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460" yWindow="1120" windowWidth="34980" windowHeight="21180" activeTab="5"/>
  </bookViews>
  <sheets>
    <sheet name="Readme" sheetId="1" r:id="rId1"/>
    <sheet name="Recons" sheetId="2" r:id="rId2"/>
    <sheet name="Vuoskku" sheetId="5" r:id="rId3"/>
    <sheet name="850" sheetId="4" r:id="rId4"/>
    <sheet name="Njulla" sheetId="3" r:id="rId5"/>
    <sheet name="Plotting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2" i="6"/>
  <c r="N2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L62" i="6"/>
  <c r="G62" i="6"/>
  <c r="L61" i="6"/>
  <c r="G61" i="6"/>
  <c r="L60" i="6"/>
  <c r="G60" i="6"/>
  <c r="L59" i="6"/>
  <c r="G59" i="6"/>
  <c r="L58" i="6"/>
  <c r="G58" i="6"/>
  <c r="L57" i="6"/>
  <c r="G57" i="6"/>
  <c r="L56" i="6"/>
  <c r="G56" i="6"/>
  <c r="L55" i="6"/>
  <c r="G55" i="6"/>
  <c r="L54" i="6"/>
  <c r="G54" i="6"/>
  <c r="L53" i="6"/>
  <c r="G53" i="6"/>
  <c r="L52" i="6"/>
  <c r="G52" i="6"/>
  <c r="L51" i="6"/>
  <c r="G51" i="6"/>
  <c r="L50" i="6"/>
  <c r="G50" i="6"/>
  <c r="L49" i="6"/>
  <c r="G49" i="6"/>
  <c r="L48" i="6"/>
  <c r="G48" i="6"/>
  <c r="L47" i="6"/>
  <c r="G47" i="6"/>
  <c r="L46" i="6"/>
  <c r="G46" i="6"/>
  <c r="L45" i="6"/>
  <c r="G45" i="6"/>
  <c r="L44" i="6"/>
  <c r="G44" i="6"/>
  <c r="L43" i="6"/>
  <c r="G43" i="6"/>
  <c r="L42" i="6"/>
  <c r="G42" i="6"/>
  <c r="L41" i="6"/>
  <c r="G41" i="6"/>
  <c r="L40" i="6"/>
  <c r="G40" i="6"/>
  <c r="L39" i="6"/>
  <c r="G39" i="6"/>
  <c r="L38" i="6"/>
  <c r="G38" i="6"/>
  <c r="L37" i="6"/>
  <c r="G37" i="6"/>
  <c r="L36" i="6"/>
  <c r="G36" i="6"/>
  <c r="L35" i="6"/>
  <c r="G35" i="6"/>
  <c r="L34" i="6"/>
  <c r="G34" i="6"/>
  <c r="L33" i="6"/>
  <c r="G33" i="6"/>
  <c r="L32" i="6"/>
  <c r="G32" i="6"/>
  <c r="L31" i="6"/>
  <c r="G31" i="6"/>
  <c r="L30" i="6"/>
  <c r="G30" i="6"/>
  <c r="L29" i="6"/>
  <c r="G29" i="6"/>
  <c r="L28" i="6"/>
  <c r="G28" i="6"/>
  <c r="L27" i="6"/>
  <c r="G27" i="6"/>
  <c r="L26" i="6"/>
  <c r="G26" i="6"/>
  <c r="L25" i="6"/>
  <c r="G25" i="6"/>
  <c r="L24" i="6"/>
  <c r="G24" i="6"/>
  <c r="L23" i="6"/>
  <c r="G23" i="6"/>
  <c r="L22" i="6"/>
  <c r="G22" i="6"/>
  <c r="L21" i="6"/>
  <c r="G21" i="6"/>
  <c r="L20" i="6"/>
  <c r="G20" i="6"/>
  <c r="L19" i="6"/>
  <c r="G19" i="6"/>
  <c r="L18" i="6"/>
  <c r="G18" i="6"/>
  <c r="L17" i="6"/>
  <c r="G17" i="6"/>
  <c r="L16" i="6"/>
  <c r="G16" i="6"/>
  <c r="L15" i="6"/>
  <c r="G15" i="6"/>
  <c r="L14" i="6"/>
  <c r="G14" i="6"/>
  <c r="L13" i="6"/>
  <c r="G13" i="6"/>
  <c r="L12" i="6"/>
  <c r="G12" i="6"/>
  <c r="L11" i="6"/>
  <c r="G11" i="6"/>
  <c r="L10" i="6"/>
  <c r="G10" i="6"/>
  <c r="L9" i="6"/>
  <c r="G9" i="6"/>
  <c r="L8" i="6"/>
  <c r="G8" i="6"/>
  <c r="L7" i="6"/>
  <c r="G7" i="6"/>
  <c r="L6" i="6"/>
  <c r="G6" i="6"/>
  <c r="L5" i="6"/>
  <c r="G5" i="6"/>
  <c r="L4" i="6"/>
  <c r="G4" i="6"/>
  <c r="L3" i="6"/>
  <c r="G3" i="6"/>
  <c r="L2" i="6"/>
  <c r="G2" i="6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2" i="2"/>
  <c r="AA26" i="5"/>
</calcChain>
</file>

<file path=xl/sharedStrings.xml><?xml version="1.0" encoding="utf-8"?>
<sst xmlns="http://schemas.openxmlformats.org/spreadsheetml/2006/main" count="440" uniqueCount="331">
  <si>
    <t>Abisko Valley, Northern Sweden, Chironomid-inferred Temperature Reconstruction</t>
  </si>
  <si>
    <t>-----------------------------------------------------------------------</t>
  </si>
  <si>
    <t xml:space="preserve">               World Data Center for Paleoclimatology, Boulder</t>
  </si>
  <si>
    <t xml:space="preserve">                                  and</t>
  </si>
  <si>
    <t xml:space="preserve">                     NOAA Paleoclimatology Program</t>
  </si>
  <si>
    <t>NOTE: PLEASE CITE CONTRIBUTORS WHEN USING THIS DATA!!!!!</t>
  </si>
  <si>
    <t xml:space="preserve">NAME OF DATA SET: </t>
  </si>
  <si>
    <t>LAST UPDATE: 3/2006 (Original receipt by WDC Paleo)</t>
  </si>
  <si>
    <t>CONTRIBUTOR: Dr. Isabelle Larocque, Institut National de Recherche Scientifique, Québec</t>
  </si>
  <si>
    <t>IGBP PAGES/WDCA CONTRIBUTION SERIES NUMBER: 2006-031</t>
  </si>
  <si>
    <t xml:space="preserve">SUGGESTED DATA CITATION: Larocque, I., et al. 2006. </t>
  </si>
  <si>
    <t>Abisko Valley, Northern Sweden, Chironomid-inferred Temperature Reconstruction.</t>
  </si>
  <si>
    <t xml:space="preserve">IGBP PAGES/World Data Center for Paleoclimatology </t>
  </si>
  <si>
    <t>Data Contribution Series # 2006-031.</t>
  </si>
  <si>
    <t>NOAA/NCDC Paleoclimatology Program, Boulder CO, USA.</t>
  </si>
  <si>
    <t xml:space="preserve">ORIGINAL REFERENCE: Larocque, I. and R. Hall. 2004. </t>
  </si>
  <si>
    <t xml:space="preserve">Holocene temperature estimates and chironomid community composition in the </t>
  </si>
  <si>
    <t xml:space="preserve">Abisko Valley, northern Sweden.  </t>
  </si>
  <si>
    <t>Quaternary Science Reviews 23, Issues 23-24, pp. 2453-2465, December 2004.</t>
  </si>
  <si>
    <t xml:space="preserve">doi:10.1016/j.quascirev.2004.04.006  </t>
  </si>
  <si>
    <t>ADDITIONAL REFERENCES:</t>
  </si>
  <si>
    <t xml:space="preserve">Bigler, C., Larocque, I., Peglar, S.M., Birks H.J.B., Hall, R.I. 2002. </t>
  </si>
  <si>
    <t>The Holocene 12: 491-496</t>
  </si>
  <si>
    <t xml:space="preserve">Larocque, I., Bigler, C. 2004. </t>
  </si>
  <si>
    <t>Quaternary International 122: 109-121</t>
  </si>
  <si>
    <t xml:space="preserve">Bigler, C., Grahn, E., Larocque, I., Jeziorski, A., Hall, R. 2003. </t>
  </si>
  <si>
    <t>Journal of Paleolimnology 29: 13-29</t>
  </si>
  <si>
    <t xml:space="preserve"> </t>
  </si>
  <si>
    <t xml:space="preserve">ABSTRACT (Larocque and Hall 2004): </t>
  </si>
  <si>
    <t xml:space="preserve">Multi-proxy paleoenvironmental reconstructions are useful to determine the </t>
  </si>
  <si>
    <t xml:space="preserve">various factors affecting the biological communities of a lake, but to assess </t>
  </si>
  <si>
    <t xml:space="preserve">if changes in community composition of one indicator organism accurately </t>
  </si>
  <si>
    <t xml:space="preserve">reconstructs climatic changes through time, it may be more useful to compare </t>
  </si>
  <si>
    <t xml:space="preserve">temperature reconstructions using the same indicator in several lakes. </t>
  </si>
  <si>
    <t xml:space="preserve">Here, we compare reconstructions of mean July air temperature using </t>
  </si>
  <si>
    <t xml:space="preserve">chironomid-based transfer functions from Holocene records at three nearby lakes </t>
  </si>
  <si>
    <t xml:space="preserve">in the Abisko Valley of northern Sweden to assess if chironomids can be used </t>
  </si>
  <si>
    <t xml:space="preserve">as indicators of regional temperature changes. The three study lakes experience </t>
  </si>
  <si>
    <t xml:space="preserve">the same regional climatic conditions, but are located along gradients of </t>
  </si>
  <si>
    <t xml:space="preserve">elevation (348–999 m a.s.l), temperature (8.1–12°C) and terrestrial vegetation </t>
  </si>
  <si>
    <t xml:space="preserve">(coniferous to alpine). Chironomid-temperature reconstructions from the three </t>
  </si>
  <si>
    <t xml:space="preserve">sites indicate a general pattern of temperature decrease (1.5–2.4°C) during </t>
  </si>
  <si>
    <t xml:space="preserve">the Holocene, consistent with decreases observed from analyses of other proxies </t>
  </si>
  <si>
    <t xml:space="preserve">in this area, and from other alpine regions in Europe and North America. </t>
  </si>
  <si>
    <t xml:space="preserve">Similarities between these reconstructions suggest that chironomids can </t>
  </si>
  <si>
    <t xml:space="preserve">adequately record general patterns of temperature changes through the Holocene, </t>
  </si>
  <si>
    <t xml:space="preserve">although effects of site-specific factors such as variations in lake water pH </t>
  </si>
  <si>
    <t>can cause deviations in inferred temperature among sites during some periods.</t>
  </si>
  <si>
    <t>GEOGRAPHIC REGION: Northern Europe</t>
  </si>
  <si>
    <t>FUNDING SOURCE:  CIRC, Sweden</t>
  </si>
  <si>
    <t xml:space="preserve">DESCRIPTION: </t>
  </si>
  <si>
    <t xml:space="preserve">Chironomid-inferred Temperature Reconstruction in three lakes in northern Sweden. </t>
  </si>
  <si>
    <t xml:space="preserve">In the file, Age is the calibrated years BP created with simple age-depth models. </t>
  </si>
  <si>
    <t xml:space="preserve">Vuossku is the chironomid-inferred temperature at lake Vuoskkujavri, </t>
  </si>
  <si>
    <t xml:space="preserve">Njulla is the chironomid-inferred temperature at lake Njulla and </t>
  </si>
  <si>
    <t xml:space="preserve">850 is chironomid-inferred temperature at lake 850. </t>
  </si>
  <si>
    <t xml:space="preserve">All are located in the Abisko valley in northern Sweden. </t>
  </si>
  <si>
    <t xml:space="preserve">Lake Njulla, 68º22’N, 18º42’E, elevation (asl) 999m, </t>
  </si>
  <si>
    <t>catchment area 0.78 km2, lake area 0.11 km2, lake depth 4m</t>
  </si>
  <si>
    <t>Lake 850, 68 º22’N, 19 º07’E, 850m, 0.20km2, 0.14km2, 7.5m</t>
  </si>
  <si>
    <t>Lake Vuoskkujavri, 68 º20’N, 19 º06’E, 348m, 11.2 km2, 0,68 km2, 18m</t>
  </si>
  <si>
    <t>Data precision error estimate about 1 ºC</t>
  </si>
  <si>
    <t>Age</t>
  </si>
  <si>
    <t>Vuoskku</t>
  </si>
  <si>
    <t>lake 850</t>
  </si>
  <si>
    <t>Njulla</t>
  </si>
  <si>
    <t>0</t>
  </si>
  <si>
    <t>8</t>
  </si>
  <si>
    <t>12</t>
  </si>
  <si>
    <t>16</t>
  </si>
  <si>
    <t>20</t>
  </si>
  <si>
    <t>24</t>
  </si>
  <si>
    <t>28</t>
  </si>
  <si>
    <t>32</t>
  </si>
  <si>
    <t>36</t>
  </si>
  <si>
    <t>40</t>
  </si>
  <si>
    <t>44</t>
  </si>
  <si>
    <t>48</t>
  </si>
  <si>
    <t>52</t>
  </si>
  <si>
    <t>56</t>
  </si>
  <si>
    <t>60</t>
  </si>
  <si>
    <t>64</t>
  </si>
  <si>
    <t>68</t>
  </si>
  <si>
    <t>72</t>
  </si>
  <si>
    <t>76</t>
  </si>
  <si>
    <t>80</t>
  </si>
  <si>
    <t>84</t>
  </si>
  <si>
    <t>88</t>
  </si>
  <si>
    <t>92</t>
  </si>
  <si>
    <t>96</t>
  </si>
  <si>
    <t>100</t>
  </si>
  <si>
    <t>104</t>
  </si>
  <si>
    <t>108</t>
  </si>
  <si>
    <t>112</t>
  </si>
  <si>
    <t>116</t>
  </si>
  <si>
    <t>120</t>
  </si>
  <si>
    <t>124</t>
  </si>
  <si>
    <t>128</t>
  </si>
  <si>
    <t>132</t>
  </si>
  <si>
    <t>136</t>
  </si>
  <si>
    <t>140</t>
  </si>
  <si>
    <t>144</t>
  </si>
  <si>
    <t>148</t>
  </si>
  <si>
    <t>152</t>
  </si>
  <si>
    <t>156</t>
  </si>
  <si>
    <t>160</t>
  </si>
  <si>
    <t>164</t>
  </si>
  <si>
    <t>168</t>
  </si>
  <si>
    <t>172</t>
  </si>
  <si>
    <t>176</t>
  </si>
  <si>
    <t>180</t>
  </si>
  <si>
    <t>181</t>
  </si>
  <si>
    <t>183</t>
  </si>
  <si>
    <t>185</t>
  </si>
  <si>
    <t>187</t>
  </si>
  <si>
    <t>189</t>
  </si>
  <si>
    <t>191</t>
  </si>
  <si>
    <t>193</t>
  </si>
  <si>
    <t>195</t>
  </si>
  <si>
    <t>197</t>
  </si>
  <si>
    <t>198</t>
  </si>
  <si>
    <t>201</t>
  </si>
  <si>
    <t>203</t>
  </si>
  <si>
    <t>205</t>
  </si>
  <si>
    <t>207</t>
  </si>
  <si>
    <t>209</t>
  </si>
  <si>
    <t>211</t>
  </si>
  <si>
    <t>213</t>
  </si>
  <si>
    <t>215</t>
  </si>
  <si>
    <t>217</t>
  </si>
  <si>
    <t>219</t>
  </si>
  <si>
    <t>221</t>
  </si>
  <si>
    <t>223</t>
  </si>
  <si>
    <t>225</t>
  </si>
  <si>
    <t>227</t>
  </si>
  <si>
    <t>229</t>
  </si>
  <si>
    <t>230</t>
  </si>
  <si>
    <t>232</t>
  </si>
  <si>
    <t>234</t>
  </si>
  <si>
    <t>236</t>
  </si>
  <si>
    <t>237</t>
  </si>
  <si>
    <t>Abisind</t>
  </si>
  <si>
    <t>Corygscu</t>
  </si>
  <si>
    <t>Cricind</t>
  </si>
  <si>
    <t>Criortho</t>
  </si>
  <si>
    <t>Orthind</t>
  </si>
  <si>
    <t>Heanind</t>
  </si>
  <si>
    <t>Hetaind</t>
  </si>
  <si>
    <t>Hetaggri</t>
  </si>
  <si>
    <t>Hetagmaa</t>
  </si>
  <si>
    <t>Hetagmar</t>
  </si>
  <si>
    <t>Hetagsub</t>
  </si>
  <si>
    <t>Hydrind</t>
  </si>
  <si>
    <t>Nanoind</t>
  </si>
  <si>
    <t>Olivind</t>
  </si>
  <si>
    <t>Paga oro</t>
  </si>
  <si>
    <t>Pakiind</t>
  </si>
  <si>
    <t>Psecind</t>
  </si>
  <si>
    <t>Psecga</t>
  </si>
  <si>
    <t>Psecgb</t>
  </si>
  <si>
    <t>Psecgc</t>
  </si>
  <si>
    <t>Zalu zal</t>
  </si>
  <si>
    <t>Zalu lin</t>
  </si>
  <si>
    <t>Chirgant</t>
  </si>
  <si>
    <t>Chirgplu</t>
  </si>
  <si>
    <t>Clapglat</t>
  </si>
  <si>
    <t>Dicrind</t>
  </si>
  <si>
    <t>Einfind</t>
  </si>
  <si>
    <t>Mictind</t>
  </si>
  <si>
    <t>Polyind</t>
  </si>
  <si>
    <t>Sergind</t>
  </si>
  <si>
    <t>Clatgma1</t>
  </si>
  <si>
    <t>Cons bre</t>
  </si>
  <si>
    <t>Corygoli</t>
  </si>
  <si>
    <t>Cory amb</t>
  </si>
  <si>
    <t>Micpind</t>
  </si>
  <si>
    <t>Micpgkap</t>
  </si>
  <si>
    <t>Micpgins</t>
  </si>
  <si>
    <t>Pataind</t>
  </si>
  <si>
    <t>Tanyind</t>
  </si>
  <si>
    <t>Tanygpal</t>
  </si>
  <si>
    <t>Tanygb</t>
  </si>
  <si>
    <t>Tanygc</t>
  </si>
  <si>
    <t>Tany lug</t>
  </si>
  <si>
    <t>Protind</t>
  </si>
  <si>
    <t>Pseuind</t>
  </si>
  <si>
    <t>Diamind</t>
  </si>
  <si>
    <t>Pentind</t>
  </si>
  <si>
    <t>Procind</t>
  </si>
  <si>
    <t>0-1cm</t>
  </si>
  <si>
    <t>1-2cm</t>
  </si>
  <si>
    <t>2-3 cm</t>
  </si>
  <si>
    <t>3-4 cm</t>
  </si>
  <si>
    <t>4-5cm</t>
  </si>
  <si>
    <t>5-6cm</t>
  </si>
  <si>
    <t>6-7cm</t>
  </si>
  <si>
    <t>9-10cm</t>
  </si>
  <si>
    <t>10-11cm</t>
  </si>
  <si>
    <t>11-12 cm</t>
  </si>
  <si>
    <t>12-13 cm</t>
  </si>
  <si>
    <t>13-14</t>
  </si>
  <si>
    <t>15-16 cm</t>
  </si>
  <si>
    <t>17-18</t>
  </si>
  <si>
    <t>19-20</t>
  </si>
  <si>
    <t>20-21 cm</t>
  </si>
  <si>
    <t>21-22 cm</t>
  </si>
  <si>
    <t>22-23 cm</t>
  </si>
  <si>
    <t>23-24</t>
  </si>
  <si>
    <t>24-25 cm</t>
  </si>
  <si>
    <t>25-26 cm</t>
  </si>
  <si>
    <t>26-27 cm</t>
  </si>
  <si>
    <t>27-28</t>
  </si>
  <si>
    <t>28-29 cm</t>
  </si>
  <si>
    <t>29-30</t>
  </si>
  <si>
    <t>30-31</t>
  </si>
  <si>
    <t>31-32</t>
  </si>
  <si>
    <t>32-33</t>
  </si>
  <si>
    <t>33-34 cm</t>
  </si>
  <si>
    <t>34-35</t>
  </si>
  <si>
    <t>35-36</t>
  </si>
  <si>
    <t>36-37</t>
  </si>
  <si>
    <t>37-38 cm</t>
  </si>
  <si>
    <t>38-39</t>
  </si>
  <si>
    <t>39-40</t>
  </si>
  <si>
    <t>40-41 cm</t>
  </si>
  <si>
    <t>41-42</t>
  </si>
  <si>
    <t>42-43 cm</t>
  </si>
  <si>
    <t>43-44</t>
  </si>
  <si>
    <t>44-45 cm</t>
  </si>
  <si>
    <t>45-46</t>
  </si>
  <si>
    <t>46-47</t>
  </si>
  <si>
    <t>47-48</t>
  </si>
  <si>
    <t>48-49</t>
  </si>
  <si>
    <t>49-50 cm</t>
  </si>
  <si>
    <t>50-51</t>
  </si>
  <si>
    <t>51-52</t>
  </si>
  <si>
    <t>52-53</t>
  </si>
  <si>
    <t>53-54</t>
  </si>
  <si>
    <t>54-55</t>
  </si>
  <si>
    <t>55-56</t>
  </si>
  <si>
    <t>56-57</t>
  </si>
  <si>
    <t>57-58</t>
  </si>
  <si>
    <t>58-59</t>
  </si>
  <si>
    <t>59-60</t>
  </si>
  <si>
    <t>60-61</t>
  </si>
  <si>
    <t>61-62</t>
  </si>
  <si>
    <t>62-63</t>
  </si>
  <si>
    <t>63-64</t>
  </si>
  <si>
    <t>64-65</t>
  </si>
  <si>
    <t>65-66</t>
  </si>
  <si>
    <t>66-67</t>
  </si>
  <si>
    <t>67-68</t>
  </si>
  <si>
    <t>68-69</t>
  </si>
  <si>
    <t>69-70</t>
  </si>
  <si>
    <t>70-71</t>
  </si>
  <si>
    <t>71-72</t>
  </si>
  <si>
    <t>72-73</t>
  </si>
  <si>
    <t>73-74</t>
  </si>
  <si>
    <t>74-75</t>
  </si>
  <si>
    <t>75-76 cm</t>
  </si>
  <si>
    <t>76-77</t>
  </si>
  <si>
    <t>77-78</t>
  </si>
  <si>
    <t>78-79</t>
  </si>
  <si>
    <t>79-80</t>
  </si>
  <si>
    <t>80-81</t>
  </si>
  <si>
    <t>81-82</t>
  </si>
  <si>
    <t>82-83</t>
  </si>
  <si>
    <t>83-84</t>
  </si>
  <si>
    <t>84-85</t>
  </si>
  <si>
    <t>85-86 cm</t>
  </si>
  <si>
    <t>86-87</t>
  </si>
  <si>
    <t>87-88</t>
  </si>
  <si>
    <t>88-89</t>
  </si>
  <si>
    <t>89-90</t>
  </si>
  <si>
    <t>90-91</t>
  </si>
  <si>
    <t>91-92</t>
  </si>
  <si>
    <t>92-93</t>
  </si>
  <si>
    <t>93-94</t>
  </si>
  <si>
    <t>94-95</t>
  </si>
  <si>
    <t>95-96</t>
  </si>
  <si>
    <t>96-97</t>
  </si>
  <si>
    <t>97-98</t>
  </si>
  <si>
    <t>98-99</t>
  </si>
  <si>
    <t>99-100</t>
  </si>
  <si>
    <t>100-101</t>
  </si>
  <si>
    <t>101-102</t>
  </si>
  <si>
    <t>102-103</t>
  </si>
  <si>
    <t>103-104</t>
  </si>
  <si>
    <t>104-105</t>
  </si>
  <si>
    <t>105-106</t>
  </si>
  <si>
    <t>106-107</t>
  </si>
  <si>
    <t>107-108</t>
  </si>
  <si>
    <t>108-109</t>
  </si>
  <si>
    <t>109-110</t>
  </si>
  <si>
    <t>110-111</t>
  </si>
  <si>
    <t>111-112</t>
  </si>
  <si>
    <t>112-113</t>
  </si>
  <si>
    <t>113-114</t>
  </si>
  <si>
    <t>114-115</t>
  </si>
  <si>
    <t>115-116</t>
  </si>
  <si>
    <t>116-117</t>
  </si>
  <si>
    <t>117-118</t>
  </si>
  <si>
    <t>118-119</t>
  </si>
  <si>
    <t>119-120</t>
  </si>
  <si>
    <t>120-121</t>
  </si>
  <si>
    <t>121-122</t>
  </si>
  <si>
    <t>122-123</t>
  </si>
  <si>
    <t>123-124</t>
  </si>
  <si>
    <t>124-125</t>
  </si>
  <si>
    <t>PERIOD OF RECORD:  10 KYrBP - present</t>
  </si>
  <si>
    <t>Anom0ka</t>
  </si>
  <si>
    <t>avg_100bp</t>
  </si>
  <si>
    <t>Anom350</t>
  </si>
  <si>
    <t>lat</t>
  </si>
  <si>
    <t>lon</t>
  </si>
  <si>
    <t>Lake Njulla</t>
  </si>
  <si>
    <t>Lake850</t>
  </si>
  <si>
    <t>tjja_arve</t>
  </si>
  <si>
    <t>agebp_arve</t>
  </si>
  <si>
    <t>tann_arve</t>
  </si>
  <si>
    <t>Plotted using anom0ka instead of anom350. It looks better!!!!!!!!!!!!!!!!!!!</t>
  </si>
  <si>
    <t>p_e_arve</t>
  </si>
  <si>
    <t>pann_arve</t>
  </si>
  <si>
    <t>pdjf_arve</t>
  </si>
  <si>
    <t>pjja_arve</t>
  </si>
  <si>
    <t>gdd5_arve</t>
  </si>
  <si>
    <t>alpha_arve</t>
  </si>
  <si>
    <t>tdjf_arve</t>
  </si>
  <si>
    <t>avg_350bp</t>
  </si>
  <si>
    <t>Vuoskku and  Njulla because they have kind of the same location</t>
  </si>
  <si>
    <t>Anom350bp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</si>
</sst>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0"/>
      <name val="Arial"/>
    </font>
    <font>
      <sz val="10"/>
      <name val="Arial"/>
    </font>
    <font>
      <sz val="8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sz val="10"/>
      <name val="Verdana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2" fontId="1" fillId="0" borderId="0" xfId="0" applyNumberFormat="1" applyFont="1"/>
    <xf numFmtId="2" fontId="1" fillId="0" borderId="0" xfId="0" applyNumberFormat="1" applyFont="1" applyBorder="1"/>
    <xf numFmtId="2" fontId="1" fillId="0" borderId="0" xfId="0" applyNumberFormat="1" applyFont="1" applyBorder="1" applyAlignment="1">
      <alignment horizontal="left"/>
    </xf>
    <xf numFmtId="0" fontId="3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Border="1"/>
    <xf numFmtId="0" fontId="0" fillId="0" borderId="0" xfId="0" applyBorder="1"/>
    <xf numFmtId="2" fontId="4" fillId="0" borderId="0" xfId="0" applyNumberFormat="1" applyFont="1" applyBorder="1"/>
    <xf numFmtId="2" fontId="0" fillId="0" borderId="0" xfId="0" applyNumberFormat="1" applyBorder="1"/>
    <xf numFmtId="0" fontId="4" fillId="0" borderId="0" xfId="0" applyFont="1" applyBorder="1" applyAlignment="1">
      <alignment horizontal="left"/>
    </xf>
    <xf numFmtId="2" fontId="0" fillId="0" borderId="0" xfId="0" applyNumberFormat="1" applyAlignment="1">
      <alignment horizontal="center"/>
    </xf>
    <xf numFmtId="164" fontId="3" fillId="0" borderId="0" xfId="0" applyNumberFormat="1" applyFont="1"/>
    <xf numFmtId="1" fontId="0" fillId="0" borderId="1" xfId="0" applyNumberFormat="1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1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7" fillId="0" borderId="0" xfId="0" applyFont="1"/>
    <xf numFmtId="0" fontId="0" fillId="2" borderId="0" xfId="0" applyFill="1"/>
    <xf numFmtId="0" fontId="8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  <colors>
    <mruColors>
      <color rgb="FFFF38F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14 VUOSKKUJAVRI (b)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Plotting!$A$2:$A$63</c:f>
              <c:numCache>
                <c:formatCode>General</c:formatCode>
                <c:ptCount val="62"/>
                <c:pt idx="0">
                  <c:v>0.0</c:v>
                </c:pt>
                <c:pt idx="1">
                  <c:v>176.0</c:v>
                </c:pt>
                <c:pt idx="2">
                  <c:v>352.0</c:v>
                </c:pt>
                <c:pt idx="3">
                  <c:v>528.0</c:v>
                </c:pt>
                <c:pt idx="4">
                  <c:v>704.0</c:v>
                </c:pt>
                <c:pt idx="5">
                  <c:v>880.0</c:v>
                </c:pt>
                <c:pt idx="6">
                  <c:v>1056.0</c:v>
                </c:pt>
                <c:pt idx="7">
                  <c:v>1232.0</c:v>
                </c:pt>
                <c:pt idx="8">
                  <c:v>1408.0</c:v>
                </c:pt>
                <c:pt idx="9">
                  <c:v>1585.0</c:v>
                </c:pt>
                <c:pt idx="10">
                  <c:v>1720.0</c:v>
                </c:pt>
                <c:pt idx="11">
                  <c:v>1870.0</c:v>
                </c:pt>
                <c:pt idx="12">
                  <c:v>2020.0</c:v>
                </c:pt>
                <c:pt idx="13">
                  <c:v>2170.0</c:v>
                </c:pt>
                <c:pt idx="14">
                  <c:v>2320.0</c:v>
                </c:pt>
                <c:pt idx="15">
                  <c:v>2470.0</c:v>
                </c:pt>
                <c:pt idx="16">
                  <c:v>2560.0</c:v>
                </c:pt>
                <c:pt idx="17">
                  <c:v>2650.0</c:v>
                </c:pt>
                <c:pt idx="18">
                  <c:v>2740.0</c:v>
                </c:pt>
                <c:pt idx="19">
                  <c:v>2830.0</c:v>
                </c:pt>
                <c:pt idx="20">
                  <c:v>2920.0</c:v>
                </c:pt>
                <c:pt idx="21">
                  <c:v>3010.0</c:v>
                </c:pt>
                <c:pt idx="22">
                  <c:v>3210.0</c:v>
                </c:pt>
                <c:pt idx="23">
                  <c:v>3409.0</c:v>
                </c:pt>
                <c:pt idx="24">
                  <c:v>3608.0</c:v>
                </c:pt>
                <c:pt idx="25">
                  <c:v>3807.0</c:v>
                </c:pt>
                <c:pt idx="26">
                  <c:v>4006.0</c:v>
                </c:pt>
                <c:pt idx="27">
                  <c:v>4205.0</c:v>
                </c:pt>
                <c:pt idx="28">
                  <c:v>4340.0</c:v>
                </c:pt>
                <c:pt idx="29">
                  <c:v>4476.0</c:v>
                </c:pt>
                <c:pt idx="30">
                  <c:v>4651.0</c:v>
                </c:pt>
                <c:pt idx="31">
                  <c:v>4826.0</c:v>
                </c:pt>
                <c:pt idx="32">
                  <c:v>5001.0</c:v>
                </c:pt>
                <c:pt idx="33">
                  <c:v>5020.0</c:v>
                </c:pt>
                <c:pt idx="34">
                  <c:v>5128.0</c:v>
                </c:pt>
                <c:pt idx="35">
                  <c:v>5236.0</c:v>
                </c:pt>
                <c:pt idx="36">
                  <c:v>5344.0</c:v>
                </c:pt>
                <c:pt idx="37">
                  <c:v>5452.0</c:v>
                </c:pt>
                <c:pt idx="38">
                  <c:v>5560.0</c:v>
                </c:pt>
                <c:pt idx="39">
                  <c:v>5742.0</c:v>
                </c:pt>
                <c:pt idx="40">
                  <c:v>5924.0</c:v>
                </c:pt>
                <c:pt idx="41">
                  <c:v>6106.0</c:v>
                </c:pt>
                <c:pt idx="42">
                  <c:v>6288.0</c:v>
                </c:pt>
                <c:pt idx="43">
                  <c:v>6470.0</c:v>
                </c:pt>
                <c:pt idx="44">
                  <c:v>6652.0</c:v>
                </c:pt>
                <c:pt idx="45">
                  <c:v>6835.0</c:v>
                </c:pt>
                <c:pt idx="46">
                  <c:v>6994.0</c:v>
                </c:pt>
                <c:pt idx="47">
                  <c:v>7153.0</c:v>
                </c:pt>
                <c:pt idx="48">
                  <c:v>7312.0</c:v>
                </c:pt>
                <c:pt idx="49">
                  <c:v>7470.0</c:v>
                </c:pt>
                <c:pt idx="50">
                  <c:v>7698.0</c:v>
                </c:pt>
                <c:pt idx="51">
                  <c:v>7926.0</c:v>
                </c:pt>
                <c:pt idx="52">
                  <c:v>8154.0</c:v>
                </c:pt>
                <c:pt idx="53">
                  <c:v>8383.0</c:v>
                </c:pt>
                <c:pt idx="54">
                  <c:v>8610.0</c:v>
                </c:pt>
                <c:pt idx="55">
                  <c:v>8838.0</c:v>
                </c:pt>
                <c:pt idx="56">
                  <c:v>9065.0</c:v>
                </c:pt>
                <c:pt idx="57">
                  <c:v>9292.0</c:v>
                </c:pt>
                <c:pt idx="58">
                  <c:v>9557.0</c:v>
                </c:pt>
                <c:pt idx="59">
                  <c:v>9782.0</c:v>
                </c:pt>
                <c:pt idx="60">
                  <c:v>9975.0</c:v>
                </c:pt>
                <c:pt idx="61">
                  <c:v>10200.0</c:v>
                </c:pt>
              </c:numCache>
            </c:numRef>
          </c:xVal>
          <c:yVal>
            <c:numRef>
              <c:f>Plotting!$C$2:$C$63</c:f>
              <c:numCache>
                <c:formatCode>General</c:formatCode>
                <c:ptCount val="62"/>
                <c:pt idx="0">
                  <c:v>-0.30625</c:v>
                </c:pt>
                <c:pt idx="1">
                  <c:v>0.30625</c:v>
                </c:pt>
                <c:pt idx="2">
                  <c:v>-1.615550000000001</c:v>
                </c:pt>
                <c:pt idx="3">
                  <c:v>-1.45125</c:v>
                </c:pt>
                <c:pt idx="4">
                  <c:v>0.303850000000001</c:v>
                </c:pt>
                <c:pt idx="5">
                  <c:v>-0.86895</c:v>
                </c:pt>
                <c:pt idx="6">
                  <c:v>-0.85765</c:v>
                </c:pt>
                <c:pt idx="7">
                  <c:v>-0.874650000000001</c:v>
                </c:pt>
                <c:pt idx="8">
                  <c:v>-0.63885</c:v>
                </c:pt>
                <c:pt idx="9">
                  <c:v>-1.053650000000001</c:v>
                </c:pt>
                <c:pt idx="10">
                  <c:v>-0.96175</c:v>
                </c:pt>
                <c:pt idx="11">
                  <c:v>-1.016450000000001</c:v>
                </c:pt>
                <c:pt idx="12">
                  <c:v>-0.69045</c:v>
                </c:pt>
                <c:pt idx="13">
                  <c:v>-0.86815</c:v>
                </c:pt>
                <c:pt idx="14">
                  <c:v>-1.04195</c:v>
                </c:pt>
                <c:pt idx="15">
                  <c:v>-0.86135</c:v>
                </c:pt>
                <c:pt idx="16">
                  <c:v>-0.564350000000001</c:v>
                </c:pt>
                <c:pt idx="17">
                  <c:v>-0.688550000000001</c:v>
                </c:pt>
                <c:pt idx="18">
                  <c:v>-0.84375</c:v>
                </c:pt>
                <c:pt idx="19">
                  <c:v>-1.450150000000001</c:v>
                </c:pt>
                <c:pt idx="20">
                  <c:v>-1.120750000000001</c:v>
                </c:pt>
                <c:pt idx="21">
                  <c:v>-0.999550000000001</c:v>
                </c:pt>
                <c:pt idx="22">
                  <c:v>-0.209250000000001</c:v>
                </c:pt>
                <c:pt idx="23">
                  <c:v>-0.262449999999999</c:v>
                </c:pt>
                <c:pt idx="24">
                  <c:v>0.0531500000000005</c:v>
                </c:pt>
                <c:pt idx="25">
                  <c:v>-0.534750000000001</c:v>
                </c:pt>
                <c:pt idx="26">
                  <c:v>-0.0315500000000011</c:v>
                </c:pt>
                <c:pt idx="27">
                  <c:v>-0.52535</c:v>
                </c:pt>
                <c:pt idx="28">
                  <c:v>0.08155</c:v>
                </c:pt>
                <c:pt idx="29">
                  <c:v>-1.35075</c:v>
                </c:pt>
                <c:pt idx="30">
                  <c:v>-0.793050000000001</c:v>
                </c:pt>
                <c:pt idx="31">
                  <c:v>-0.61115</c:v>
                </c:pt>
                <c:pt idx="32">
                  <c:v>-1.116150000000001</c:v>
                </c:pt>
                <c:pt idx="33">
                  <c:v>0.140750000000001</c:v>
                </c:pt>
                <c:pt idx="34">
                  <c:v>-0.115450000000001</c:v>
                </c:pt>
                <c:pt idx="35">
                  <c:v>-0.26145</c:v>
                </c:pt>
                <c:pt idx="36">
                  <c:v>-1.062850000000001</c:v>
                </c:pt>
                <c:pt idx="37">
                  <c:v>0.25245</c:v>
                </c:pt>
                <c:pt idx="38">
                  <c:v>-0.84225</c:v>
                </c:pt>
                <c:pt idx="39">
                  <c:v>-0.108550000000001</c:v>
                </c:pt>
                <c:pt idx="40">
                  <c:v>-1.101850000000001</c:v>
                </c:pt>
                <c:pt idx="41">
                  <c:v>-0.406650000000001</c:v>
                </c:pt>
                <c:pt idx="42">
                  <c:v>0.607149999999999</c:v>
                </c:pt>
                <c:pt idx="43">
                  <c:v>0.436349999999999</c:v>
                </c:pt>
                <c:pt idx="44">
                  <c:v>0.0313499999999998</c:v>
                </c:pt>
                <c:pt idx="45">
                  <c:v>0.886049999999999</c:v>
                </c:pt>
                <c:pt idx="46">
                  <c:v>0.0180500000000006</c:v>
                </c:pt>
                <c:pt idx="47">
                  <c:v>-0.920250000000001</c:v>
                </c:pt>
                <c:pt idx="48">
                  <c:v>-0.256450000000001</c:v>
                </c:pt>
                <c:pt idx="49">
                  <c:v>-0.472850000000001</c:v>
                </c:pt>
                <c:pt idx="50">
                  <c:v>-0.669449999999999</c:v>
                </c:pt>
                <c:pt idx="51">
                  <c:v>-0.292350000000001</c:v>
                </c:pt>
                <c:pt idx="52">
                  <c:v>-0.131349999999999</c:v>
                </c:pt>
                <c:pt idx="53">
                  <c:v>-0.21875</c:v>
                </c:pt>
                <c:pt idx="54">
                  <c:v>-0.193849999999999</c:v>
                </c:pt>
                <c:pt idx="55">
                  <c:v>-0.787549999999999</c:v>
                </c:pt>
                <c:pt idx="56">
                  <c:v>-0.11975</c:v>
                </c:pt>
                <c:pt idx="57">
                  <c:v>0.364749999999999</c:v>
                </c:pt>
                <c:pt idx="58">
                  <c:v>-1.023250000000001</c:v>
                </c:pt>
                <c:pt idx="59">
                  <c:v>1.047649999999999</c:v>
                </c:pt>
                <c:pt idx="60">
                  <c:v>-0.0663499999999999</c:v>
                </c:pt>
                <c:pt idx="61">
                  <c:v>0.13965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Plotting!$P$3:$P$23</c:f>
              <c:numCache>
                <c:formatCode>General</c:formatCode>
                <c:ptCount val="21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  <c:pt idx="20">
                  <c:v>10000.0</c:v>
                </c:pt>
              </c:numCache>
            </c:numRef>
          </c:xVal>
          <c:yVal>
            <c:numRef>
              <c:f>Plotting!$Y$3:$Y$23</c:f>
              <c:numCache>
                <c:formatCode>General</c:formatCode>
                <c:ptCount val="21"/>
                <c:pt idx="0">
                  <c:v>0.0</c:v>
                </c:pt>
                <c:pt idx="1">
                  <c:v>0.712688982487</c:v>
                </c:pt>
                <c:pt idx="2">
                  <c:v>0.580198943615</c:v>
                </c:pt>
                <c:pt idx="3">
                  <c:v>0.727384746075</c:v>
                </c:pt>
                <c:pt idx="4">
                  <c:v>1.68191051483</c:v>
                </c:pt>
                <c:pt idx="5">
                  <c:v>1.44434070587</c:v>
                </c:pt>
                <c:pt idx="6">
                  <c:v>2.16720056534</c:v>
                </c:pt>
                <c:pt idx="7">
                  <c:v>1.78166866302</c:v>
                </c:pt>
                <c:pt idx="8">
                  <c:v>1.17765498161</c:v>
                </c:pt>
                <c:pt idx="9">
                  <c:v>1.13577270508</c:v>
                </c:pt>
                <c:pt idx="10">
                  <c:v>1.13975977898</c:v>
                </c:pt>
                <c:pt idx="11">
                  <c:v>1.36820149422</c:v>
                </c:pt>
                <c:pt idx="12">
                  <c:v>1.66442704201</c:v>
                </c:pt>
                <c:pt idx="13">
                  <c:v>1.75140094757</c:v>
                </c:pt>
                <c:pt idx="14">
                  <c:v>1.91303539276</c:v>
                </c:pt>
                <c:pt idx="15">
                  <c:v>1.77661728859</c:v>
                </c:pt>
                <c:pt idx="16">
                  <c:v>2.20179247856</c:v>
                </c:pt>
                <c:pt idx="17">
                  <c:v>2.81503152847</c:v>
                </c:pt>
                <c:pt idx="18">
                  <c:v>2.27919530869</c:v>
                </c:pt>
                <c:pt idx="19">
                  <c:v>1.72778296471</c:v>
                </c:pt>
                <c:pt idx="20">
                  <c:v>1.70461893082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713384"/>
        <c:axId val="576594488"/>
      </c:scatterChart>
      <c:valAx>
        <c:axId val="597713384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76594488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765944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97713384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15 LAKE 850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Plotting!$E$2:$E$121</c:f>
              <c:numCache>
                <c:formatCode>0</c:formatCode>
                <c:ptCount val="120"/>
                <c:pt idx="0">
                  <c:v>-50.0</c:v>
                </c:pt>
                <c:pt idx="1">
                  <c:v>0.0</c:v>
                </c:pt>
                <c:pt idx="2">
                  <c:v>150.0</c:v>
                </c:pt>
                <c:pt idx="3">
                  <c:v>250.0</c:v>
                </c:pt>
                <c:pt idx="4">
                  <c:v>350.0</c:v>
                </c:pt>
                <c:pt idx="5">
                  <c:v>450.0</c:v>
                </c:pt>
                <c:pt idx="6">
                  <c:v>550.0</c:v>
                </c:pt>
                <c:pt idx="7">
                  <c:v>650.0</c:v>
                </c:pt>
                <c:pt idx="8">
                  <c:v>750.0</c:v>
                </c:pt>
                <c:pt idx="9">
                  <c:v>850.0</c:v>
                </c:pt>
                <c:pt idx="10">
                  <c:v>950.0</c:v>
                </c:pt>
                <c:pt idx="11">
                  <c:v>1000.0</c:v>
                </c:pt>
                <c:pt idx="12">
                  <c:v>1075.0</c:v>
                </c:pt>
                <c:pt idx="13">
                  <c:v>1150.0</c:v>
                </c:pt>
                <c:pt idx="14">
                  <c:v>1225.0</c:v>
                </c:pt>
                <c:pt idx="15">
                  <c:v>1300.0</c:v>
                </c:pt>
                <c:pt idx="16">
                  <c:v>1375.0</c:v>
                </c:pt>
                <c:pt idx="17">
                  <c:v>1450.0</c:v>
                </c:pt>
                <c:pt idx="18">
                  <c:v>1525.0</c:v>
                </c:pt>
                <c:pt idx="19">
                  <c:v>1600.0</c:v>
                </c:pt>
                <c:pt idx="20">
                  <c:v>1675.0</c:v>
                </c:pt>
                <c:pt idx="21">
                  <c:v>1750.0</c:v>
                </c:pt>
                <c:pt idx="22">
                  <c:v>1825.0</c:v>
                </c:pt>
                <c:pt idx="23">
                  <c:v>1900.0</c:v>
                </c:pt>
                <c:pt idx="24">
                  <c:v>2000.0</c:v>
                </c:pt>
                <c:pt idx="25">
                  <c:v>2090.0</c:v>
                </c:pt>
                <c:pt idx="26">
                  <c:v>2180.0</c:v>
                </c:pt>
                <c:pt idx="27">
                  <c:v>2270.0</c:v>
                </c:pt>
                <c:pt idx="28">
                  <c:v>2360.0</c:v>
                </c:pt>
                <c:pt idx="29">
                  <c:v>2450.0</c:v>
                </c:pt>
                <c:pt idx="30">
                  <c:v>2540.0</c:v>
                </c:pt>
                <c:pt idx="31">
                  <c:v>2630.0</c:v>
                </c:pt>
                <c:pt idx="32">
                  <c:v>2720.0</c:v>
                </c:pt>
                <c:pt idx="33">
                  <c:v>2810.0</c:v>
                </c:pt>
                <c:pt idx="34">
                  <c:v>2900.0</c:v>
                </c:pt>
                <c:pt idx="35">
                  <c:v>3000.0</c:v>
                </c:pt>
                <c:pt idx="36">
                  <c:v>3083.0</c:v>
                </c:pt>
                <c:pt idx="37">
                  <c:v>3166.0</c:v>
                </c:pt>
                <c:pt idx="38">
                  <c:v>3249.0</c:v>
                </c:pt>
                <c:pt idx="39">
                  <c:v>3332.0</c:v>
                </c:pt>
                <c:pt idx="40">
                  <c:v>3415.0</c:v>
                </c:pt>
                <c:pt idx="41">
                  <c:v>3498.0</c:v>
                </c:pt>
                <c:pt idx="42">
                  <c:v>3581.0</c:v>
                </c:pt>
                <c:pt idx="43">
                  <c:v>3664.0</c:v>
                </c:pt>
                <c:pt idx="44">
                  <c:v>3747.0</c:v>
                </c:pt>
                <c:pt idx="45">
                  <c:v>3830.0</c:v>
                </c:pt>
                <c:pt idx="46">
                  <c:v>3913.0</c:v>
                </c:pt>
                <c:pt idx="47">
                  <c:v>4000.0</c:v>
                </c:pt>
                <c:pt idx="48">
                  <c:v>4058.0</c:v>
                </c:pt>
                <c:pt idx="49">
                  <c:v>4116.0</c:v>
                </c:pt>
                <c:pt idx="50">
                  <c:v>4174.0</c:v>
                </c:pt>
                <c:pt idx="51">
                  <c:v>4232.0</c:v>
                </c:pt>
                <c:pt idx="52">
                  <c:v>4290.0</c:v>
                </c:pt>
                <c:pt idx="53">
                  <c:v>4348.0</c:v>
                </c:pt>
                <c:pt idx="54">
                  <c:v>4406.0</c:v>
                </c:pt>
                <c:pt idx="55">
                  <c:v>4464.0</c:v>
                </c:pt>
                <c:pt idx="56">
                  <c:v>4522.0</c:v>
                </c:pt>
                <c:pt idx="57">
                  <c:v>4580.0</c:v>
                </c:pt>
                <c:pt idx="58">
                  <c:v>4638.0</c:v>
                </c:pt>
                <c:pt idx="59">
                  <c:v>4696.0</c:v>
                </c:pt>
                <c:pt idx="60">
                  <c:v>4754.0</c:v>
                </c:pt>
                <c:pt idx="61">
                  <c:v>4812.0</c:v>
                </c:pt>
                <c:pt idx="62">
                  <c:v>4870.0</c:v>
                </c:pt>
                <c:pt idx="63">
                  <c:v>4928.0</c:v>
                </c:pt>
                <c:pt idx="64">
                  <c:v>5002.0</c:v>
                </c:pt>
                <c:pt idx="65">
                  <c:v>5160.0</c:v>
                </c:pt>
                <c:pt idx="66">
                  <c:v>5260.0</c:v>
                </c:pt>
                <c:pt idx="67">
                  <c:v>5360.0</c:v>
                </c:pt>
                <c:pt idx="68">
                  <c:v>5460.0</c:v>
                </c:pt>
                <c:pt idx="69">
                  <c:v>5560.0</c:v>
                </c:pt>
                <c:pt idx="70">
                  <c:v>5670.0</c:v>
                </c:pt>
                <c:pt idx="71">
                  <c:v>5760.0</c:v>
                </c:pt>
                <c:pt idx="72">
                  <c:v>5860.0</c:v>
                </c:pt>
                <c:pt idx="73">
                  <c:v>5960.0</c:v>
                </c:pt>
                <c:pt idx="74">
                  <c:v>6060.0</c:v>
                </c:pt>
                <c:pt idx="75">
                  <c:v>6150.0</c:v>
                </c:pt>
                <c:pt idx="76">
                  <c:v>6240.0</c:v>
                </c:pt>
                <c:pt idx="77">
                  <c:v>6330.0</c:v>
                </c:pt>
                <c:pt idx="78">
                  <c:v>6420.0</c:v>
                </c:pt>
                <c:pt idx="79">
                  <c:v>6510.0</c:v>
                </c:pt>
                <c:pt idx="80">
                  <c:v>6600.0</c:v>
                </c:pt>
                <c:pt idx="81">
                  <c:v>6690.0</c:v>
                </c:pt>
                <c:pt idx="82">
                  <c:v>6780.0</c:v>
                </c:pt>
                <c:pt idx="83">
                  <c:v>6870.0</c:v>
                </c:pt>
                <c:pt idx="84">
                  <c:v>6960.0</c:v>
                </c:pt>
                <c:pt idx="85">
                  <c:v>7023.0</c:v>
                </c:pt>
                <c:pt idx="86">
                  <c:v>7086.0</c:v>
                </c:pt>
                <c:pt idx="87">
                  <c:v>7149.0</c:v>
                </c:pt>
                <c:pt idx="88">
                  <c:v>7212.0</c:v>
                </c:pt>
                <c:pt idx="89">
                  <c:v>7275.0</c:v>
                </c:pt>
                <c:pt idx="90">
                  <c:v>7338.0</c:v>
                </c:pt>
                <c:pt idx="91">
                  <c:v>7401.0</c:v>
                </c:pt>
                <c:pt idx="92">
                  <c:v>7464.0</c:v>
                </c:pt>
                <c:pt idx="93">
                  <c:v>7527.0</c:v>
                </c:pt>
                <c:pt idx="94">
                  <c:v>7590.0</c:v>
                </c:pt>
                <c:pt idx="95">
                  <c:v>7653.0</c:v>
                </c:pt>
                <c:pt idx="96">
                  <c:v>7716.0</c:v>
                </c:pt>
                <c:pt idx="97">
                  <c:v>7779.0</c:v>
                </c:pt>
                <c:pt idx="98">
                  <c:v>7842.0</c:v>
                </c:pt>
                <c:pt idx="99">
                  <c:v>7905.0</c:v>
                </c:pt>
                <c:pt idx="100">
                  <c:v>7968.0</c:v>
                </c:pt>
                <c:pt idx="101">
                  <c:v>8039.0</c:v>
                </c:pt>
                <c:pt idx="102">
                  <c:v>8110.0</c:v>
                </c:pt>
                <c:pt idx="103">
                  <c:v>8181.0</c:v>
                </c:pt>
                <c:pt idx="104">
                  <c:v>8252.0</c:v>
                </c:pt>
                <c:pt idx="105">
                  <c:v>8323.0</c:v>
                </c:pt>
                <c:pt idx="106">
                  <c:v>8394.0</c:v>
                </c:pt>
                <c:pt idx="107">
                  <c:v>8465.0</c:v>
                </c:pt>
                <c:pt idx="108">
                  <c:v>8536.0</c:v>
                </c:pt>
                <c:pt idx="109">
                  <c:v>8607.0</c:v>
                </c:pt>
                <c:pt idx="110">
                  <c:v>8678.0</c:v>
                </c:pt>
                <c:pt idx="111">
                  <c:v>8749.0</c:v>
                </c:pt>
                <c:pt idx="112">
                  <c:v>8820.0</c:v>
                </c:pt>
                <c:pt idx="113">
                  <c:v>8891.0</c:v>
                </c:pt>
                <c:pt idx="114">
                  <c:v>9033.0</c:v>
                </c:pt>
                <c:pt idx="115">
                  <c:v>9104.0</c:v>
                </c:pt>
                <c:pt idx="116">
                  <c:v>9175.0</c:v>
                </c:pt>
                <c:pt idx="117">
                  <c:v>9246.0</c:v>
                </c:pt>
                <c:pt idx="118">
                  <c:v>9317.0</c:v>
                </c:pt>
                <c:pt idx="119">
                  <c:v>9388.0</c:v>
                </c:pt>
              </c:numCache>
            </c:numRef>
          </c:xVal>
          <c:yVal>
            <c:numRef>
              <c:f>Plotting!$H$2:$H$121</c:f>
              <c:numCache>
                <c:formatCode>General</c:formatCode>
                <c:ptCount val="120"/>
                <c:pt idx="0">
                  <c:v>-0.391999999999999</c:v>
                </c:pt>
                <c:pt idx="1">
                  <c:v>-0.351999999999998</c:v>
                </c:pt>
                <c:pt idx="2">
                  <c:v>0.138000000000002</c:v>
                </c:pt>
                <c:pt idx="3">
                  <c:v>0.248000000000001</c:v>
                </c:pt>
                <c:pt idx="4">
                  <c:v>0.358</c:v>
                </c:pt>
                <c:pt idx="5">
                  <c:v>-0.00199999999999889</c:v>
                </c:pt>
                <c:pt idx="6">
                  <c:v>0.158000000000001</c:v>
                </c:pt>
                <c:pt idx="7">
                  <c:v>-0.231999999999999</c:v>
                </c:pt>
                <c:pt idx="8">
                  <c:v>-0.691999999999998</c:v>
                </c:pt>
                <c:pt idx="9">
                  <c:v>0.438000000000001</c:v>
                </c:pt>
                <c:pt idx="10">
                  <c:v>0.108000000000001</c:v>
                </c:pt>
                <c:pt idx="11">
                  <c:v>0.108000000000001</c:v>
                </c:pt>
                <c:pt idx="12">
                  <c:v>-0.151999999999999</c:v>
                </c:pt>
                <c:pt idx="13">
                  <c:v>-0.292</c:v>
                </c:pt>
                <c:pt idx="14">
                  <c:v>0.108000000000001</c:v>
                </c:pt>
                <c:pt idx="15">
                  <c:v>-0.401999999999999</c:v>
                </c:pt>
                <c:pt idx="16">
                  <c:v>-0.111999999999998</c:v>
                </c:pt>
                <c:pt idx="17">
                  <c:v>-0.111999999999998</c:v>
                </c:pt>
                <c:pt idx="18">
                  <c:v>0.138000000000002</c:v>
                </c:pt>
                <c:pt idx="19">
                  <c:v>-0.0119999999999987</c:v>
                </c:pt>
                <c:pt idx="20">
                  <c:v>-0.361999999999998</c:v>
                </c:pt>
                <c:pt idx="21">
                  <c:v>-0.0519999999999996</c:v>
                </c:pt>
                <c:pt idx="22">
                  <c:v>0.128</c:v>
                </c:pt>
                <c:pt idx="23">
                  <c:v>-0.261999999999999</c:v>
                </c:pt>
                <c:pt idx="24">
                  <c:v>-0.851999999999998</c:v>
                </c:pt>
                <c:pt idx="25">
                  <c:v>-0.401999999999999</c:v>
                </c:pt>
                <c:pt idx="26">
                  <c:v>-0.761999999999999</c:v>
                </c:pt>
                <c:pt idx="27">
                  <c:v>-0.111999999999998</c:v>
                </c:pt>
                <c:pt idx="28">
                  <c:v>-0.431999999999999</c:v>
                </c:pt>
                <c:pt idx="29">
                  <c:v>-0.542</c:v>
                </c:pt>
                <c:pt idx="30">
                  <c:v>-0.511999999999999</c:v>
                </c:pt>
                <c:pt idx="31">
                  <c:v>-0.632</c:v>
                </c:pt>
                <c:pt idx="32">
                  <c:v>-1.122</c:v>
                </c:pt>
                <c:pt idx="33">
                  <c:v>-0.311999999999999</c:v>
                </c:pt>
                <c:pt idx="34">
                  <c:v>-0.561999999999999</c:v>
                </c:pt>
                <c:pt idx="35">
                  <c:v>-0.122</c:v>
                </c:pt>
                <c:pt idx="36">
                  <c:v>-0.952</c:v>
                </c:pt>
                <c:pt idx="37">
                  <c:v>-0.0619999999999994</c:v>
                </c:pt>
                <c:pt idx="38">
                  <c:v>-0.401999999999999</c:v>
                </c:pt>
                <c:pt idx="39">
                  <c:v>0.578000000000001</c:v>
                </c:pt>
                <c:pt idx="40">
                  <c:v>-0.202</c:v>
                </c:pt>
                <c:pt idx="41">
                  <c:v>0.0580000000000016</c:v>
                </c:pt>
                <c:pt idx="42">
                  <c:v>-0.472</c:v>
                </c:pt>
                <c:pt idx="43">
                  <c:v>-0.401999999999999</c:v>
                </c:pt>
                <c:pt idx="44">
                  <c:v>-0.0219999999999985</c:v>
                </c:pt>
                <c:pt idx="45">
                  <c:v>0.228000000000002</c:v>
                </c:pt>
                <c:pt idx="46">
                  <c:v>-0.132</c:v>
                </c:pt>
                <c:pt idx="47">
                  <c:v>0.368</c:v>
                </c:pt>
                <c:pt idx="48">
                  <c:v>0.168000000000001</c:v>
                </c:pt>
                <c:pt idx="49">
                  <c:v>0.688000000000001</c:v>
                </c:pt>
                <c:pt idx="50">
                  <c:v>-0.0919999999999987</c:v>
                </c:pt>
                <c:pt idx="51">
                  <c:v>-0.181999999999999</c:v>
                </c:pt>
                <c:pt idx="52">
                  <c:v>0.418000000000001</c:v>
                </c:pt>
                <c:pt idx="53">
                  <c:v>0.238000000000001</c:v>
                </c:pt>
                <c:pt idx="54">
                  <c:v>0.448</c:v>
                </c:pt>
                <c:pt idx="55">
                  <c:v>-0.601999999999998</c:v>
                </c:pt>
                <c:pt idx="56">
                  <c:v>-0.282</c:v>
                </c:pt>
                <c:pt idx="57">
                  <c:v>-0.111999999999998</c:v>
                </c:pt>
                <c:pt idx="58">
                  <c:v>-0.0519999999999996</c:v>
                </c:pt>
                <c:pt idx="59">
                  <c:v>-0.0919999999999987</c:v>
                </c:pt>
                <c:pt idx="60">
                  <c:v>-0.292</c:v>
                </c:pt>
                <c:pt idx="61">
                  <c:v>-0.00199999999999889</c:v>
                </c:pt>
                <c:pt idx="62">
                  <c:v>-0.111999999999998</c:v>
                </c:pt>
                <c:pt idx="63">
                  <c:v>-0.0419999999999998</c:v>
                </c:pt>
                <c:pt idx="64">
                  <c:v>0.238000000000001</c:v>
                </c:pt>
                <c:pt idx="65">
                  <c:v>-0.542</c:v>
                </c:pt>
                <c:pt idx="66">
                  <c:v>-0.382</c:v>
                </c:pt>
                <c:pt idx="67">
                  <c:v>-0.472</c:v>
                </c:pt>
                <c:pt idx="68">
                  <c:v>0.248000000000001</c:v>
                </c:pt>
                <c:pt idx="69">
                  <c:v>-0.302</c:v>
                </c:pt>
                <c:pt idx="70">
                  <c:v>-0.0819999999999989</c:v>
                </c:pt>
                <c:pt idx="71">
                  <c:v>0.278</c:v>
                </c:pt>
                <c:pt idx="72">
                  <c:v>0.338000000000001</c:v>
                </c:pt>
                <c:pt idx="73">
                  <c:v>-0.421999999999999</c:v>
                </c:pt>
                <c:pt idx="74">
                  <c:v>0.488000000000001</c:v>
                </c:pt>
                <c:pt idx="75">
                  <c:v>-0.222</c:v>
                </c:pt>
                <c:pt idx="76">
                  <c:v>0.648000000000001</c:v>
                </c:pt>
                <c:pt idx="77">
                  <c:v>0.0380000000000002</c:v>
                </c:pt>
                <c:pt idx="78">
                  <c:v>0.238000000000001</c:v>
                </c:pt>
                <c:pt idx="79">
                  <c:v>0.0680000000000014</c:v>
                </c:pt>
                <c:pt idx="80">
                  <c:v>0.308000000000002</c:v>
                </c:pt>
                <c:pt idx="81">
                  <c:v>0.228000000000002</c:v>
                </c:pt>
                <c:pt idx="82">
                  <c:v>0.438000000000001</c:v>
                </c:pt>
                <c:pt idx="83">
                  <c:v>0.168000000000001</c:v>
                </c:pt>
                <c:pt idx="84">
                  <c:v>-0.681999999999999</c:v>
                </c:pt>
                <c:pt idx="85">
                  <c:v>-0.0119999999999987</c:v>
                </c:pt>
                <c:pt idx="86">
                  <c:v>0.218</c:v>
                </c:pt>
                <c:pt idx="87">
                  <c:v>-0.132</c:v>
                </c:pt>
                <c:pt idx="88">
                  <c:v>0.468</c:v>
                </c:pt>
                <c:pt idx="89">
                  <c:v>0.188000000000001</c:v>
                </c:pt>
                <c:pt idx="90">
                  <c:v>0.578000000000001</c:v>
                </c:pt>
                <c:pt idx="91">
                  <c:v>0.668000000000001</c:v>
                </c:pt>
                <c:pt idx="92">
                  <c:v>1.158000000000001</c:v>
                </c:pt>
                <c:pt idx="93">
                  <c:v>0.818000000000001</c:v>
                </c:pt>
                <c:pt idx="94">
                  <c:v>0.638000000000002</c:v>
                </c:pt>
                <c:pt idx="95">
                  <c:v>1.098000000000001</c:v>
                </c:pt>
                <c:pt idx="96">
                  <c:v>0.768000000000001</c:v>
                </c:pt>
                <c:pt idx="97">
                  <c:v>-0.952</c:v>
                </c:pt>
                <c:pt idx="98">
                  <c:v>0.588000000000001</c:v>
                </c:pt>
                <c:pt idx="99">
                  <c:v>1.118</c:v>
                </c:pt>
                <c:pt idx="100">
                  <c:v>0.458</c:v>
                </c:pt>
                <c:pt idx="101">
                  <c:v>0.0680000000000014</c:v>
                </c:pt>
                <c:pt idx="102">
                  <c:v>0.468</c:v>
                </c:pt>
                <c:pt idx="103">
                  <c:v>0.608</c:v>
                </c:pt>
                <c:pt idx="104">
                  <c:v>0.868</c:v>
                </c:pt>
                <c:pt idx="105">
                  <c:v>0.748000000000001</c:v>
                </c:pt>
                <c:pt idx="106">
                  <c:v>0.388000000000002</c:v>
                </c:pt>
                <c:pt idx="107">
                  <c:v>0.638000000000002</c:v>
                </c:pt>
                <c:pt idx="108">
                  <c:v>0.788</c:v>
                </c:pt>
                <c:pt idx="109">
                  <c:v>0.908000000000001</c:v>
                </c:pt>
                <c:pt idx="110">
                  <c:v>0.488000000000001</c:v>
                </c:pt>
                <c:pt idx="111">
                  <c:v>0.428000000000001</c:v>
                </c:pt>
                <c:pt idx="112">
                  <c:v>0.048</c:v>
                </c:pt>
                <c:pt idx="113">
                  <c:v>-0.191999999999998</c:v>
                </c:pt>
                <c:pt idx="114">
                  <c:v>1.288</c:v>
                </c:pt>
                <c:pt idx="115">
                  <c:v>0.978000000000002</c:v>
                </c:pt>
                <c:pt idx="116">
                  <c:v>1.498000000000001</c:v>
                </c:pt>
                <c:pt idx="117">
                  <c:v>1.568000000000001</c:v>
                </c:pt>
                <c:pt idx="118">
                  <c:v>1.508000000000001</c:v>
                </c:pt>
                <c:pt idx="119">
                  <c:v>0.538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Plotting!$P$3:$P$22</c:f>
              <c:numCache>
                <c:formatCode>General</c:formatCode>
                <c:ptCount val="2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Plotting!$Y$3:$Y$22</c:f>
              <c:numCache>
                <c:formatCode>General</c:formatCode>
                <c:ptCount val="20"/>
                <c:pt idx="0">
                  <c:v>0.0</c:v>
                </c:pt>
                <c:pt idx="1">
                  <c:v>0.712688982487</c:v>
                </c:pt>
                <c:pt idx="2">
                  <c:v>0.580198943615</c:v>
                </c:pt>
                <c:pt idx="3">
                  <c:v>0.727384746075</c:v>
                </c:pt>
                <c:pt idx="4">
                  <c:v>1.68191051483</c:v>
                </c:pt>
                <c:pt idx="5">
                  <c:v>1.44434070587</c:v>
                </c:pt>
                <c:pt idx="6">
                  <c:v>2.16720056534</c:v>
                </c:pt>
                <c:pt idx="7">
                  <c:v>1.78166866302</c:v>
                </c:pt>
                <c:pt idx="8">
                  <c:v>1.17765498161</c:v>
                </c:pt>
                <c:pt idx="9">
                  <c:v>1.13577270508</c:v>
                </c:pt>
                <c:pt idx="10">
                  <c:v>1.13975977898</c:v>
                </c:pt>
                <c:pt idx="11">
                  <c:v>1.36820149422</c:v>
                </c:pt>
                <c:pt idx="12">
                  <c:v>1.66442704201</c:v>
                </c:pt>
                <c:pt idx="13">
                  <c:v>1.75140094757</c:v>
                </c:pt>
                <c:pt idx="14">
                  <c:v>1.91303539276</c:v>
                </c:pt>
                <c:pt idx="15">
                  <c:v>1.77661728859</c:v>
                </c:pt>
                <c:pt idx="16">
                  <c:v>2.20179247856</c:v>
                </c:pt>
                <c:pt idx="17">
                  <c:v>2.81503152847</c:v>
                </c:pt>
                <c:pt idx="18">
                  <c:v>2.27919530869</c:v>
                </c:pt>
                <c:pt idx="19">
                  <c:v>1.72778296471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604120"/>
        <c:axId val="596401864"/>
      </c:scatterChart>
      <c:valAx>
        <c:axId val="555604120"/>
        <c:scaling>
          <c:orientation val="minMax"/>
          <c:max val="12000.0"/>
          <c:min val="0.0"/>
        </c:scaling>
        <c:delete val="0"/>
        <c:axPos val="b"/>
        <c:numFmt formatCode="0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96401864"/>
        <c:crossesAt val="-3.0"/>
        <c:crossBetween val="midCat"/>
        <c:majorUnit val="2000.0"/>
        <c:minorUnit val="1000.0"/>
        <c:dispUnits>
          <c:builtInUnit val="thousands"/>
        </c:dispUnits>
      </c:valAx>
      <c:valAx>
        <c:axId val="59640186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55604120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Arial"/>
                <a:cs typeface="Arial"/>
              </a:rPr>
              <a:t>13 NJULLA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773403324584"/>
          <c:y val="0.157291804041736"/>
          <c:w val="0.824571084864392"/>
          <c:h val="0.742478569489159"/>
        </c:manualLayout>
      </c:layout>
      <c:scatterChart>
        <c:scatterStyle val="lineMarker"/>
        <c:varyColors val="0"/>
        <c:ser>
          <c:idx val="0"/>
          <c:order val="0"/>
          <c:spPr>
            <a:ln w="25400" cap="flat">
              <a:solidFill>
                <a:schemeClr val="accent1">
                  <a:shade val="95000"/>
                  <a:satMod val="105000"/>
                </a:schemeClr>
              </a:solidFill>
            </a:ln>
          </c:spPr>
          <c:marker>
            <c:symbol val="none"/>
          </c:marker>
          <c:xVal>
            <c:numRef>
              <c:f>Plotting!$J$2:$J$121</c:f>
              <c:numCache>
                <c:formatCode>General</c:formatCode>
                <c:ptCount val="120"/>
                <c:pt idx="0">
                  <c:v>0.0</c:v>
                </c:pt>
                <c:pt idx="1">
                  <c:v>117.0</c:v>
                </c:pt>
                <c:pt idx="2">
                  <c:v>233.0</c:v>
                </c:pt>
                <c:pt idx="3">
                  <c:v>350.0</c:v>
                </c:pt>
                <c:pt idx="4">
                  <c:v>467.0</c:v>
                </c:pt>
                <c:pt idx="5">
                  <c:v>584.0</c:v>
                </c:pt>
                <c:pt idx="6">
                  <c:v>702.0</c:v>
                </c:pt>
                <c:pt idx="7">
                  <c:v>819.0</c:v>
                </c:pt>
                <c:pt idx="8">
                  <c:v>935.0</c:v>
                </c:pt>
                <c:pt idx="9">
                  <c:v>1052.0</c:v>
                </c:pt>
                <c:pt idx="10">
                  <c:v>1169.0</c:v>
                </c:pt>
                <c:pt idx="11">
                  <c:v>1286.0</c:v>
                </c:pt>
                <c:pt idx="12">
                  <c:v>1403.0</c:v>
                </c:pt>
                <c:pt idx="13">
                  <c:v>1520.0</c:v>
                </c:pt>
                <c:pt idx="14">
                  <c:v>1675.0</c:v>
                </c:pt>
                <c:pt idx="15">
                  <c:v>1830.0</c:v>
                </c:pt>
                <c:pt idx="16">
                  <c:v>1985.0</c:v>
                </c:pt>
                <c:pt idx="17">
                  <c:v>2140.0</c:v>
                </c:pt>
                <c:pt idx="18">
                  <c:v>2295.0</c:v>
                </c:pt>
                <c:pt idx="19">
                  <c:v>2456.0</c:v>
                </c:pt>
                <c:pt idx="20">
                  <c:v>2617.0</c:v>
                </c:pt>
                <c:pt idx="21">
                  <c:v>2778.0</c:v>
                </c:pt>
                <c:pt idx="22">
                  <c:v>2939.0</c:v>
                </c:pt>
                <c:pt idx="23">
                  <c:v>3100.0</c:v>
                </c:pt>
                <c:pt idx="24">
                  <c:v>3261.0</c:v>
                </c:pt>
                <c:pt idx="25">
                  <c:v>3422.0</c:v>
                </c:pt>
                <c:pt idx="26">
                  <c:v>3585.0</c:v>
                </c:pt>
                <c:pt idx="27">
                  <c:v>3887.0</c:v>
                </c:pt>
                <c:pt idx="28">
                  <c:v>4189.0</c:v>
                </c:pt>
                <c:pt idx="29">
                  <c:v>4491.0</c:v>
                </c:pt>
                <c:pt idx="30">
                  <c:v>4793.0</c:v>
                </c:pt>
                <c:pt idx="31">
                  <c:v>5095.0</c:v>
                </c:pt>
                <c:pt idx="32">
                  <c:v>5397.0</c:v>
                </c:pt>
                <c:pt idx="33">
                  <c:v>5699.0</c:v>
                </c:pt>
                <c:pt idx="34">
                  <c:v>6001.0</c:v>
                </c:pt>
                <c:pt idx="35">
                  <c:v>6303.0</c:v>
                </c:pt>
                <c:pt idx="36">
                  <c:v>6605.0</c:v>
                </c:pt>
                <c:pt idx="37">
                  <c:v>6907.0</c:v>
                </c:pt>
                <c:pt idx="38">
                  <c:v>7209.0</c:v>
                </c:pt>
                <c:pt idx="39">
                  <c:v>7520.0</c:v>
                </c:pt>
                <c:pt idx="40">
                  <c:v>7602.0</c:v>
                </c:pt>
                <c:pt idx="41">
                  <c:v>7684.0</c:v>
                </c:pt>
                <c:pt idx="42">
                  <c:v>7766.0</c:v>
                </c:pt>
                <c:pt idx="43">
                  <c:v>7848.0</c:v>
                </c:pt>
                <c:pt idx="44">
                  <c:v>7930.0</c:v>
                </c:pt>
                <c:pt idx="45">
                  <c:v>8012.0</c:v>
                </c:pt>
                <c:pt idx="46">
                  <c:v>8094.0</c:v>
                </c:pt>
                <c:pt idx="47">
                  <c:v>8176.0</c:v>
                </c:pt>
                <c:pt idx="48">
                  <c:v>8258.0</c:v>
                </c:pt>
                <c:pt idx="49">
                  <c:v>8340.0</c:v>
                </c:pt>
                <c:pt idx="50">
                  <c:v>8422.0</c:v>
                </c:pt>
                <c:pt idx="51">
                  <c:v>8505.0</c:v>
                </c:pt>
                <c:pt idx="52">
                  <c:v>8676.0</c:v>
                </c:pt>
                <c:pt idx="53">
                  <c:v>8847.0</c:v>
                </c:pt>
                <c:pt idx="54">
                  <c:v>9018.0</c:v>
                </c:pt>
                <c:pt idx="55">
                  <c:v>9189.0</c:v>
                </c:pt>
                <c:pt idx="56">
                  <c:v>9360.0</c:v>
                </c:pt>
                <c:pt idx="57">
                  <c:v>9531.0</c:v>
                </c:pt>
                <c:pt idx="58">
                  <c:v>9702.0</c:v>
                </c:pt>
                <c:pt idx="59">
                  <c:v>9873.0</c:v>
                </c:pt>
                <c:pt idx="60">
                  <c:v>10050.0</c:v>
                </c:pt>
              </c:numCache>
            </c:numRef>
          </c:xVal>
          <c:yVal>
            <c:numRef>
              <c:f>Plotting!$M$2:$M$121</c:f>
              <c:numCache>
                <c:formatCode>General</c:formatCode>
                <c:ptCount val="120"/>
                <c:pt idx="0">
                  <c:v>-0.78635</c:v>
                </c:pt>
                <c:pt idx="1">
                  <c:v>-0.0368499999999994</c:v>
                </c:pt>
                <c:pt idx="2">
                  <c:v>0.19265</c:v>
                </c:pt>
                <c:pt idx="3">
                  <c:v>0.630549999999999</c:v>
                </c:pt>
                <c:pt idx="4">
                  <c:v>0.84305</c:v>
                </c:pt>
                <c:pt idx="5">
                  <c:v>0.28815</c:v>
                </c:pt>
                <c:pt idx="6">
                  <c:v>1.28715</c:v>
                </c:pt>
                <c:pt idx="7">
                  <c:v>1.071149999999999</c:v>
                </c:pt>
                <c:pt idx="8">
                  <c:v>1.10045</c:v>
                </c:pt>
                <c:pt idx="9">
                  <c:v>1.00065</c:v>
                </c:pt>
                <c:pt idx="10">
                  <c:v>1.014050000000001</c:v>
                </c:pt>
                <c:pt idx="11">
                  <c:v>0.375450000000001</c:v>
                </c:pt>
                <c:pt idx="12">
                  <c:v>1.06995</c:v>
                </c:pt>
                <c:pt idx="13">
                  <c:v>0.985050000000001</c:v>
                </c:pt>
                <c:pt idx="14">
                  <c:v>0.88415</c:v>
                </c:pt>
                <c:pt idx="15">
                  <c:v>0.993650000000001</c:v>
                </c:pt>
                <c:pt idx="16">
                  <c:v>1.554550000000001</c:v>
                </c:pt>
                <c:pt idx="17">
                  <c:v>0.806050000000001</c:v>
                </c:pt>
                <c:pt idx="18">
                  <c:v>0.79865</c:v>
                </c:pt>
                <c:pt idx="19">
                  <c:v>1.539350000000001</c:v>
                </c:pt>
                <c:pt idx="20">
                  <c:v>1.333450000000001</c:v>
                </c:pt>
                <c:pt idx="21">
                  <c:v>0.812150000000001</c:v>
                </c:pt>
                <c:pt idx="22">
                  <c:v>1.109450000000001</c:v>
                </c:pt>
                <c:pt idx="23">
                  <c:v>1.05855</c:v>
                </c:pt>
                <c:pt idx="24">
                  <c:v>1.167450000000001</c:v>
                </c:pt>
                <c:pt idx="25">
                  <c:v>1.43615</c:v>
                </c:pt>
                <c:pt idx="26">
                  <c:v>1.15555</c:v>
                </c:pt>
                <c:pt idx="27">
                  <c:v>1.216950000000001</c:v>
                </c:pt>
                <c:pt idx="28">
                  <c:v>1.08465</c:v>
                </c:pt>
                <c:pt idx="29">
                  <c:v>0.65915</c:v>
                </c:pt>
                <c:pt idx="30">
                  <c:v>1.30255</c:v>
                </c:pt>
                <c:pt idx="31">
                  <c:v>0.86145</c:v>
                </c:pt>
                <c:pt idx="32">
                  <c:v>1.219250000000001</c:v>
                </c:pt>
                <c:pt idx="33">
                  <c:v>0.604050000000001</c:v>
                </c:pt>
                <c:pt idx="34">
                  <c:v>0.93995</c:v>
                </c:pt>
                <c:pt idx="35">
                  <c:v>0.25605</c:v>
                </c:pt>
                <c:pt idx="36">
                  <c:v>0.81075</c:v>
                </c:pt>
                <c:pt idx="37">
                  <c:v>1.076750000000001</c:v>
                </c:pt>
                <c:pt idx="38">
                  <c:v>1.45415</c:v>
                </c:pt>
                <c:pt idx="39">
                  <c:v>1.506349999999999</c:v>
                </c:pt>
                <c:pt idx="40">
                  <c:v>1.357950000000001</c:v>
                </c:pt>
                <c:pt idx="41">
                  <c:v>1.905150000000001</c:v>
                </c:pt>
                <c:pt idx="42">
                  <c:v>1.781550000000001</c:v>
                </c:pt>
                <c:pt idx="43">
                  <c:v>2.30335</c:v>
                </c:pt>
                <c:pt idx="44">
                  <c:v>2.23405</c:v>
                </c:pt>
                <c:pt idx="45">
                  <c:v>2.94355</c:v>
                </c:pt>
                <c:pt idx="46">
                  <c:v>2.916650000000001</c:v>
                </c:pt>
                <c:pt idx="47">
                  <c:v>2.831049999999999</c:v>
                </c:pt>
                <c:pt idx="48">
                  <c:v>1.14935</c:v>
                </c:pt>
                <c:pt idx="49">
                  <c:v>2.37045</c:v>
                </c:pt>
                <c:pt idx="50">
                  <c:v>2.539250000000001</c:v>
                </c:pt>
                <c:pt idx="51">
                  <c:v>2.68295</c:v>
                </c:pt>
                <c:pt idx="52">
                  <c:v>2.04205</c:v>
                </c:pt>
                <c:pt idx="53">
                  <c:v>2.18275</c:v>
                </c:pt>
                <c:pt idx="54">
                  <c:v>1.466150000000001</c:v>
                </c:pt>
                <c:pt idx="55">
                  <c:v>-2.804349999999999</c:v>
                </c:pt>
                <c:pt idx="56">
                  <c:v>-1.98485</c:v>
                </c:pt>
                <c:pt idx="57">
                  <c:v>1.886649999999999</c:v>
                </c:pt>
                <c:pt idx="58">
                  <c:v>3.127650000000001</c:v>
                </c:pt>
                <c:pt idx="59">
                  <c:v>0.63545</c:v>
                </c:pt>
                <c:pt idx="60">
                  <c:v>0.785550000000001</c:v>
                </c:pt>
              </c:numCache>
            </c:numRef>
          </c:yVal>
          <c:smooth val="0"/>
        </c:ser>
        <c:ser>
          <c:idx val="1"/>
          <c:order val="1"/>
          <c:spPr>
            <a:ln cap="rnd">
              <a:solidFill>
                <a:schemeClr val="accent2"/>
              </a:solidFill>
              <a:bevel/>
            </a:ln>
          </c:spPr>
          <c:marker>
            <c:symbol val="none"/>
          </c:marker>
          <c:xVal>
            <c:numRef>
              <c:f>Plotting!$P$3:$P$22</c:f>
              <c:numCache>
                <c:formatCode>General</c:formatCode>
                <c:ptCount val="20"/>
                <c:pt idx="0">
                  <c:v>100.0</c:v>
                </c:pt>
                <c:pt idx="1">
                  <c:v>500.0</c:v>
                </c:pt>
                <c:pt idx="2">
                  <c:v>1000.0</c:v>
                </c:pt>
                <c:pt idx="3">
                  <c:v>1500.0</c:v>
                </c:pt>
                <c:pt idx="4">
                  <c:v>2000.0</c:v>
                </c:pt>
                <c:pt idx="5">
                  <c:v>2500.0</c:v>
                </c:pt>
                <c:pt idx="6">
                  <c:v>3000.0</c:v>
                </c:pt>
                <c:pt idx="7">
                  <c:v>3500.0</c:v>
                </c:pt>
                <c:pt idx="8">
                  <c:v>4000.0</c:v>
                </c:pt>
                <c:pt idx="9">
                  <c:v>4500.0</c:v>
                </c:pt>
                <c:pt idx="10">
                  <c:v>5000.0</c:v>
                </c:pt>
                <c:pt idx="11">
                  <c:v>5500.0</c:v>
                </c:pt>
                <c:pt idx="12">
                  <c:v>6000.0</c:v>
                </c:pt>
                <c:pt idx="13">
                  <c:v>6500.0</c:v>
                </c:pt>
                <c:pt idx="14">
                  <c:v>7000.0</c:v>
                </c:pt>
                <c:pt idx="15">
                  <c:v>7500.0</c:v>
                </c:pt>
                <c:pt idx="16">
                  <c:v>8000.0</c:v>
                </c:pt>
                <c:pt idx="17">
                  <c:v>8500.0</c:v>
                </c:pt>
                <c:pt idx="18">
                  <c:v>9000.0</c:v>
                </c:pt>
                <c:pt idx="19">
                  <c:v>9500.0</c:v>
                </c:pt>
              </c:numCache>
            </c:numRef>
          </c:xVal>
          <c:yVal>
            <c:numRef>
              <c:f>Plotting!$Y$3:$Y$22</c:f>
              <c:numCache>
                <c:formatCode>General</c:formatCode>
                <c:ptCount val="20"/>
                <c:pt idx="0">
                  <c:v>0.0</c:v>
                </c:pt>
                <c:pt idx="1">
                  <c:v>0.712688982487</c:v>
                </c:pt>
                <c:pt idx="2">
                  <c:v>0.580198943615</c:v>
                </c:pt>
                <c:pt idx="3">
                  <c:v>0.727384746075</c:v>
                </c:pt>
                <c:pt idx="4">
                  <c:v>1.68191051483</c:v>
                </c:pt>
                <c:pt idx="5">
                  <c:v>1.44434070587</c:v>
                </c:pt>
                <c:pt idx="6">
                  <c:v>2.16720056534</c:v>
                </c:pt>
                <c:pt idx="7">
                  <c:v>1.78166866302</c:v>
                </c:pt>
                <c:pt idx="8">
                  <c:v>1.17765498161</c:v>
                </c:pt>
                <c:pt idx="9">
                  <c:v>1.13577270508</c:v>
                </c:pt>
                <c:pt idx="10">
                  <c:v>1.13975977898</c:v>
                </c:pt>
                <c:pt idx="11">
                  <c:v>1.36820149422</c:v>
                </c:pt>
                <c:pt idx="12">
                  <c:v>1.66442704201</c:v>
                </c:pt>
                <c:pt idx="13">
                  <c:v>1.75140094757</c:v>
                </c:pt>
                <c:pt idx="14">
                  <c:v>1.91303539276</c:v>
                </c:pt>
                <c:pt idx="15">
                  <c:v>1.77661728859</c:v>
                </c:pt>
                <c:pt idx="16">
                  <c:v>2.20179247856</c:v>
                </c:pt>
                <c:pt idx="17">
                  <c:v>2.81503152847</c:v>
                </c:pt>
                <c:pt idx="18">
                  <c:v>2.27919530869</c:v>
                </c:pt>
                <c:pt idx="19">
                  <c:v>1.72778296471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13256"/>
        <c:axId val="560767896"/>
      </c:scatterChart>
      <c:valAx>
        <c:axId val="561713256"/>
        <c:scaling>
          <c:orientation val="minMax"/>
          <c:max val="12000.0"/>
          <c:min val="0.0"/>
        </c:scaling>
        <c:delete val="0"/>
        <c:axPos val="b"/>
        <c:numFmt formatCode="General" sourceLinked="1"/>
        <c:majorTickMark val="out"/>
        <c:minorTickMark val="out"/>
        <c:tickLblPos val="low"/>
        <c:spPr>
          <a:ln w="1270">
            <a:solidFill>
              <a:schemeClr val="tx1"/>
            </a:solidFill>
            <a:prstDash val="solid"/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60767896"/>
        <c:crossesAt val="-4.0"/>
        <c:crossBetween val="midCat"/>
        <c:majorUnit val="2000.0"/>
        <c:minorUnit val="1000.0"/>
        <c:dispUnits>
          <c:builtInUnit val="thousands"/>
        </c:dispUnits>
      </c:valAx>
      <c:valAx>
        <c:axId val="5607678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latin typeface="Arial"/>
                    <a:cs typeface="Arial"/>
                  </a:rPr>
                  <a:t>Temperature Anomaly (ºC)</a:t>
                </a:r>
              </a:p>
            </c:rich>
          </c:tx>
          <c:layout>
            <c:manualLayout>
              <c:xMode val="edge"/>
              <c:yMode val="edge"/>
              <c:x val="0.00277777777777778"/>
              <c:y val="0.210566612590512"/>
            </c:manualLayout>
          </c:layout>
          <c:overlay val="0"/>
        </c:title>
        <c:numFmt formatCode="General" sourceLinked="1"/>
        <c:majorTickMark val="out"/>
        <c:minorTickMark val="out"/>
        <c:tickLblPos val="low"/>
        <c:spPr>
          <a:ln w="6350">
            <a:solidFill>
              <a:schemeClr val="tx1"/>
            </a:solidFill>
          </a:ln>
        </c:spPr>
        <c:txPr>
          <a:bodyPr/>
          <a:lstStyle/>
          <a:p>
            <a:pPr>
              <a:defRPr sz="1200" b="1" i="0">
                <a:latin typeface="Arial"/>
              </a:defRPr>
            </a:pPr>
            <a:endParaRPr lang="en-US"/>
          </a:p>
        </c:txPr>
        <c:crossAx val="561713256"/>
        <c:crosses val="autoZero"/>
        <c:crossBetween val="midCat"/>
        <c:majorUnit val="1.0"/>
        <c:minorUnit val="0.5"/>
      </c:valAx>
      <c:spPr>
        <a:noFill/>
        <a:ln w="9525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469900</xdr:colOff>
      <xdr:row>28</xdr:row>
      <xdr:rowOff>101600</xdr:rowOff>
    </xdr:from>
    <xdr:to>
      <xdr:col>21</xdr:col>
      <xdr:colOff>351367</xdr:colOff>
      <xdr:row>45</xdr:row>
      <xdr:rowOff>63500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47</xdr:row>
      <xdr:rowOff>0</xdr:rowOff>
    </xdr:from>
    <xdr:to>
      <xdr:col>21</xdr:col>
      <xdr:colOff>554567</xdr:colOff>
      <xdr:row>63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66</xdr:row>
      <xdr:rowOff>0</xdr:rowOff>
    </xdr:from>
    <xdr:to>
      <xdr:col>21</xdr:col>
      <xdr:colOff>554567</xdr:colOff>
      <xdr:row>82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opLeftCell="A21" workbookViewId="0">
      <selection activeCell="K82" sqref="K82"/>
    </sheetView>
  </sheetViews>
  <sheetFormatPr baseColWidth="10" defaultColWidth="8.83203125" defaultRowHeight="12" x14ac:dyDescent="0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1</v>
      </c>
    </row>
    <row r="7" spans="1:1">
      <c r="A7" t="s">
        <v>5</v>
      </c>
    </row>
    <row r="10" spans="1:1">
      <c r="A10" t="s">
        <v>6</v>
      </c>
    </row>
    <row r="11" spans="1:1">
      <c r="A11" t="s">
        <v>0</v>
      </c>
    </row>
    <row r="13" spans="1:1">
      <c r="A13" t="s">
        <v>7</v>
      </c>
    </row>
    <row r="14" spans="1:1">
      <c r="A14" t="s">
        <v>8</v>
      </c>
    </row>
    <row r="15" spans="1:1">
      <c r="A15" t="s">
        <v>9</v>
      </c>
    </row>
    <row r="17" spans="1:1">
      <c r="A17" t="s">
        <v>10</v>
      </c>
    </row>
    <row r="18" spans="1:1">
      <c r="A18" t="s">
        <v>11</v>
      </c>
    </row>
    <row r="19" spans="1:1">
      <c r="A19" t="s">
        <v>12</v>
      </c>
    </row>
    <row r="20" spans="1:1">
      <c r="A20" t="s">
        <v>13</v>
      </c>
    </row>
    <row r="21" spans="1:1">
      <c r="A21" t="s">
        <v>14</v>
      </c>
    </row>
    <row r="24" spans="1:1">
      <c r="A24" t="s">
        <v>15</v>
      </c>
    </row>
    <row r="25" spans="1:1">
      <c r="A25" t="s">
        <v>16</v>
      </c>
    </row>
    <row r="26" spans="1:1">
      <c r="A26" t="s">
        <v>17</v>
      </c>
    </row>
    <row r="27" spans="1:1">
      <c r="A27" t="s">
        <v>18</v>
      </c>
    </row>
    <row r="28" spans="1:1">
      <c r="A28" t="s">
        <v>19</v>
      </c>
    </row>
    <row r="30" spans="1:1">
      <c r="A30" t="s">
        <v>20</v>
      </c>
    </row>
    <row r="31" spans="1:1">
      <c r="A31" t="s">
        <v>21</v>
      </c>
    </row>
    <row r="32" spans="1:1">
      <c r="A32" t="s">
        <v>22</v>
      </c>
    </row>
    <row r="34" spans="1:1">
      <c r="A34" t="s">
        <v>23</v>
      </c>
    </row>
    <row r="35" spans="1:1">
      <c r="A35" t="s">
        <v>24</v>
      </c>
    </row>
    <row r="37" spans="1:1">
      <c r="A37" t="s">
        <v>25</v>
      </c>
    </row>
    <row r="38" spans="1:1">
      <c r="A38" t="s">
        <v>26</v>
      </c>
    </row>
    <row r="39" spans="1:1">
      <c r="A39" t="s">
        <v>27</v>
      </c>
    </row>
    <row r="40" spans="1:1">
      <c r="A40" t="s">
        <v>28</v>
      </c>
    </row>
    <row r="41" spans="1:1">
      <c r="A41" t="s">
        <v>29</v>
      </c>
    </row>
    <row r="42" spans="1:1">
      <c r="A42" t="s">
        <v>30</v>
      </c>
    </row>
    <row r="43" spans="1:1">
      <c r="A43" t="s">
        <v>31</v>
      </c>
    </row>
    <row r="44" spans="1:1">
      <c r="A44" t="s">
        <v>32</v>
      </c>
    </row>
    <row r="45" spans="1:1">
      <c r="A45" t="s">
        <v>33</v>
      </c>
    </row>
    <row r="46" spans="1:1">
      <c r="A46" t="s">
        <v>34</v>
      </c>
    </row>
    <row r="47" spans="1:1">
      <c r="A47" t="s">
        <v>35</v>
      </c>
    </row>
    <row r="48" spans="1:1">
      <c r="A48" t="s">
        <v>36</v>
      </c>
    </row>
    <row r="49" spans="1:1">
      <c r="A49" t="s">
        <v>37</v>
      </c>
    </row>
    <row r="50" spans="1:1">
      <c r="A50" t="s">
        <v>38</v>
      </c>
    </row>
    <row r="51" spans="1:1">
      <c r="A51" t="s">
        <v>39</v>
      </c>
    </row>
    <row r="52" spans="1:1">
      <c r="A52" t="s">
        <v>40</v>
      </c>
    </row>
    <row r="53" spans="1:1">
      <c r="A53" t="s">
        <v>41</v>
      </c>
    </row>
    <row r="54" spans="1:1">
      <c r="A54" t="s">
        <v>42</v>
      </c>
    </row>
    <row r="55" spans="1:1">
      <c r="A55" t="s">
        <v>43</v>
      </c>
    </row>
    <row r="56" spans="1:1">
      <c r="A56" t="s">
        <v>44</v>
      </c>
    </row>
    <row r="57" spans="1:1">
      <c r="A57" t="s">
        <v>45</v>
      </c>
    </row>
    <row r="58" spans="1:1">
      <c r="A58" t="s">
        <v>46</v>
      </c>
    </row>
    <row r="59" spans="1:1">
      <c r="A59" t="s">
        <v>47</v>
      </c>
    </row>
    <row r="62" spans="1:1">
      <c r="A62" t="s">
        <v>48</v>
      </c>
    </row>
    <row r="63" spans="1:1">
      <c r="A63" t="s">
        <v>309</v>
      </c>
    </row>
    <row r="64" spans="1:1">
      <c r="A64" t="s">
        <v>49</v>
      </c>
    </row>
    <row r="67" spans="1:11">
      <c r="A67" t="s">
        <v>50</v>
      </c>
    </row>
    <row r="68" spans="1:11">
      <c r="A68" t="s">
        <v>51</v>
      </c>
    </row>
    <row r="70" spans="1:11">
      <c r="A70" t="s">
        <v>52</v>
      </c>
    </row>
    <row r="71" spans="1:11">
      <c r="A71" t="s">
        <v>53</v>
      </c>
    </row>
    <row r="72" spans="1:11">
      <c r="A72" t="s">
        <v>54</v>
      </c>
    </row>
    <row r="73" spans="1:11">
      <c r="A73" t="s">
        <v>55</v>
      </c>
    </row>
    <row r="74" spans="1:11">
      <c r="A74" t="s">
        <v>56</v>
      </c>
    </row>
    <row r="76" spans="1:11">
      <c r="A76" t="s">
        <v>57</v>
      </c>
      <c r="G76" t="s">
        <v>315</v>
      </c>
    </row>
    <row r="77" spans="1:11">
      <c r="A77" t="s">
        <v>58</v>
      </c>
      <c r="G77" t="s">
        <v>313</v>
      </c>
      <c r="H77">
        <v>68.366667000000007</v>
      </c>
      <c r="J77" t="s">
        <v>314</v>
      </c>
      <c r="K77">
        <v>18.7</v>
      </c>
    </row>
    <row r="79" spans="1:11">
      <c r="A79" t="s">
        <v>59</v>
      </c>
    </row>
    <row r="81" spans="1:1">
      <c r="A81" t="s">
        <v>60</v>
      </c>
    </row>
    <row r="83" spans="1:1">
      <c r="A83" t="s">
        <v>61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workbookViewId="0">
      <selection activeCell="C49" sqref="C49"/>
    </sheetView>
  </sheetViews>
  <sheetFormatPr baseColWidth="10" defaultColWidth="8.83203125" defaultRowHeight="12" x14ac:dyDescent="0"/>
  <cols>
    <col min="1" max="2" width="11.5" customWidth="1"/>
    <col min="3" max="3" width="11.5" style="1" customWidth="1"/>
    <col min="4" max="7" width="11.5" customWidth="1"/>
  </cols>
  <sheetData>
    <row r="1" spans="1:8">
      <c r="A1" t="s">
        <v>62</v>
      </c>
      <c r="B1" t="s">
        <v>63</v>
      </c>
      <c r="C1" s="1" t="s">
        <v>62</v>
      </c>
      <c r="D1" t="s">
        <v>64</v>
      </c>
      <c r="F1" t="s">
        <v>62</v>
      </c>
      <c r="G1" t="s">
        <v>65</v>
      </c>
    </row>
    <row r="2" spans="1:8">
      <c r="A2">
        <v>0</v>
      </c>
      <c r="B2">
        <v>11.9406</v>
      </c>
      <c r="C2" s="1">
        <v>-50</v>
      </c>
      <c r="D2">
        <v>9.43</v>
      </c>
      <c r="E2">
        <f>+D2-$D$2</f>
        <v>0</v>
      </c>
      <c r="F2">
        <v>0</v>
      </c>
      <c r="G2">
        <v>7.1886000000000001</v>
      </c>
      <c r="H2">
        <f>+G2-$G$2</f>
        <v>0</v>
      </c>
    </row>
    <row r="3" spans="1:8">
      <c r="A3">
        <v>176</v>
      </c>
      <c r="B3">
        <v>12.553100000000001</v>
      </c>
      <c r="C3" s="1">
        <v>0</v>
      </c>
      <c r="D3">
        <v>9.4700000000000006</v>
      </c>
      <c r="E3">
        <f t="shared" ref="E3:E66" si="0">+D3-$D$2</f>
        <v>4.0000000000000924E-2</v>
      </c>
      <c r="F3">
        <v>117</v>
      </c>
      <c r="G3">
        <v>7.9381000000000004</v>
      </c>
      <c r="H3">
        <f t="shared" ref="H3:H62" si="1">+G3-$G$2</f>
        <v>0.74950000000000028</v>
      </c>
    </row>
    <row r="4" spans="1:8">
      <c r="A4">
        <v>352</v>
      </c>
      <c r="B4">
        <v>10.6313</v>
      </c>
      <c r="C4" s="1">
        <v>150</v>
      </c>
      <c r="D4">
        <v>9.9600000000000009</v>
      </c>
      <c r="E4">
        <f t="shared" si="0"/>
        <v>0.53000000000000114</v>
      </c>
      <c r="F4">
        <v>233</v>
      </c>
      <c r="G4">
        <v>8.1676000000000002</v>
      </c>
      <c r="H4">
        <f t="shared" si="1"/>
        <v>0.97900000000000009</v>
      </c>
    </row>
    <row r="5" spans="1:8">
      <c r="A5">
        <v>528</v>
      </c>
      <c r="B5">
        <v>10.7956</v>
      </c>
      <c r="C5" s="1">
        <v>250</v>
      </c>
      <c r="D5">
        <v>10.07</v>
      </c>
      <c r="E5">
        <f t="shared" si="0"/>
        <v>0.64000000000000057</v>
      </c>
      <c r="F5">
        <v>350</v>
      </c>
      <c r="G5">
        <v>8.6054999999999993</v>
      </c>
      <c r="H5">
        <f t="shared" si="1"/>
        <v>1.4168999999999992</v>
      </c>
    </row>
    <row r="6" spans="1:8">
      <c r="A6">
        <v>704</v>
      </c>
      <c r="B6">
        <v>12.550700000000001</v>
      </c>
      <c r="C6" s="1">
        <v>350</v>
      </c>
      <c r="D6">
        <v>10.18</v>
      </c>
      <c r="E6">
        <f t="shared" si="0"/>
        <v>0.75</v>
      </c>
      <c r="F6">
        <v>467</v>
      </c>
      <c r="G6">
        <v>8.8179999999999996</v>
      </c>
      <c r="H6">
        <f t="shared" si="1"/>
        <v>1.6293999999999995</v>
      </c>
    </row>
    <row r="7" spans="1:8">
      <c r="A7">
        <v>880</v>
      </c>
      <c r="B7">
        <v>11.3779</v>
      </c>
      <c r="C7" s="1">
        <v>450</v>
      </c>
      <c r="D7">
        <v>9.82</v>
      </c>
      <c r="E7">
        <f t="shared" si="0"/>
        <v>0.39000000000000057</v>
      </c>
      <c r="F7">
        <v>584</v>
      </c>
      <c r="G7">
        <v>8.2630999999999997</v>
      </c>
      <c r="H7">
        <f t="shared" si="1"/>
        <v>1.0744999999999996</v>
      </c>
    </row>
    <row r="8" spans="1:8">
      <c r="A8">
        <v>1056</v>
      </c>
      <c r="B8">
        <v>11.389200000000001</v>
      </c>
      <c r="C8" s="1">
        <v>550</v>
      </c>
      <c r="D8">
        <v>9.98</v>
      </c>
      <c r="E8">
        <f t="shared" si="0"/>
        <v>0.55000000000000071</v>
      </c>
      <c r="F8">
        <v>702</v>
      </c>
      <c r="G8">
        <v>9.2621000000000002</v>
      </c>
      <c r="H8">
        <f t="shared" si="1"/>
        <v>2.0735000000000001</v>
      </c>
    </row>
    <row r="9" spans="1:8">
      <c r="A9">
        <v>1232</v>
      </c>
      <c r="B9">
        <v>11.372199999999999</v>
      </c>
      <c r="C9" s="1">
        <v>650</v>
      </c>
      <c r="D9">
        <v>9.59</v>
      </c>
      <c r="E9">
        <f t="shared" si="0"/>
        <v>0.16000000000000014</v>
      </c>
      <c r="F9">
        <v>819</v>
      </c>
      <c r="G9">
        <v>9.0460999999999991</v>
      </c>
      <c r="H9">
        <f t="shared" si="1"/>
        <v>1.857499999999999</v>
      </c>
    </row>
    <row r="10" spans="1:8">
      <c r="A10">
        <v>1408</v>
      </c>
      <c r="B10">
        <v>11.608000000000001</v>
      </c>
      <c r="C10" s="1">
        <v>750</v>
      </c>
      <c r="D10">
        <v>9.1300000000000008</v>
      </c>
      <c r="E10">
        <f t="shared" si="0"/>
        <v>-0.29999999999999893</v>
      </c>
      <c r="F10">
        <v>935</v>
      </c>
      <c r="G10">
        <v>9.0754000000000001</v>
      </c>
      <c r="H10">
        <f t="shared" si="1"/>
        <v>1.8868</v>
      </c>
    </row>
    <row r="11" spans="1:8">
      <c r="A11">
        <v>1585</v>
      </c>
      <c r="B11">
        <v>11.193199999999999</v>
      </c>
      <c r="C11" s="1">
        <v>850</v>
      </c>
      <c r="D11">
        <v>10.26</v>
      </c>
      <c r="E11">
        <f t="shared" si="0"/>
        <v>0.83000000000000007</v>
      </c>
      <c r="F11">
        <v>1052</v>
      </c>
      <c r="G11">
        <v>8.9756</v>
      </c>
      <c r="H11">
        <f t="shared" si="1"/>
        <v>1.7869999999999999</v>
      </c>
    </row>
    <row r="12" spans="1:8">
      <c r="A12">
        <v>1720</v>
      </c>
      <c r="B12">
        <v>11.2851</v>
      </c>
      <c r="C12" s="1">
        <v>950</v>
      </c>
      <c r="D12">
        <v>9.93</v>
      </c>
      <c r="E12">
        <f t="shared" si="0"/>
        <v>0.5</v>
      </c>
      <c r="F12">
        <v>1169</v>
      </c>
      <c r="G12">
        <v>8.9890000000000008</v>
      </c>
      <c r="H12">
        <f t="shared" si="1"/>
        <v>1.8004000000000007</v>
      </c>
    </row>
    <row r="13" spans="1:8">
      <c r="A13">
        <v>1870</v>
      </c>
      <c r="B13">
        <v>11.230399999999999</v>
      </c>
      <c r="C13" s="1">
        <v>1000</v>
      </c>
      <c r="D13">
        <v>9.93</v>
      </c>
      <c r="E13">
        <f t="shared" si="0"/>
        <v>0.5</v>
      </c>
      <c r="F13">
        <v>1286</v>
      </c>
      <c r="G13">
        <v>8.3504000000000005</v>
      </c>
      <c r="H13">
        <f t="shared" si="1"/>
        <v>1.1618000000000004</v>
      </c>
    </row>
    <row r="14" spans="1:8">
      <c r="A14">
        <v>2020</v>
      </c>
      <c r="B14">
        <v>11.5564</v>
      </c>
      <c r="C14" s="1">
        <v>1075</v>
      </c>
      <c r="D14">
        <v>9.67</v>
      </c>
      <c r="E14">
        <f t="shared" si="0"/>
        <v>0.24000000000000021</v>
      </c>
      <c r="F14">
        <v>1403</v>
      </c>
      <c r="G14">
        <v>9.0449000000000002</v>
      </c>
      <c r="H14">
        <f t="shared" si="1"/>
        <v>1.8563000000000001</v>
      </c>
    </row>
    <row r="15" spans="1:8">
      <c r="A15">
        <v>2170</v>
      </c>
      <c r="B15">
        <v>11.3787</v>
      </c>
      <c r="C15" s="1">
        <v>1150</v>
      </c>
      <c r="D15">
        <v>9.5299999999999994</v>
      </c>
      <c r="E15">
        <f t="shared" si="0"/>
        <v>9.9999999999999645E-2</v>
      </c>
      <c r="F15">
        <v>1520</v>
      </c>
      <c r="G15">
        <v>8.9600000000000009</v>
      </c>
      <c r="H15">
        <f t="shared" si="1"/>
        <v>1.7714000000000008</v>
      </c>
    </row>
    <row r="16" spans="1:8">
      <c r="A16">
        <v>2320</v>
      </c>
      <c r="B16">
        <v>11.2049</v>
      </c>
      <c r="C16" s="1">
        <v>1225</v>
      </c>
      <c r="D16">
        <v>9.93</v>
      </c>
      <c r="E16">
        <f t="shared" si="0"/>
        <v>0.5</v>
      </c>
      <c r="F16">
        <v>1675</v>
      </c>
      <c r="G16">
        <v>8.8590999999999998</v>
      </c>
      <c r="H16">
        <f t="shared" si="1"/>
        <v>1.6704999999999997</v>
      </c>
    </row>
    <row r="17" spans="1:8">
      <c r="A17">
        <v>2470</v>
      </c>
      <c r="B17">
        <v>11.3855</v>
      </c>
      <c r="C17" s="1">
        <v>1300</v>
      </c>
      <c r="D17">
        <v>9.42</v>
      </c>
      <c r="E17">
        <f t="shared" si="0"/>
        <v>-9.9999999999997868E-3</v>
      </c>
      <c r="F17">
        <v>1830</v>
      </c>
      <c r="G17">
        <v>8.9686000000000003</v>
      </c>
      <c r="H17">
        <f t="shared" si="1"/>
        <v>1.7800000000000002</v>
      </c>
    </row>
    <row r="18" spans="1:8">
      <c r="A18">
        <v>2560</v>
      </c>
      <c r="B18">
        <v>11.682499999999999</v>
      </c>
      <c r="C18" s="1">
        <v>1375</v>
      </c>
      <c r="D18">
        <v>9.7100000000000009</v>
      </c>
      <c r="E18">
        <f t="shared" si="0"/>
        <v>0.28000000000000114</v>
      </c>
      <c r="F18">
        <v>1985</v>
      </c>
      <c r="G18">
        <v>9.5295000000000005</v>
      </c>
      <c r="H18">
        <f t="shared" si="1"/>
        <v>2.3409000000000004</v>
      </c>
    </row>
    <row r="19" spans="1:8">
      <c r="A19">
        <v>2650</v>
      </c>
      <c r="B19">
        <v>11.558299999999999</v>
      </c>
      <c r="C19" s="1">
        <v>1450</v>
      </c>
      <c r="D19">
        <v>9.7100000000000009</v>
      </c>
      <c r="E19">
        <f t="shared" si="0"/>
        <v>0.28000000000000114</v>
      </c>
      <c r="F19">
        <v>2140</v>
      </c>
      <c r="G19">
        <v>8.7810000000000006</v>
      </c>
      <c r="H19">
        <f t="shared" si="1"/>
        <v>1.5924000000000005</v>
      </c>
    </row>
    <row r="20" spans="1:8">
      <c r="A20">
        <v>2740</v>
      </c>
      <c r="B20">
        <v>11.4031</v>
      </c>
      <c r="C20" s="1">
        <v>1525</v>
      </c>
      <c r="D20">
        <v>9.9600000000000009</v>
      </c>
      <c r="E20">
        <f t="shared" si="0"/>
        <v>0.53000000000000114</v>
      </c>
      <c r="F20">
        <v>2295</v>
      </c>
      <c r="G20">
        <v>8.7736000000000001</v>
      </c>
      <c r="H20">
        <f t="shared" si="1"/>
        <v>1.585</v>
      </c>
    </row>
    <row r="21" spans="1:8">
      <c r="A21">
        <v>2830</v>
      </c>
      <c r="B21">
        <v>10.7967</v>
      </c>
      <c r="C21" s="1">
        <v>1600</v>
      </c>
      <c r="D21">
        <v>9.81</v>
      </c>
      <c r="E21">
        <f t="shared" si="0"/>
        <v>0.38000000000000078</v>
      </c>
      <c r="F21">
        <v>2456</v>
      </c>
      <c r="G21">
        <v>9.5143000000000004</v>
      </c>
      <c r="H21">
        <f t="shared" si="1"/>
        <v>2.3257000000000003</v>
      </c>
    </row>
    <row r="22" spans="1:8">
      <c r="A22">
        <v>2920</v>
      </c>
      <c r="B22">
        <v>11.126099999999999</v>
      </c>
      <c r="C22" s="1">
        <v>1675</v>
      </c>
      <c r="D22">
        <v>9.4600000000000009</v>
      </c>
      <c r="E22">
        <f t="shared" si="0"/>
        <v>3.0000000000001137E-2</v>
      </c>
      <c r="F22">
        <v>2617</v>
      </c>
      <c r="G22">
        <v>9.3084000000000007</v>
      </c>
      <c r="H22">
        <f t="shared" si="1"/>
        <v>2.1198000000000006</v>
      </c>
    </row>
    <row r="23" spans="1:8">
      <c r="A23">
        <v>3010</v>
      </c>
      <c r="B23">
        <v>11.247299999999999</v>
      </c>
      <c r="C23" s="1">
        <v>1750</v>
      </c>
      <c r="D23">
        <v>9.77</v>
      </c>
      <c r="E23">
        <f t="shared" si="0"/>
        <v>0.33999999999999986</v>
      </c>
      <c r="F23">
        <v>2778</v>
      </c>
      <c r="G23">
        <v>8.7871000000000006</v>
      </c>
      <c r="H23">
        <f t="shared" si="1"/>
        <v>1.5985000000000005</v>
      </c>
    </row>
    <row r="24" spans="1:8">
      <c r="A24">
        <v>3210</v>
      </c>
      <c r="B24">
        <v>12.037599999999999</v>
      </c>
      <c r="C24" s="1">
        <v>1825</v>
      </c>
      <c r="D24">
        <v>9.9499999999999993</v>
      </c>
      <c r="E24">
        <f t="shared" si="0"/>
        <v>0.51999999999999957</v>
      </c>
      <c r="F24">
        <v>2939</v>
      </c>
      <c r="G24">
        <v>9.0844000000000005</v>
      </c>
      <c r="H24">
        <f t="shared" si="1"/>
        <v>1.8958000000000004</v>
      </c>
    </row>
    <row r="25" spans="1:8">
      <c r="A25">
        <v>3409</v>
      </c>
      <c r="B25">
        <v>11.984400000000001</v>
      </c>
      <c r="C25" s="1">
        <v>1900</v>
      </c>
      <c r="D25">
        <v>9.56</v>
      </c>
      <c r="E25">
        <f t="shared" si="0"/>
        <v>0.13000000000000078</v>
      </c>
      <c r="F25">
        <v>3100</v>
      </c>
      <c r="G25">
        <v>9.0335000000000001</v>
      </c>
      <c r="H25">
        <f t="shared" si="1"/>
        <v>1.8449</v>
      </c>
    </row>
    <row r="26" spans="1:8">
      <c r="A26">
        <v>3608</v>
      </c>
      <c r="B26">
        <v>12.3</v>
      </c>
      <c r="C26" s="1">
        <v>2000</v>
      </c>
      <c r="D26">
        <v>8.9700000000000006</v>
      </c>
      <c r="E26">
        <f t="shared" si="0"/>
        <v>-0.45999999999999908</v>
      </c>
      <c r="F26">
        <v>3261</v>
      </c>
      <c r="G26">
        <v>9.1424000000000003</v>
      </c>
      <c r="H26">
        <f t="shared" si="1"/>
        <v>1.9538000000000002</v>
      </c>
    </row>
    <row r="27" spans="1:8">
      <c r="A27">
        <v>3807</v>
      </c>
      <c r="B27">
        <v>11.7121</v>
      </c>
      <c r="C27" s="1">
        <v>2090</v>
      </c>
      <c r="D27">
        <v>9.42</v>
      </c>
      <c r="E27">
        <f t="shared" si="0"/>
        <v>-9.9999999999997868E-3</v>
      </c>
      <c r="F27">
        <v>3422</v>
      </c>
      <c r="G27">
        <v>9.4110999999999994</v>
      </c>
      <c r="H27">
        <f t="shared" si="1"/>
        <v>2.2224999999999993</v>
      </c>
    </row>
    <row r="28" spans="1:8">
      <c r="A28">
        <v>4006</v>
      </c>
      <c r="B28">
        <v>12.215299999999999</v>
      </c>
      <c r="C28" s="1">
        <v>2180</v>
      </c>
      <c r="D28">
        <v>9.06</v>
      </c>
      <c r="E28">
        <f t="shared" si="0"/>
        <v>-0.36999999999999922</v>
      </c>
      <c r="F28">
        <v>3585</v>
      </c>
      <c r="G28">
        <v>9.1304999999999996</v>
      </c>
      <c r="H28">
        <f t="shared" si="1"/>
        <v>1.9418999999999995</v>
      </c>
    </row>
    <row r="29" spans="1:8">
      <c r="A29">
        <v>4205</v>
      </c>
      <c r="B29">
        <v>11.721500000000001</v>
      </c>
      <c r="C29" s="1">
        <v>2270</v>
      </c>
      <c r="D29">
        <v>9.7100000000000009</v>
      </c>
      <c r="E29">
        <f t="shared" si="0"/>
        <v>0.28000000000000114</v>
      </c>
      <c r="F29">
        <v>3887</v>
      </c>
      <c r="G29">
        <v>9.1919000000000004</v>
      </c>
      <c r="H29">
        <f t="shared" si="1"/>
        <v>2.0033000000000003</v>
      </c>
    </row>
    <row r="30" spans="1:8">
      <c r="A30">
        <v>4340</v>
      </c>
      <c r="B30">
        <v>12.3284</v>
      </c>
      <c r="C30" s="1">
        <v>2360</v>
      </c>
      <c r="D30">
        <v>9.39</v>
      </c>
      <c r="E30">
        <f t="shared" si="0"/>
        <v>-3.9999999999999147E-2</v>
      </c>
      <c r="F30">
        <v>4189</v>
      </c>
      <c r="G30">
        <v>9.0595999999999997</v>
      </c>
      <c r="H30">
        <f t="shared" si="1"/>
        <v>1.8709999999999996</v>
      </c>
    </row>
    <row r="31" spans="1:8">
      <c r="A31">
        <v>4476</v>
      </c>
      <c r="B31">
        <v>10.896100000000001</v>
      </c>
      <c r="C31" s="1">
        <v>2450</v>
      </c>
      <c r="D31">
        <v>9.2799999999999994</v>
      </c>
      <c r="E31">
        <f t="shared" si="0"/>
        <v>-0.15000000000000036</v>
      </c>
      <c r="F31">
        <v>4491</v>
      </c>
      <c r="G31">
        <v>8.6341000000000001</v>
      </c>
      <c r="H31">
        <f t="shared" si="1"/>
        <v>1.4455</v>
      </c>
    </row>
    <row r="32" spans="1:8">
      <c r="A32">
        <v>4651</v>
      </c>
      <c r="B32">
        <v>11.453799999999999</v>
      </c>
      <c r="C32" s="1">
        <v>2540</v>
      </c>
      <c r="D32">
        <v>9.31</v>
      </c>
      <c r="E32">
        <f t="shared" si="0"/>
        <v>-0.11999999999999922</v>
      </c>
      <c r="F32">
        <v>4793</v>
      </c>
      <c r="G32">
        <v>9.2774999999999999</v>
      </c>
      <c r="H32">
        <f t="shared" si="1"/>
        <v>2.0888999999999998</v>
      </c>
    </row>
    <row r="33" spans="1:8">
      <c r="A33">
        <v>4826</v>
      </c>
      <c r="B33">
        <v>11.6357</v>
      </c>
      <c r="C33" s="1">
        <v>2630</v>
      </c>
      <c r="D33">
        <v>9.19</v>
      </c>
      <c r="E33">
        <f t="shared" si="0"/>
        <v>-0.24000000000000021</v>
      </c>
      <c r="F33">
        <v>5095</v>
      </c>
      <c r="G33">
        <v>8.8363999999999994</v>
      </c>
      <c r="H33">
        <f t="shared" si="1"/>
        <v>1.6477999999999993</v>
      </c>
    </row>
    <row r="34" spans="1:8">
      <c r="A34">
        <v>5001</v>
      </c>
      <c r="B34">
        <v>11.130699999999999</v>
      </c>
      <c r="C34" s="1">
        <v>2720</v>
      </c>
      <c r="D34">
        <v>8.6999999999999993</v>
      </c>
      <c r="E34">
        <f t="shared" si="0"/>
        <v>-0.73000000000000043</v>
      </c>
      <c r="F34">
        <v>5397</v>
      </c>
      <c r="G34">
        <v>9.1942000000000004</v>
      </c>
      <c r="H34">
        <f t="shared" si="1"/>
        <v>2.0056000000000003</v>
      </c>
    </row>
    <row r="35" spans="1:8">
      <c r="A35">
        <v>5020</v>
      </c>
      <c r="B35">
        <v>12.387600000000001</v>
      </c>
      <c r="C35" s="1">
        <v>2810</v>
      </c>
      <c r="D35">
        <v>9.51</v>
      </c>
      <c r="E35">
        <f t="shared" si="0"/>
        <v>8.0000000000000071E-2</v>
      </c>
      <c r="F35">
        <v>5699</v>
      </c>
      <c r="G35">
        <v>8.5790000000000006</v>
      </c>
      <c r="H35">
        <f t="shared" si="1"/>
        <v>1.3904000000000005</v>
      </c>
    </row>
    <row r="36" spans="1:8">
      <c r="A36">
        <v>5128</v>
      </c>
      <c r="B36">
        <v>12.131399999999999</v>
      </c>
      <c r="C36" s="1">
        <v>2900</v>
      </c>
      <c r="D36">
        <v>9.26</v>
      </c>
      <c r="E36">
        <f t="shared" si="0"/>
        <v>-0.16999999999999993</v>
      </c>
      <c r="F36">
        <v>6001</v>
      </c>
      <c r="G36">
        <v>8.9148999999999994</v>
      </c>
      <c r="H36">
        <f t="shared" si="1"/>
        <v>1.7262999999999993</v>
      </c>
    </row>
    <row r="37" spans="1:8">
      <c r="A37">
        <v>5236</v>
      </c>
      <c r="B37">
        <v>11.9854</v>
      </c>
      <c r="C37" s="1">
        <v>3000</v>
      </c>
      <c r="D37">
        <v>9.6999999999999993</v>
      </c>
      <c r="E37">
        <f t="shared" si="0"/>
        <v>0.26999999999999957</v>
      </c>
      <c r="F37">
        <v>6303</v>
      </c>
      <c r="G37">
        <v>8.2309999999999999</v>
      </c>
      <c r="H37">
        <f t="shared" si="1"/>
        <v>1.0423999999999998</v>
      </c>
    </row>
    <row r="38" spans="1:8">
      <c r="A38">
        <v>5344</v>
      </c>
      <c r="B38">
        <v>11.183999999999999</v>
      </c>
      <c r="C38" s="1">
        <v>3083</v>
      </c>
      <c r="D38">
        <v>8.8699999999999992</v>
      </c>
      <c r="E38">
        <f t="shared" si="0"/>
        <v>-0.5600000000000005</v>
      </c>
      <c r="F38">
        <v>6605</v>
      </c>
      <c r="G38">
        <v>8.7857000000000003</v>
      </c>
      <c r="H38">
        <f t="shared" si="1"/>
        <v>1.5971000000000002</v>
      </c>
    </row>
    <row r="39" spans="1:8">
      <c r="A39">
        <v>5452</v>
      </c>
      <c r="B39">
        <v>12.4993</v>
      </c>
      <c r="C39" s="1">
        <v>3166</v>
      </c>
      <c r="D39">
        <v>9.76</v>
      </c>
      <c r="E39">
        <f t="shared" si="0"/>
        <v>0.33000000000000007</v>
      </c>
      <c r="F39">
        <v>6907</v>
      </c>
      <c r="G39">
        <v>9.0517000000000003</v>
      </c>
      <c r="H39">
        <f t="shared" si="1"/>
        <v>1.8631000000000002</v>
      </c>
    </row>
    <row r="40" spans="1:8">
      <c r="A40">
        <v>5560</v>
      </c>
      <c r="B40">
        <v>11.4046</v>
      </c>
      <c r="C40" s="1">
        <v>3249</v>
      </c>
      <c r="D40">
        <v>9.42</v>
      </c>
      <c r="E40">
        <f t="shared" si="0"/>
        <v>-9.9999999999997868E-3</v>
      </c>
      <c r="F40">
        <v>7209</v>
      </c>
      <c r="G40">
        <v>9.4291</v>
      </c>
      <c r="H40">
        <f t="shared" si="1"/>
        <v>2.2404999999999999</v>
      </c>
    </row>
    <row r="41" spans="1:8">
      <c r="A41">
        <v>5742</v>
      </c>
      <c r="B41">
        <v>12.138299999999999</v>
      </c>
      <c r="C41" s="1">
        <v>3332</v>
      </c>
      <c r="D41">
        <v>10.4</v>
      </c>
      <c r="E41">
        <f t="shared" si="0"/>
        <v>0.97000000000000064</v>
      </c>
      <c r="F41">
        <v>7520</v>
      </c>
      <c r="G41">
        <v>9.4812999999999992</v>
      </c>
      <c r="H41">
        <f t="shared" si="1"/>
        <v>2.2926999999999991</v>
      </c>
    </row>
    <row r="42" spans="1:8">
      <c r="A42">
        <v>5924</v>
      </c>
      <c r="B42">
        <v>11.145</v>
      </c>
      <c r="C42" s="1">
        <v>3415</v>
      </c>
      <c r="D42">
        <v>9.6199999999999992</v>
      </c>
      <c r="E42">
        <f t="shared" si="0"/>
        <v>0.1899999999999995</v>
      </c>
      <c r="F42">
        <v>7602</v>
      </c>
      <c r="G42">
        <v>9.3329000000000004</v>
      </c>
      <c r="H42">
        <f t="shared" si="1"/>
        <v>2.1443000000000003</v>
      </c>
    </row>
    <row r="43" spans="1:8">
      <c r="A43">
        <v>6106</v>
      </c>
      <c r="B43">
        <v>11.840199999999999</v>
      </c>
      <c r="C43" s="1">
        <v>3498</v>
      </c>
      <c r="D43">
        <v>9.8800000000000008</v>
      </c>
      <c r="E43">
        <f t="shared" si="0"/>
        <v>0.45000000000000107</v>
      </c>
      <c r="F43">
        <v>7684</v>
      </c>
      <c r="G43">
        <v>9.8801000000000005</v>
      </c>
      <c r="H43">
        <f t="shared" si="1"/>
        <v>2.6915000000000004</v>
      </c>
    </row>
    <row r="44" spans="1:8">
      <c r="A44">
        <v>6288</v>
      </c>
      <c r="B44">
        <v>12.853999999999999</v>
      </c>
      <c r="C44" s="1">
        <v>3581</v>
      </c>
      <c r="D44">
        <v>9.35</v>
      </c>
      <c r="E44">
        <f t="shared" si="0"/>
        <v>-8.0000000000000071E-2</v>
      </c>
      <c r="F44">
        <v>7766</v>
      </c>
      <c r="G44">
        <v>9.7565000000000008</v>
      </c>
      <c r="H44">
        <f t="shared" si="1"/>
        <v>2.5679000000000007</v>
      </c>
    </row>
    <row r="45" spans="1:8">
      <c r="A45">
        <v>6470</v>
      </c>
      <c r="B45">
        <v>12.683199999999999</v>
      </c>
      <c r="C45" s="1">
        <v>3664</v>
      </c>
      <c r="D45">
        <v>9.42</v>
      </c>
      <c r="E45">
        <f t="shared" si="0"/>
        <v>-9.9999999999997868E-3</v>
      </c>
      <c r="F45">
        <v>7848</v>
      </c>
      <c r="G45">
        <v>10.2783</v>
      </c>
      <c r="H45">
        <f t="shared" si="1"/>
        <v>3.0896999999999997</v>
      </c>
    </row>
    <row r="46" spans="1:8">
      <c r="A46">
        <v>6652</v>
      </c>
      <c r="B46">
        <v>12.2782</v>
      </c>
      <c r="C46" s="1">
        <v>3747</v>
      </c>
      <c r="D46">
        <v>9.8000000000000007</v>
      </c>
      <c r="E46">
        <f t="shared" si="0"/>
        <v>0.37000000000000099</v>
      </c>
      <c r="F46">
        <v>7930</v>
      </c>
      <c r="G46">
        <v>10.209</v>
      </c>
      <c r="H46">
        <f t="shared" si="1"/>
        <v>3.0203999999999995</v>
      </c>
    </row>
    <row r="47" spans="1:8">
      <c r="A47">
        <v>6835</v>
      </c>
      <c r="B47">
        <v>13.132899999999999</v>
      </c>
      <c r="C47" s="1">
        <v>3830</v>
      </c>
      <c r="D47">
        <v>10.050000000000001</v>
      </c>
      <c r="E47">
        <f t="shared" si="0"/>
        <v>0.62000000000000099</v>
      </c>
      <c r="F47">
        <v>8012</v>
      </c>
      <c r="G47">
        <v>10.9185</v>
      </c>
      <c r="H47">
        <f t="shared" si="1"/>
        <v>3.7298999999999998</v>
      </c>
    </row>
    <row r="48" spans="1:8">
      <c r="A48">
        <v>6994</v>
      </c>
      <c r="B48">
        <v>12.264900000000001</v>
      </c>
      <c r="C48" s="1">
        <v>3913</v>
      </c>
      <c r="D48">
        <v>9.69</v>
      </c>
      <c r="E48">
        <f t="shared" si="0"/>
        <v>0.25999999999999979</v>
      </c>
      <c r="F48">
        <v>8094</v>
      </c>
      <c r="G48">
        <v>10.8916</v>
      </c>
      <c r="H48">
        <f t="shared" si="1"/>
        <v>3.7030000000000003</v>
      </c>
    </row>
    <row r="49" spans="1:8">
      <c r="A49">
        <v>7153</v>
      </c>
      <c r="B49">
        <v>11.326599999999999</v>
      </c>
      <c r="C49" s="1">
        <v>4000</v>
      </c>
      <c r="D49">
        <v>10.19</v>
      </c>
      <c r="E49">
        <f t="shared" si="0"/>
        <v>0.75999999999999979</v>
      </c>
      <c r="F49">
        <v>8176</v>
      </c>
      <c r="G49">
        <v>10.805999999999999</v>
      </c>
      <c r="H49">
        <f t="shared" si="1"/>
        <v>3.6173999999999991</v>
      </c>
    </row>
    <row r="50" spans="1:8">
      <c r="A50">
        <v>7312</v>
      </c>
      <c r="B50">
        <v>11.990399999999999</v>
      </c>
      <c r="C50" s="1">
        <v>4058</v>
      </c>
      <c r="D50">
        <v>9.99</v>
      </c>
      <c r="E50">
        <f t="shared" si="0"/>
        <v>0.5600000000000005</v>
      </c>
      <c r="F50">
        <v>8258</v>
      </c>
      <c r="G50">
        <v>9.1242999999999999</v>
      </c>
      <c r="H50">
        <f t="shared" si="1"/>
        <v>1.9356999999999998</v>
      </c>
    </row>
    <row r="51" spans="1:8">
      <c r="A51">
        <v>7470</v>
      </c>
      <c r="B51">
        <v>11.773999999999999</v>
      </c>
      <c r="C51" s="1">
        <v>4116</v>
      </c>
      <c r="D51">
        <v>10.51</v>
      </c>
      <c r="E51">
        <f t="shared" si="0"/>
        <v>1.08</v>
      </c>
      <c r="F51">
        <v>8340</v>
      </c>
      <c r="G51">
        <v>10.3454</v>
      </c>
      <c r="H51">
        <f t="shared" si="1"/>
        <v>3.1567999999999996</v>
      </c>
    </row>
    <row r="52" spans="1:8">
      <c r="A52">
        <v>7698</v>
      </c>
      <c r="B52">
        <v>11.577400000000001</v>
      </c>
      <c r="C52" s="1">
        <v>4174</v>
      </c>
      <c r="D52">
        <v>9.73</v>
      </c>
      <c r="E52">
        <f t="shared" si="0"/>
        <v>0.30000000000000071</v>
      </c>
      <c r="F52">
        <v>8422</v>
      </c>
      <c r="G52">
        <v>10.514200000000001</v>
      </c>
      <c r="H52">
        <f t="shared" si="1"/>
        <v>3.3256000000000006</v>
      </c>
    </row>
    <row r="53" spans="1:8">
      <c r="A53">
        <v>7926</v>
      </c>
      <c r="B53">
        <v>11.954499999999999</v>
      </c>
      <c r="C53" s="1">
        <v>4232</v>
      </c>
      <c r="D53">
        <v>9.64</v>
      </c>
      <c r="E53">
        <f t="shared" si="0"/>
        <v>0.21000000000000085</v>
      </c>
      <c r="F53">
        <v>8505</v>
      </c>
      <c r="G53">
        <v>10.6579</v>
      </c>
      <c r="H53">
        <f t="shared" si="1"/>
        <v>3.4692999999999996</v>
      </c>
    </row>
    <row r="54" spans="1:8">
      <c r="A54">
        <v>8154</v>
      </c>
      <c r="B54">
        <v>12.115500000000001</v>
      </c>
      <c r="C54" s="1">
        <v>4290</v>
      </c>
      <c r="D54">
        <v>10.24</v>
      </c>
      <c r="E54">
        <f t="shared" si="0"/>
        <v>0.8100000000000005</v>
      </c>
      <c r="F54">
        <v>8676</v>
      </c>
      <c r="G54">
        <v>10.016999999999999</v>
      </c>
      <c r="H54">
        <f t="shared" si="1"/>
        <v>2.8283999999999994</v>
      </c>
    </row>
    <row r="55" spans="1:8">
      <c r="A55">
        <v>8383</v>
      </c>
      <c r="B55">
        <v>12.0281</v>
      </c>
      <c r="C55" s="1">
        <v>4348</v>
      </c>
      <c r="D55">
        <v>10.06</v>
      </c>
      <c r="E55">
        <f t="shared" si="0"/>
        <v>0.63000000000000078</v>
      </c>
      <c r="F55">
        <v>8847</v>
      </c>
      <c r="G55">
        <v>10.1577</v>
      </c>
      <c r="H55">
        <f t="shared" si="1"/>
        <v>2.9691000000000001</v>
      </c>
    </row>
    <row r="56" spans="1:8">
      <c r="A56">
        <v>8610</v>
      </c>
      <c r="B56">
        <v>12.053000000000001</v>
      </c>
      <c r="C56" s="1">
        <v>4406</v>
      </c>
      <c r="D56">
        <v>10.27</v>
      </c>
      <c r="E56">
        <f t="shared" si="0"/>
        <v>0.83999999999999986</v>
      </c>
      <c r="F56">
        <v>9018</v>
      </c>
      <c r="G56">
        <v>9.4411000000000005</v>
      </c>
      <c r="H56">
        <f t="shared" si="1"/>
        <v>2.2525000000000004</v>
      </c>
    </row>
    <row r="57" spans="1:8">
      <c r="A57">
        <v>8838</v>
      </c>
      <c r="B57">
        <v>11.459300000000001</v>
      </c>
      <c r="C57" s="1">
        <v>4464</v>
      </c>
      <c r="D57">
        <v>9.2200000000000006</v>
      </c>
      <c r="E57">
        <f t="shared" si="0"/>
        <v>-0.20999999999999908</v>
      </c>
      <c r="F57">
        <v>9189</v>
      </c>
      <c r="G57">
        <v>5.1706000000000003</v>
      </c>
      <c r="H57">
        <f t="shared" si="1"/>
        <v>-2.0179999999999998</v>
      </c>
    </row>
    <row r="58" spans="1:8">
      <c r="A58">
        <v>9065</v>
      </c>
      <c r="B58">
        <v>12.1271</v>
      </c>
      <c r="C58" s="1">
        <v>4522</v>
      </c>
      <c r="D58">
        <v>9.5399999999999991</v>
      </c>
      <c r="E58">
        <f t="shared" si="0"/>
        <v>0.10999999999999943</v>
      </c>
      <c r="F58">
        <v>9360</v>
      </c>
      <c r="G58">
        <v>5.9901</v>
      </c>
      <c r="H58">
        <f t="shared" si="1"/>
        <v>-1.1985000000000001</v>
      </c>
    </row>
    <row r="59" spans="1:8">
      <c r="A59">
        <v>9292</v>
      </c>
      <c r="B59">
        <v>12.611599999999999</v>
      </c>
      <c r="C59" s="1">
        <v>4580</v>
      </c>
      <c r="D59">
        <v>9.7100000000000009</v>
      </c>
      <c r="E59">
        <f t="shared" si="0"/>
        <v>0.28000000000000114</v>
      </c>
      <c r="F59">
        <v>9531</v>
      </c>
      <c r="G59">
        <v>9.8615999999999993</v>
      </c>
      <c r="H59">
        <f t="shared" si="1"/>
        <v>2.6729999999999992</v>
      </c>
    </row>
    <row r="60" spans="1:8">
      <c r="A60">
        <v>9557</v>
      </c>
      <c r="B60">
        <v>11.223599999999999</v>
      </c>
      <c r="C60" s="1">
        <v>4638</v>
      </c>
      <c r="D60">
        <v>9.77</v>
      </c>
      <c r="E60">
        <f t="shared" si="0"/>
        <v>0.33999999999999986</v>
      </c>
      <c r="F60">
        <v>9702</v>
      </c>
      <c r="G60">
        <v>11.102600000000001</v>
      </c>
      <c r="H60">
        <f t="shared" si="1"/>
        <v>3.9140000000000006</v>
      </c>
    </row>
    <row r="61" spans="1:8">
      <c r="A61">
        <v>9782</v>
      </c>
      <c r="B61">
        <v>13.294499999999999</v>
      </c>
      <c r="C61" s="1">
        <v>4696</v>
      </c>
      <c r="D61">
        <v>9.73</v>
      </c>
      <c r="E61">
        <f t="shared" si="0"/>
        <v>0.30000000000000071</v>
      </c>
      <c r="F61">
        <v>9873</v>
      </c>
      <c r="G61">
        <v>8.6104000000000003</v>
      </c>
      <c r="H61">
        <f t="shared" si="1"/>
        <v>1.4218000000000002</v>
      </c>
    </row>
    <row r="62" spans="1:8">
      <c r="A62">
        <v>9975</v>
      </c>
      <c r="B62">
        <v>12.1805</v>
      </c>
      <c r="C62" s="1">
        <v>4754</v>
      </c>
      <c r="D62">
        <v>9.5299999999999994</v>
      </c>
      <c r="E62">
        <f t="shared" si="0"/>
        <v>9.9999999999999645E-2</v>
      </c>
      <c r="F62">
        <v>10050</v>
      </c>
      <c r="G62">
        <v>8.7605000000000004</v>
      </c>
      <c r="H62">
        <f t="shared" si="1"/>
        <v>1.5719000000000003</v>
      </c>
    </row>
    <row r="63" spans="1:8">
      <c r="A63">
        <v>10200</v>
      </c>
      <c r="B63">
        <v>12.3865</v>
      </c>
      <c r="C63" s="1">
        <v>4812</v>
      </c>
      <c r="D63">
        <v>9.82</v>
      </c>
      <c r="E63">
        <f t="shared" si="0"/>
        <v>0.39000000000000057</v>
      </c>
    </row>
    <row r="64" spans="1:8">
      <c r="C64" s="1">
        <v>4870</v>
      </c>
      <c r="D64">
        <v>9.7100000000000009</v>
      </c>
      <c r="E64">
        <f t="shared" si="0"/>
        <v>0.28000000000000114</v>
      </c>
    </row>
    <row r="65" spans="3:5">
      <c r="C65" s="1">
        <v>4928</v>
      </c>
      <c r="D65">
        <v>9.7799999999999994</v>
      </c>
      <c r="E65">
        <f t="shared" si="0"/>
        <v>0.34999999999999964</v>
      </c>
    </row>
    <row r="66" spans="3:5">
      <c r="C66" s="1">
        <v>5002</v>
      </c>
      <c r="D66">
        <v>10.06</v>
      </c>
      <c r="E66">
        <f t="shared" si="0"/>
        <v>0.63000000000000078</v>
      </c>
    </row>
    <row r="67" spans="3:5">
      <c r="C67" s="1">
        <v>5160</v>
      </c>
      <c r="D67">
        <v>9.2799999999999994</v>
      </c>
      <c r="E67">
        <f t="shared" ref="E67:E121" si="2">+D67-$D$2</f>
        <v>-0.15000000000000036</v>
      </c>
    </row>
    <row r="68" spans="3:5">
      <c r="C68" s="1">
        <v>5260</v>
      </c>
      <c r="D68">
        <v>9.44</v>
      </c>
      <c r="E68">
        <f t="shared" si="2"/>
        <v>9.9999999999997868E-3</v>
      </c>
    </row>
    <row r="69" spans="3:5">
      <c r="C69" s="1">
        <v>5360</v>
      </c>
      <c r="D69">
        <v>9.35</v>
      </c>
      <c r="E69">
        <f t="shared" si="2"/>
        <v>-8.0000000000000071E-2</v>
      </c>
    </row>
    <row r="70" spans="3:5">
      <c r="C70" s="1">
        <v>5460</v>
      </c>
      <c r="D70">
        <v>10.07</v>
      </c>
      <c r="E70">
        <f t="shared" si="2"/>
        <v>0.64000000000000057</v>
      </c>
    </row>
    <row r="71" spans="3:5">
      <c r="C71" s="1">
        <v>5560</v>
      </c>
      <c r="D71">
        <v>9.52</v>
      </c>
      <c r="E71">
        <f t="shared" si="2"/>
        <v>8.9999999999999858E-2</v>
      </c>
    </row>
    <row r="72" spans="3:5">
      <c r="C72" s="1">
        <v>5670</v>
      </c>
      <c r="D72">
        <v>9.74</v>
      </c>
      <c r="E72">
        <f t="shared" si="2"/>
        <v>0.3100000000000005</v>
      </c>
    </row>
    <row r="73" spans="3:5">
      <c r="C73" s="1">
        <v>5760</v>
      </c>
      <c r="D73">
        <v>10.1</v>
      </c>
      <c r="E73">
        <f t="shared" si="2"/>
        <v>0.66999999999999993</v>
      </c>
    </row>
    <row r="74" spans="3:5">
      <c r="C74" s="1">
        <v>5860</v>
      </c>
      <c r="D74">
        <v>10.16</v>
      </c>
      <c r="E74">
        <f t="shared" si="2"/>
        <v>0.73000000000000043</v>
      </c>
    </row>
    <row r="75" spans="3:5">
      <c r="C75" s="1">
        <v>5960</v>
      </c>
      <c r="D75">
        <v>9.4</v>
      </c>
      <c r="E75">
        <f t="shared" si="2"/>
        <v>-2.9999999999999361E-2</v>
      </c>
    </row>
    <row r="76" spans="3:5">
      <c r="C76" s="1">
        <v>6060</v>
      </c>
      <c r="D76">
        <v>10.31</v>
      </c>
      <c r="E76">
        <f t="shared" si="2"/>
        <v>0.88000000000000078</v>
      </c>
    </row>
    <row r="77" spans="3:5">
      <c r="C77" s="1">
        <v>6150</v>
      </c>
      <c r="D77">
        <v>9.6</v>
      </c>
      <c r="E77">
        <f t="shared" si="2"/>
        <v>0.16999999999999993</v>
      </c>
    </row>
    <row r="78" spans="3:5">
      <c r="C78" s="1">
        <v>6240</v>
      </c>
      <c r="D78">
        <v>10.47</v>
      </c>
      <c r="E78">
        <f t="shared" si="2"/>
        <v>1.0400000000000009</v>
      </c>
    </row>
    <row r="79" spans="3:5">
      <c r="C79" s="1">
        <v>6330</v>
      </c>
      <c r="D79">
        <v>9.86</v>
      </c>
      <c r="E79">
        <f t="shared" si="2"/>
        <v>0.42999999999999972</v>
      </c>
    </row>
    <row r="80" spans="3:5">
      <c r="C80" s="1">
        <v>6420</v>
      </c>
      <c r="D80">
        <v>10.06</v>
      </c>
      <c r="E80">
        <f t="shared" si="2"/>
        <v>0.63000000000000078</v>
      </c>
    </row>
    <row r="81" spans="3:5">
      <c r="C81" s="1">
        <v>6510</v>
      </c>
      <c r="D81">
        <v>9.89</v>
      </c>
      <c r="E81">
        <f t="shared" si="2"/>
        <v>0.46000000000000085</v>
      </c>
    </row>
    <row r="82" spans="3:5">
      <c r="C82" s="1">
        <v>6600</v>
      </c>
      <c r="D82">
        <v>10.130000000000001</v>
      </c>
      <c r="E82">
        <f t="shared" si="2"/>
        <v>0.70000000000000107</v>
      </c>
    </row>
    <row r="83" spans="3:5">
      <c r="C83" s="1">
        <v>6690</v>
      </c>
      <c r="D83">
        <v>10.050000000000001</v>
      </c>
      <c r="E83">
        <f t="shared" si="2"/>
        <v>0.62000000000000099</v>
      </c>
    </row>
    <row r="84" spans="3:5">
      <c r="C84" s="1">
        <v>6780</v>
      </c>
      <c r="D84">
        <v>10.26</v>
      </c>
      <c r="E84">
        <f t="shared" si="2"/>
        <v>0.83000000000000007</v>
      </c>
    </row>
    <row r="85" spans="3:5">
      <c r="C85" s="1">
        <v>6870</v>
      </c>
      <c r="D85">
        <v>9.99</v>
      </c>
      <c r="E85">
        <f t="shared" si="2"/>
        <v>0.5600000000000005</v>
      </c>
    </row>
    <row r="86" spans="3:5">
      <c r="C86" s="1">
        <v>6960</v>
      </c>
      <c r="D86">
        <v>9.14</v>
      </c>
      <c r="E86">
        <f t="shared" si="2"/>
        <v>-0.28999999999999915</v>
      </c>
    </row>
    <row r="87" spans="3:5">
      <c r="C87" s="1">
        <v>7023</v>
      </c>
      <c r="D87">
        <v>9.81</v>
      </c>
      <c r="E87">
        <f t="shared" si="2"/>
        <v>0.38000000000000078</v>
      </c>
    </row>
    <row r="88" spans="3:5">
      <c r="C88" s="1">
        <v>7086</v>
      </c>
      <c r="D88">
        <v>10.039999999999999</v>
      </c>
      <c r="E88">
        <f t="shared" si="2"/>
        <v>0.60999999999999943</v>
      </c>
    </row>
    <row r="89" spans="3:5">
      <c r="C89" s="1">
        <v>7149</v>
      </c>
      <c r="D89">
        <v>9.69</v>
      </c>
      <c r="E89">
        <f t="shared" si="2"/>
        <v>0.25999999999999979</v>
      </c>
    </row>
    <row r="90" spans="3:5">
      <c r="C90" s="1">
        <v>7212</v>
      </c>
      <c r="D90">
        <v>10.29</v>
      </c>
      <c r="E90">
        <f t="shared" si="2"/>
        <v>0.85999999999999943</v>
      </c>
    </row>
    <row r="91" spans="3:5">
      <c r="C91" s="1">
        <v>7275</v>
      </c>
      <c r="D91">
        <v>10.01</v>
      </c>
      <c r="E91">
        <f t="shared" si="2"/>
        <v>0.58000000000000007</v>
      </c>
    </row>
    <row r="92" spans="3:5">
      <c r="C92" s="1">
        <v>7338</v>
      </c>
      <c r="D92">
        <v>10.4</v>
      </c>
      <c r="E92">
        <f t="shared" si="2"/>
        <v>0.97000000000000064</v>
      </c>
    </row>
    <row r="93" spans="3:5">
      <c r="C93" s="1">
        <v>7401</v>
      </c>
      <c r="D93">
        <v>10.49</v>
      </c>
      <c r="E93">
        <f t="shared" si="2"/>
        <v>1.0600000000000005</v>
      </c>
    </row>
    <row r="94" spans="3:5">
      <c r="C94" s="1">
        <v>7464</v>
      </c>
      <c r="D94">
        <v>10.98</v>
      </c>
      <c r="E94">
        <f t="shared" si="2"/>
        <v>1.5500000000000007</v>
      </c>
    </row>
    <row r="95" spans="3:5">
      <c r="C95" s="1">
        <v>7527</v>
      </c>
      <c r="D95">
        <v>10.64</v>
      </c>
      <c r="E95">
        <f t="shared" si="2"/>
        <v>1.2100000000000009</v>
      </c>
    </row>
    <row r="96" spans="3:5">
      <c r="C96" s="1">
        <v>7590</v>
      </c>
      <c r="D96">
        <v>10.46</v>
      </c>
      <c r="E96">
        <f t="shared" si="2"/>
        <v>1.0300000000000011</v>
      </c>
    </row>
    <row r="97" spans="3:5">
      <c r="C97" s="1">
        <v>7653</v>
      </c>
      <c r="D97">
        <v>10.92</v>
      </c>
      <c r="E97">
        <f t="shared" si="2"/>
        <v>1.4900000000000002</v>
      </c>
    </row>
    <row r="98" spans="3:5">
      <c r="C98" s="1">
        <v>7716</v>
      </c>
      <c r="D98">
        <v>10.59</v>
      </c>
      <c r="E98">
        <f t="shared" si="2"/>
        <v>1.1600000000000001</v>
      </c>
    </row>
    <row r="99" spans="3:5">
      <c r="C99" s="1">
        <v>7779</v>
      </c>
      <c r="D99">
        <v>8.8699999999999992</v>
      </c>
      <c r="E99">
        <f t="shared" si="2"/>
        <v>-0.5600000000000005</v>
      </c>
    </row>
    <row r="100" spans="3:5">
      <c r="C100" s="1">
        <v>7842</v>
      </c>
      <c r="D100">
        <v>10.41</v>
      </c>
      <c r="E100">
        <f t="shared" si="2"/>
        <v>0.98000000000000043</v>
      </c>
    </row>
    <row r="101" spans="3:5">
      <c r="C101" s="1">
        <v>7905</v>
      </c>
      <c r="D101">
        <v>10.94</v>
      </c>
      <c r="E101">
        <f t="shared" si="2"/>
        <v>1.5099999999999998</v>
      </c>
    </row>
    <row r="102" spans="3:5">
      <c r="C102" s="1">
        <v>7968</v>
      </c>
      <c r="D102">
        <v>10.28</v>
      </c>
      <c r="E102">
        <f t="shared" si="2"/>
        <v>0.84999999999999964</v>
      </c>
    </row>
    <row r="103" spans="3:5">
      <c r="C103" s="1">
        <v>8039</v>
      </c>
      <c r="D103">
        <v>9.89</v>
      </c>
      <c r="E103">
        <f t="shared" si="2"/>
        <v>0.46000000000000085</v>
      </c>
    </row>
    <row r="104" spans="3:5">
      <c r="C104" s="1">
        <v>8110</v>
      </c>
      <c r="D104">
        <v>10.29</v>
      </c>
      <c r="E104">
        <f t="shared" si="2"/>
        <v>0.85999999999999943</v>
      </c>
    </row>
    <row r="105" spans="3:5">
      <c r="C105" s="1">
        <v>8181</v>
      </c>
      <c r="D105">
        <v>10.43</v>
      </c>
      <c r="E105">
        <f t="shared" si="2"/>
        <v>1</v>
      </c>
    </row>
    <row r="106" spans="3:5">
      <c r="C106" s="1">
        <v>8252</v>
      </c>
      <c r="D106">
        <v>10.69</v>
      </c>
      <c r="E106">
        <f t="shared" si="2"/>
        <v>1.2599999999999998</v>
      </c>
    </row>
    <row r="107" spans="3:5">
      <c r="C107" s="1">
        <v>8323</v>
      </c>
      <c r="D107">
        <v>10.57</v>
      </c>
      <c r="E107">
        <f t="shared" si="2"/>
        <v>1.1400000000000006</v>
      </c>
    </row>
    <row r="108" spans="3:5">
      <c r="C108" s="1">
        <v>8394</v>
      </c>
      <c r="D108">
        <v>10.210000000000001</v>
      </c>
      <c r="E108">
        <f t="shared" si="2"/>
        <v>0.78000000000000114</v>
      </c>
    </row>
    <row r="109" spans="3:5">
      <c r="C109" s="1">
        <v>8465</v>
      </c>
      <c r="D109">
        <v>10.46</v>
      </c>
      <c r="E109">
        <f t="shared" si="2"/>
        <v>1.0300000000000011</v>
      </c>
    </row>
    <row r="110" spans="3:5">
      <c r="C110" s="1">
        <v>8536</v>
      </c>
      <c r="D110">
        <v>10.61</v>
      </c>
      <c r="E110">
        <f t="shared" si="2"/>
        <v>1.1799999999999997</v>
      </c>
    </row>
    <row r="111" spans="3:5">
      <c r="C111" s="1">
        <v>8607</v>
      </c>
      <c r="D111">
        <v>10.73</v>
      </c>
      <c r="E111">
        <f t="shared" si="2"/>
        <v>1.3000000000000007</v>
      </c>
    </row>
    <row r="112" spans="3:5">
      <c r="C112" s="1">
        <v>8678</v>
      </c>
      <c r="D112">
        <v>10.31</v>
      </c>
      <c r="E112">
        <f t="shared" si="2"/>
        <v>0.88000000000000078</v>
      </c>
    </row>
    <row r="113" spans="3:5">
      <c r="C113" s="1">
        <v>8749</v>
      </c>
      <c r="D113">
        <v>10.25</v>
      </c>
      <c r="E113">
        <f t="shared" si="2"/>
        <v>0.82000000000000028</v>
      </c>
    </row>
    <row r="114" spans="3:5">
      <c r="C114" s="1">
        <v>8820</v>
      </c>
      <c r="D114">
        <v>9.8699999999999992</v>
      </c>
      <c r="E114">
        <f t="shared" si="2"/>
        <v>0.4399999999999995</v>
      </c>
    </row>
    <row r="115" spans="3:5">
      <c r="C115" s="1">
        <v>8891</v>
      </c>
      <c r="D115">
        <v>9.6300000000000008</v>
      </c>
      <c r="E115">
        <f t="shared" si="2"/>
        <v>0.20000000000000107</v>
      </c>
    </row>
    <row r="116" spans="3:5">
      <c r="C116" s="1">
        <v>9033</v>
      </c>
      <c r="D116">
        <v>11.11</v>
      </c>
      <c r="E116">
        <f t="shared" si="2"/>
        <v>1.6799999999999997</v>
      </c>
    </row>
    <row r="117" spans="3:5">
      <c r="C117" s="1">
        <v>9104</v>
      </c>
      <c r="D117">
        <v>10.8</v>
      </c>
      <c r="E117">
        <f t="shared" si="2"/>
        <v>1.370000000000001</v>
      </c>
    </row>
    <row r="118" spans="3:5">
      <c r="C118" s="1">
        <v>9175</v>
      </c>
      <c r="D118">
        <v>11.32</v>
      </c>
      <c r="E118">
        <f t="shared" si="2"/>
        <v>1.8900000000000006</v>
      </c>
    </row>
    <row r="119" spans="3:5">
      <c r="C119" s="1">
        <v>9246</v>
      </c>
      <c r="D119">
        <v>11.39</v>
      </c>
      <c r="E119">
        <f t="shared" si="2"/>
        <v>1.9600000000000009</v>
      </c>
    </row>
    <row r="120" spans="3:5">
      <c r="C120" s="1">
        <v>9317</v>
      </c>
      <c r="D120">
        <v>11.33</v>
      </c>
      <c r="E120">
        <f t="shared" si="2"/>
        <v>1.9000000000000004</v>
      </c>
    </row>
    <row r="121" spans="3:5">
      <c r="C121" s="1">
        <v>9388</v>
      </c>
      <c r="D121">
        <v>10.36</v>
      </c>
      <c r="E121">
        <f t="shared" si="2"/>
        <v>0.92999999999999972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9"/>
  <sheetViews>
    <sheetView topLeftCell="A12" workbookViewId="0"/>
  </sheetViews>
  <sheetFormatPr baseColWidth="10" defaultColWidth="8.83203125" defaultRowHeight="12" x14ac:dyDescent="0"/>
  <cols>
    <col min="1" max="1" width="20.6640625" style="5" customWidth="1"/>
    <col min="2" max="67" width="8.83203125" customWidth="1"/>
  </cols>
  <sheetData>
    <row r="1" spans="1:67">
      <c r="B1" s="5">
        <v>0</v>
      </c>
      <c r="C1" s="6">
        <v>3</v>
      </c>
      <c r="D1" s="7">
        <v>6</v>
      </c>
      <c r="E1" s="7">
        <v>10</v>
      </c>
      <c r="F1" s="7">
        <v>14</v>
      </c>
      <c r="G1" s="7">
        <v>17</v>
      </c>
      <c r="H1" s="7">
        <v>21</v>
      </c>
      <c r="I1" s="5">
        <v>26</v>
      </c>
      <c r="J1" s="5">
        <v>30</v>
      </c>
      <c r="K1" s="5">
        <v>34</v>
      </c>
      <c r="L1" s="5">
        <v>38</v>
      </c>
      <c r="M1" s="5">
        <v>42</v>
      </c>
      <c r="N1" s="5">
        <v>46</v>
      </c>
      <c r="O1" s="5">
        <v>50</v>
      </c>
      <c r="P1" s="5">
        <v>54</v>
      </c>
      <c r="Q1" s="5">
        <v>58</v>
      </c>
      <c r="R1" s="5">
        <v>62</v>
      </c>
      <c r="S1" s="5">
        <v>66</v>
      </c>
      <c r="T1" s="5">
        <v>70</v>
      </c>
      <c r="U1" s="5">
        <v>74</v>
      </c>
      <c r="V1" s="5">
        <v>78</v>
      </c>
      <c r="W1" s="5">
        <v>82</v>
      </c>
      <c r="X1">
        <v>86</v>
      </c>
      <c r="Y1">
        <v>90</v>
      </c>
      <c r="Z1">
        <v>94</v>
      </c>
      <c r="AA1">
        <v>98</v>
      </c>
      <c r="AB1">
        <v>102</v>
      </c>
      <c r="AC1">
        <v>106</v>
      </c>
      <c r="AD1">
        <v>110</v>
      </c>
      <c r="AE1">
        <v>114</v>
      </c>
      <c r="AF1">
        <v>118</v>
      </c>
      <c r="AG1">
        <v>122</v>
      </c>
      <c r="AH1">
        <v>126</v>
      </c>
      <c r="AI1">
        <v>130</v>
      </c>
      <c r="AJ1">
        <v>134</v>
      </c>
      <c r="AK1">
        <v>138</v>
      </c>
      <c r="AL1">
        <v>142</v>
      </c>
      <c r="AM1">
        <v>146</v>
      </c>
      <c r="AN1">
        <v>150</v>
      </c>
      <c r="AO1">
        <v>154</v>
      </c>
      <c r="AP1">
        <v>158</v>
      </c>
      <c r="AQ1">
        <v>162</v>
      </c>
      <c r="AR1">
        <v>166</v>
      </c>
      <c r="AS1">
        <v>170</v>
      </c>
      <c r="AT1">
        <v>174</v>
      </c>
      <c r="AU1">
        <v>178</v>
      </c>
      <c r="AV1">
        <v>182</v>
      </c>
      <c r="AW1">
        <v>186</v>
      </c>
      <c r="AX1">
        <v>190</v>
      </c>
      <c r="AY1">
        <v>194</v>
      </c>
      <c r="AZ1">
        <v>198</v>
      </c>
      <c r="BA1">
        <v>206</v>
      </c>
      <c r="BB1">
        <v>210</v>
      </c>
      <c r="BC1">
        <v>214</v>
      </c>
      <c r="BD1">
        <v>218</v>
      </c>
      <c r="BE1">
        <v>222</v>
      </c>
      <c r="BF1">
        <v>226</v>
      </c>
      <c r="BG1">
        <v>230</v>
      </c>
      <c r="BH1">
        <v>234</v>
      </c>
      <c r="BI1">
        <v>236</v>
      </c>
      <c r="BJ1">
        <v>238</v>
      </c>
      <c r="BK1">
        <v>240</v>
      </c>
      <c r="BL1">
        <v>242</v>
      </c>
      <c r="BM1">
        <v>244</v>
      </c>
      <c r="BN1">
        <v>246</v>
      </c>
      <c r="BO1">
        <v>248</v>
      </c>
    </row>
    <row r="2" spans="1:67">
      <c r="A2" s="8" t="s">
        <v>141</v>
      </c>
      <c r="B2" s="7"/>
      <c r="C2" s="7"/>
      <c r="D2" s="7">
        <v>3.31</v>
      </c>
      <c r="E2" s="7">
        <v>0.71</v>
      </c>
      <c r="F2" s="7"/>
      <c r="G2" s="7"/>
      <c r="H2" s="7">
        <v>2.34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</row>
    <row r="3" spans="1:67">
      <c r="A3" s="8" t="s">
        <v>142</v>
      </c>
      <c r="B3" s="7"/>
      <c r="C3" s="7"/>
      <c r="D3" s="7">
        <v>0.66</v>
      </c>
      <c r="E3" s="7">
        <v>1.06</v>
      </c>
      <c r="F3" s="7"/>
      <c r="G3" s="7">
        <v>1.67</v>
      </c>
      <c r="H3" s="7">
        <v>3.91</v>
      </c>
      <c r="I3" s="8">
        <v>1.4</v>
      </c>
      <c r="J3" s="8">
        <v>0.71</v>
      </c>
      <c r="K3" s="8"/>
      <c r="L3" s="8">
        <v>0.66</v>
      </c>
      <c r="M3" s="8">
        <v>0.72</v>
      </c>
      <c r="N3" s="8">
        <v>0.83</v>
      </c>
      <c r="O3" s="8"/>
      <c r="P3" s="8"/>
      <c r="Q3" s="8"/>
      <c r="R3" s="8">
        <v>2.1</v>
      </c>
      <c r="S3" s="8">
        <v>2.09</v>
      </c>
      <c r="T3" s="8">
        <v>0.74</v>
      </c>
      <c r="U3" s="8">
        <v>0.68</v>
      </c>
      <c r="V3" s="8">
        <v>1.03</v>
      </c>
      <c r="W3" s="8">
        <v>2.11</v>
      </c>
      <c r="X3" s="9"/>
      <c r="Y3" s="9">
        <v>0.74</v>
      </c>
      <c r="Z3" s="9"/>
      <c r="AA3" s="9"/>
      <c r="AB3" s="9"/>
      <c r="AC3" s="9">
        <v>0.73</v>
      </c>
      <c r="AD3" s="9">
        <v>0.83</v>
      </c>
      <c r="AE3" s="9"/>
      <c r="AF3" s="9"/>
      <c r="AG3" s="9">
        <v>0.75</v>
      </c>
      <c r="AH3" s="9">
        <v>1.1200000000000001</v>
      </c>
      <c r="AI3" s="9"/>
      <c r="AJ3" s="9"/>
      <c r="AK3" s="9">
        <v>1.46</v>
      </c>
      <c r="AL3" s="9">
        <v>0.79</v>
      </c>
      <c r="AM3" s="9">
        <v>1.07</v>
      </c>
      <c r="AN3" s="9">
        <v>0.73</v>
      </c>
      <c r="AO3" s="9"/>
      <c r="AP3" s="9">
        <v>0.63</v>
      </c>
      <c r="AQ3" s="9">
        <v>1.03</v>
      </c>
      <c r="AR3" s="9"/>
      <c r="AS3" s="9"/>
      <c r="AT3" s="9"/>
      <c r="AU3" s="9"/>
      <c r="AV3" s="9">
        <v>1.67</v>
      </c>
      <c r="AW3" s="9"/>
      <c r="AX3" s="9">
        <v>3.82</v>
      </c>
      <c r="AY3" s="9">
        <v>2.4700000000000002</v>
      </c>
      <c r="AZ3" s="9"/>
      <c r="BA3" s="9"/>
      <c r="BB3" s="9">
        <v>0.83</v>
      </c>
      <c r="BC3" s="9">
        <v>2.88</v>
      </c>
      <c r="BD3" s="9">
        <v>0.51</v>
      </c>
      <c r="BE3" s="9"/>
      <c r="BF3" s="9"/>
      <c r="BG3" s="9"/>
      <c r="BH3" s="9"/>
      <c r="BI3" s="9"/>
      <c r="BJ3" s="9"/>
      <c r="BK3" s="9">
        <v>0.86</v>
      </c>
      <c r="BL3" s="9"/>
      <c r="BM3" s="9"/>
      <c r="BN3" s="9">
        <v>1.33</v>
      </c>
      <c r="BO3" s="9"/>
    </row>
    <row r="4" spans="1:67">
      <c r="A4" s="8" t="s">
        <v>143</v>
      </c>
      <c r="B4" s="7"/>
      <c r="C4" s="7"/>
      <c r="D4" s="7"/>
      <c r="E4" s="7"/>
      <c r="F4" s="7">
        <v>0.64</v>
      </c>
      <c r="G4" s="7"/>
      <c r="H4" s="7"/>
      <c r="I4" s="8">
        <v>1.4</v>
      </c>
      <c r="J4" s="8">
        <v>2.14</v>
      </c>
      <c r="K4" s="8">
        <v>3.18</v>
      </c>
      <c r="L4" s="8">
        <v>2.97</v>
      </c>
      <c r="M4" s="8">
        <v>2.16</v>
      </c>
      <c r="N4" s="8">
        <v>2.48</v>
      </c>
      <c r="O4" s="8">
        <v>2.8</v>
      </c>
      <c r="P4" s="8">
        <v>1.81</v>
      </c>
      <c r="Q4" s="8">
        <v>1.06</v>
      </c>
      <c r="R4" s="8">
        <v>1.05</v>
      </c>
      <c r="S4" s="8">
        <v>2.44</v>
      </c>
      <c r="T4" s="8">
        <v>0.74</v>
      </c>
      <c r="U4" s="8">
        <v>3.77</v>
      </c>
      <c r="V4" s="8">
        <v>1.37</v>
      </c>
      <c r="W4" s="8">
        <v>2.46</v>
      </c>
      <c r="X4" s="9">
        <v>2.41</v>
      </c>
      <c r="Y4" s="9">
        <v>3.35</v>
      </c>
      <c r="Z4" s="9">
        <v>1.57</v>
      </c>
      <c r="AA4" s="9">
        <v>2.66</v>
      </c>
      <c r="AB4" s="9">
        <v>0.73</v>
      </c>
      <c r="AC4" s="9">
        <v>0.73</v>
      </c>
      <c r="AD4" s="9">
        <v>0.83</v>
      </c>
      <c r="AE4" s="9">
        <v>0.7</v>
      </c>
      <c r="AF4" s="9">
        <v>0.35</v>
      </c>
      <c r="AG4" s="9">
        <v>1.51</v>
      </c>
      <c r="AH4" s="9">
        <v>1.1200000000000001</v>
      </c>
      <c r="AI4" s="9">
        <v>0.33</v>
      </c>
      <c r="AJ4" s="9">
        <v>1.08</v>
      </c>
      <c r="AK4" s="9">
        <v>1.0900000000000001</v>
      </c>
      <c r="AL4" s="9">
        <v>0.79</v>
      </c>
      <c r="AM4" s="9">
        <v>2.67</v>
      </c>
      <c r="AN4" s="9">
        <v>2.1800000000000002</v>
      </c>
      <c r="AO4" s="9">
        <v>2.09</v>
      </c>
      <c r="AP4" s="9">
        <v>1.89</v>
      </c>
      <c r="AQ4" s="9">
        <v>1.55</v>
      </c>
      <c r="AR4" s="9">
        <v>2.8</v>
      </c>
      <c r="AS4" s="9">
        <v>2.94</v>
      </c>
      <c r="AT4" s="9">
        <v>0.96</v>
      </c>
      <c r="AU4" s="9">
        <v>4.17</v>
      </c>
      <c r="AV4" s="9">
        <v>5.44</v>
      </c>
      <c r="AW4" s="9">
        <v>8.33</v>
      </c>
      <c r="AX4" s="9">
        <v>12.1</v>
      </c>
      <c r="AY4" s="9">
        <v>4.9400000000000004</v>
      </c>
      <c r="AZ4" s="9">
        <v>9.09</v>
      </c>
      <c r="BA4" s="9">
        <v>4.17</v>
      </c>
      <c r="BB4" s="9">
        <v>5</v>
      </c>
      <c r="BC4" s="9">
        <v>3.17</v>
      </c>
      <c r="BD4" s="9">
        <v>4.37</v>
      </c>
      <c r="BE4" s="9">
        <v>4.59</v>
      </c>
      <c r="BF4" s="9">
        <v>5.56</v>
      </c>
      <c r="BG4" s="9">
        <v>5.71</v>
      </c>
      <c r="BH4" s="9">
        <v>3.21</v>
      </c>
      <c r="BI4" s="9">
        <v>4.3499999999999996</v>
      </c>
      <c r="BJ4" s="9">
        <v>0.33</v>
      </c>
      <c r="BK4" s="9">
        <v>4.72</v>
      </c>
      <c r="BL4" s="9">
        <v>5.36</v>
      </c>
      <c r="BM4" s="9">
        <v>5.26</v>
      </c>
      <c r="BN4" s="9">
        <v>10</v>
      </c>
      <c r="BO4" s="9">
        <v>13.12</v>
      </c>
    </row>
    <row r="5" spans="1:67">
      <c r="A5" s="8" t="s">
        <v>144</v>
      </c>
      <c r="B5" s="7"/>
      <c r="C5" s="7">
        <v>0.73</v>
      </c>
      <c r="D5" s="7">
        <v>0.66</v>
      </c>
      <c r="E5" s="7"/>
      <c r="F5" s="7">
        <v>0.64</v>
      </c>
      <c r="G5" s="7">
        <v>1.33</v>
      </c>
      <c r="H5" s="7">
        <v>0.78</v>
      </c>
      <c r="I5" s="8"/>
      <c r="J5" s="8"/>
      <c r="K5" s="8"/>
      <c r="L5" s="8"/>
      <c r="M5" s="8"/>
      <c r="N5" s="8"/>
      <c r="O5" s="8"/>
      <c r="P5" s="8"/>
      <c r="Q5" s="8"/>
      <c r="R5" s="8">
        <v>1.4</v>
      </c>
      <c r="S5" s="8"/>
      <c r="T5" s="8"/>
      <c r="U5" s="8"/>
      <c r="V5" s="8"/>
      <c r="W5" s="8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</row>
    <row r="6" spans="1:67">
      <c r="A6" s="8" t="s">
        <v>145</v>
      </c>
      <c r="B6" s="7">
        <v>0.41</v>
      </c>
      <c r="C6" s="7"/>
      <c r="D6" s="7"/>
      <c r="E6" s="7"/>
      <c r="F6" s="7">
        <v>0.64</v>
      </c>
      <c r="G6" s="7"/>
      <c r="H6" s="7"/>
      <c r="I6" s="8">
        <v>2.1</v>
      </c>
      <c r="J6" s="8"/>
      <c r="K6" s="8">
        <v>1.06</v>
      </c>
      <c r="L6" s="8">
        <v>0.66</v>
      </c>
      <c r="M6" s="8">
        <v>1.44</v>
      </c>
      <c r="N6" s="8">
        <v>1.24</v>
      </c>
      <c r="O6" s="8">
        <v>1.2</v>
      </c>
      <c r="P6" s="8">
        <v>0.72</v>
      </c>
      <c r="Q6" s="8">
        <v>0.35</v>
      </c>
      <c r="R6" s="8">
        <v>0.7</v>
      </c>
      <c r="S6" s="8">
        <v>1.04</v>
      </c>
      <c r="T6" s="8">
        <v>2.96</v>
      </c>
      <c r="U6" s="8"/>
      <c r="V6" s="8">
        <v>1.03</v>
      </c>
      <c r="W6" s="8">
        <v>1.05</v>
      </c>
      <c r="X6" s="9">
        <v>0.69</v>
      </c>
      <c r="Y6" s="9">
        <v>1.49</v>
      </c>
      <c r="Z6" s="9">
        <v>0.78</v>
      </c>
      <c r="AA6" s="9">
        <v>0.99</v>
      </c>
      <c r="AB6" s="9">
        <v>1.47</v>
      </c>
      <c r="AC6" s="9"/>
      <c r="AD6" s="9">
        <v>1.65</v>
      </c>
      <c r="AE6" s="9">
        <v>0.7</v>
      </c>
      <c r="AF6" s="9">
        <v>0.35</v>
      </c>
      <c r="AG6" s="9">
        <v>2.64</v>
      </c>
      <c r="AH6" s="9">
        <v>0.56000000000000005</v>
      </c>
      <c r="AI6" s="9">
        <v>1.66</v>
      </c>
      <c r="AJ6" s="9">
        <v>1.62</v>
      </c>
      <c r="AK6" s="9">
        <v>0.73</v>
      </c>
      <c r="AL6" s="9">
        <v>1.97</v>
      </c>
      <c r="AM6" s="9">
        <v>1.07</v>
      </c>
      <c r="AN6" s="9">
        <v>0.36</v>
      </c>
      <c r="AO6" s="9">
        <v>1.05</v>
      </c>
      <c r="AP6" s="9">
        <v>0.63</v>
      </c>
      <c r="AQ6" s="9">
        <v>1.55</v>
      </c>
      <c r="AR6" s="9"/>
      <c r="AS6" s="9"/>
      <c r="AT6" s="9"/>
      <c r="AU6" s="9">
        <v>2.08</v>
      </c>
      <c r="AV6" s="9">
        <v>3.34</v>
      </c>
      <c r="AW6" s="9">
        <v>5.56</v>
      </c>
      <c r="AX6" s="9">
        <v>2.5499999999999998</v>
      </c>
      <c r="AY6" s="9">
        <v>1.23</v>
      </c>
      <c r="AZ6" s="9"/>
      <c r="BA6" s="9"/>
      <c r="BB6" s="9">
        <v>0.83</v>
      </c>
      <c r="BC6" s="9">
        <v>2.31</v>
      </c>
      <c r="BD6" s="9">
        <v>1.03</v>
      </c>
      <c r="BE6" s="9">
        <v>3.67</v>
      </c>
      <c r="BF6" s="9"/>
      <c r="BG6" s="9">
        <v>2.86</v>
      </c>
      <c r="BH6" s="9">
        <v>0.57999999999999996</v>
      </c>
      <c r="BI6" s="9">
        <v>1.45</v>
      </c>
      <c r="BJ6" s="9">
        <v>1.32</v>
      </c>
      <c r="BK6" s="9">
        <v>2.58</v>
      </c>
      <c r="BL6" s="9"/>
      <c r="BM6" s="9"/>
      <c r="BN6" s="9">
        <v>2.67</v>
      </c>
      <c r="BO6" s="9">
        <v>9.84</v>
      </c>
    </row>
    <row r="7" spans="1:67">
      <c r="A7" s="8" t="s">
        <v>146</v>
      </c>
      <c r="B7" s="7"/>
      <c r="C7" s="7"/>
      <c r="D7" s="7"/>
      <c r="E7" s="7"/>
      <c r="F7" s="7"/>
      <c r="G7" s="7"/>
      <c r="H7" s="7"/>
      <c r="I7" s="8">
        <v>1.4</v>
      </c>
      <c r="J7" s="8">
        <v>1.42</v>
      </c>
      <c r="K7" s="8">
        <v>0.71</v>
      </c>
      <c r="L7" s="8"/>
      <c r="M7" s="8">
        <v>0.72</v>
      </c>
      <c r="N7" s="8"/>
      <c r="O7" s="8">
        <v>0.8</v>
      </c>
      <c r="P7" s="8"/>
      <c r="Q7" s="8">
        <v>0.7</v>
      </c>
      <c r="R7" s="8">
        <v>1.4</v>
      </c>
      <c r="S7" s="8">
        <v>0.7</v>
      </c>
      <c r="T7" s="8">
        <v>2.96</v>
      </c>
      <c r="U7" s="8">
        <v>1.37</v>
      </c>
      <c r="V7" s="8">
        <v>1.37</v>
      </c>
      <c r="W7" s="8">
        <v>3.16</v>
      </c>
      <c r="X7" s="9">
        <v>4.83</v>
      </c>
      <c r="Y7" s="9">
        <v>8.17</v>
      </c>
      <c r="Z7" s="9">
        <v>11.76</v>
      </c>
      <c r="AA7" s="9">
        <v>3.32</v>
      </c>
      <c r="AB7" s="9">
        <v>3.29</v>
      </c>
      <c r="AC7" s="9">
        <v>0.37</v>
      </c>
      <c r="AD7" s="9">
        <v>2.48</v>
      </c>
      <c r="AE7" s="9">
        <v>0.7</v>
      </c>
      <c r="AF7" s="9">
        <v>2.4700000000000002</v>
      </c>
      <c r="AG7" s="9">
        <v>3.01</v>
      </c>
      <c r="AH7" s="9">
        <v>0.84</v>
      </c>
      <c r="AI7" s="9">
        <v>0.67</v>
      </c>
      <c r="AJ7" s="9">
        <v>1.08</v>
      </c>
      <c r="AK7" s="9">
        <v>0.73</v>
      </c>
      <c r="AL7" s="9">
        <v>0.39</v>
      </c>
      <c r="AM7" s="9">
        <v>1.6</v>
      </c>
      <c r="AN7" s="9"/>
      <c r="AO7" s="9">
        <v>1.05</v>
      </c>
      <c r="AP7" s="9"/>
      <c r="AQ7" s="9">
        <v>1.55</v>
      </c>
      <c r="AR7" s="9">
        <v>1.4</v>
      </c>
      <c r="AS7" s="9">
        <v>1.96</v>
      </c>
      <c r="AT7" s="9">
        <v>0.96</v>
      </c>
      <c r="AU7" s="9"/>
      <c r="AV7" s="9"/>
      <c r="AW7" s="9"/>
      <c r="AX7" s="9"/>
      <c r="AY7" s="9"/>
      <c r="AZ7" s="9">
        <v>4.55</v>
      </c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</row>
    <row r="8" spans="1:67">
      <c r="A8" s="8" t="s">
        <v>147</v>
      </c>
      <c r="B8" s="7"/>
      <c r="C8" s="7"/>
      <c r="D8" s="7"/>
      <c r="E8" s="7"/>
      <c r="F8" s="7"/>
      <c r="G8" s="7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>
        <v>0.37</v>
      </c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>
        <v>0.98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>
        <v>1.59</v>
      </c>
      <c r="BG8" s="9"/>
      <c r="BH8" s="9">
        <v>0.57999999999999996</v>
      </c>
      <c r="BI8" s="9"/>
      <c r="BJ8" s="9"/>
      <c r="BK8" s="9"/>
      <c r="BL8" s="9"/>
      <c r="BM8" s="9"/>
      <c r="BN8" s="9"/>
      <c r="BO8" s="9"/>
    </row>
    <row r="9" spans="1:67">
      <c r="A9" s="8" t="s">
        <v>148</v>
      </c>
      <c r="B9" s="7"/>
      <c r="C9" s="7">
        <v>3.3</v>
      </c>
      <c r="D9" s="7">
        <v>2.98</v>
      </c>
      <c r="E9" s="7">
        <v>3.19</v>
      </c>
      <c r="F9" s="7">
        <v>2.88</v>
      </c>
      <c r="G9" s="7">
        <v>1</v>
      </c>
      <c r="H9" s="7">
        <v>3.52</v>
      </c>
      <c r="I9" s="8"/>
      <c r="J9" s="8"/>
      <c r="K9" s="8"/>
      <c r="L9" s="8"/>
      <c r="M9" s="8"/>
      <c r="N9" s="8"/>
      <c r="O9" s="8"/>
      <c r="P9" s="8">
        <v>1.45</v>
      </c>
      <c r="Q9" s="8"/>
      <c r="R9" s="8"/>
      <c r="S9" s="8"/>
      <c r="T9" s="8"/>
      <c r="U9" s="8"/>
      <c r="V9" s="8">
        <v>1.71</v>
      </c>
      <c r="W9" s="8">
        <v>0.35</v>
      </c>
      <c r="X9" s="9">
        <v>0.34</v>
      </c>
      <c r="Y9" s="9">
        <v>1.86</v>
      </c>
      <c r="Z9" s="9">
        <v>2.35</v>
      </c>
      <c r="AA9" s="9">
        <v>2.66</v>
      </c>
      <c r="AB9" s="9">
        <v>1.47</v>
      </c>
      <c r="AC9" s="9">
        <v>1.0900000000000001</v>
      </c>
      <c r="AD9" s="9">
        <v>2.48</v>
      </c>
      <c r="AE9" s="9">
        <v>0.35</v>
      </c>
      <c r="AF9" s="9"/>
      <c r="AG9" s="9">
        <v>2.2599999999999998</v>
      </c>
      <c r="AH9" s="9">
        <v>0.84</v>
      </c>
      <c r="AI9" s="9">
        <v>1.33</v>
      </c>
      <c r="AJ9" s="9"/>
      <c r="AK9" s="9">
        <v>1.0900000000000001</v>
      </c>
      <c r="AL9" s="9">
        <v>1.18</v>
      </c>
      <c r="AM9" s="9"/>
      <c r="AN9" s="9"/>
      <c r="AO9" s="9">
        <v>1.05</v>
      </c>
      <c r="AP9" s="9">
        <v>1.58</v>
      </c>
      <c r="AQ9" s="9"/>
      <c r="AR9" s="9">
        <v>0.93</v>
      </c>
      <c r="AS9" s="9"/>
      <c r="AT9" s="9">
        <v>0.96</v>
      </c>
      <c r="AU9" s="9">
        <v>1.04</v>
      </c>
      <c r="AV9" s="9">
        <v>1.26</v>
      </c>
      <c r="AW9" s="9"/>
      <c r="AX9" s="9">
        <v>1.27</v>
      </c>
      <c r="AY9" s="9">
        <v>1.23</v>
      </c>
      <c r="AZ9" s="9"/>
      <c r="BA9" s="9"/>
      <c r="BB9" s="9"/>
      <c r="BC9" s="9"/>
      <c r="BD9" s="9"/>
      <c r="BE9" s="9"/>
      <c r="BF9" s="9"/>
      <c r="BG9" s="9">
        <v>1.43</v>
      </c>
      <c r="BH9" s="9">
        <v>0.28999999999999998</v>
      </c>
      <c r="BI9" s="9"/>
      <c r="BJ9" s="9"/>
      <c r="BK9" s="9"/>
      <c r="BL9" s="9"/>
      <c r="BM9" s="9">
        <v>13.16</v>
      </c>
      <c r="BN9" s="9">
        <v>3.33</v>
      </c>
      <c r="BO9" s="9"/>
    </row>
    <row r="10" spans="1:67">
      <c r="A10" s="8" t="s">
        <v>149</v>
      </c>
      <c r="B10" s="7">
        <v>0.41</v>
      </c>
      <c r="C10" s="7">
        <v>2.2000000000000002</v>
      </c>
      <c r="D10" s="7">
        <v>1.32</v>
      </c>
      <c r="E10" s="7">
        <v>0.71</v>
      </c>
      <c r="F10" s="7">
        <v>0.32</v>
      </c>
      <c r="G10" s="7">
        <v>1.33</v>
      </c>
      <c r="H10" s="7">
        <v>0.78</v>
      </c>
      <c r="I10" s="8">
        <v>0.7</v>
      </c>
      <c r="J10" s="8">
        <v>4.9800000000000004</v>
      </c>
      <c r="K10" s="8">
        <v>1.77</v>
      </c>
      <c r="L10" s="8">
        <v>0.33</v>
      </c>
      <c r="M10" s="8">
        <v>1.8</v>
      </c>
      <c r="N10" s="8"/>
      <c r="O10" s="8">
        <v>0.8</v>
      </c>
      <c r="P10" s="8">
        <v>0.72</v>
      </c>
      <c r="Q10" s="8">
        <v>0.7</v>
      </c>
      <c r="R10" s="8"/>
      <c r="S10" s="8"/>
      <c r="T10" s="8">
        <v>0.37</v>
      </c>
      <c r="U10" s="8"/>
      <c r="V10" s="8">
        <v>2.4</v>
      </c>
      <c r="W10" s="8">
        <v>1.4</v>
      </c>
      <c r="X10" s="9"/>
      <c r="Y10" s="9">
        <v>0.37</v>
      </c>
      <c r="Z10" s="9">
        <v>1.17</v>
      </c>
      <c r="AA10" s="9"/>
      <c r="AB10" s="9"/>
      <c r="AC10" s="9">
        <v>0.37</v>
      </c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>
        <v>1.27</v>
      </c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</row>
    <row r="11" spans="1:67">
      <c r="A11" s="8" t="s">
        <v>150</v>
      </c>
      <c r="B11" s="7">
        <v>2.46</v>
      </c>
      <c r="C11" s="7">
        <v>0.73</v>
      </c>
      <c r="D11" s="7"/>
      <c r="E11" s="7"/>
      <c r="F11" s="7"/>
      <c r="G11" s="7"/>
      <c r="H11" s="7"/>
      <c r="I11" s="8">
        <v>1.4</v>
      </c>
      <c r="J11" s="8">
        <v>1.42</v>
      </c>
      <c r="K11" s="8">
        <v>1.06</v>
      </c>
      <c r="L11" s="8">
        <v>0.33</v>
      </c>
      <c r="M11" s="8">
        <v>0.36</v>
      </c>
      <c r="N11" s="8">
        <v>0.83</v>
      </c>
      <c r="O11" s="8"/>
      <c r="P11" s="8">
        <v>2.17</v>
      </c>
      <c r="Q11" s="8">
        <v>1.41</v>
      </c>
      <c r="R11" s="8">
        <v>3.85</v>
      </c>
      <c r="S11" s="8">
        <v>1.74</v>
      </c>
      <c r="T11" s="8">
        <v>0.37</v>
      </c>
      <c r="U11" s="8">
        <v>0.68</v>
      </c>
      <c r="V11" s="8"/>
      <c r="W11" s="8"/>
      <c r="X11" s="9">
        <v>0.69</v>
      </c>
      <c r="Y11" s="9"/>
      <c r="Z11" s="9"/>
      <c r="AA11" s="9">
        <v>1.99</v>
      </c>
      <c r="AB11" s="9">
        <v>0.73</v>
      </c>
      <c r="AC11" s="9"/>
      <c r="AD11" s="9"/>
      <c r="AE11" s="9"/>
      <c r="AF11" s="9"/>
      <c r="AG11" s="9">
        <v>0.76</v>
      </c>
      <c r="AH11" s="9"/>
      <c r="AI11" s="9"/>
      <c r="AJ11" s="9"/>
      <c r="AK11" s="9">
        <v>0.73</v>
      </c>
      <c r="AL11" s="9"/>
      <c r="AM11" s="9"/>
      <c r="AN11" s="9"/>
      <c r="AO11" s="9">
        <v>0.52</v>
      </c>
      <c r="AP11" s="9"/>
      <c r="AQ11" s="9">
        <v>0.52</v>
      </c>
      <c r="AR11" s="9">
        <v>0.47</v>
      </c>
      <c r="AS11" s="9"/>
      <c r="AT11" s="9"/>
      <c r="AU11" s="9">
        <v>1.04</v>
      </c>
      <c r="AV11" s="9">
        <v>1.67</v>
      </c>
      <c r="AW11" s="9"/>
      <c r="AX11" s="9">
        <v>2.54</v>
      </c>
      <c r="AY11" s="9">
        <v>1.23</v>
      </c>
      <c r="AZ11" s="9"/>
      <c r="BA11" s="9"/>
      <c r="BB11" s="9">
        <v>0.83</v>
      </c>
      <c r="BC11" s="9">
        <v>0.28999999999999998</v>
      </c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>
        <v>4</v>
      </c>
      <c r="BO11" s="9">
        <v>9.84</v>
      </c>
    </row>
    <row r="12" spans="1:67">
      <c r="A12" s="8" t="s">
        <v>151</v>
      </c>
      <c r="B12" s="7">
        <v>0.82</v>
      </c>
      <c r="C12" s="7"/>
      <c r="D12" s="7"/>
      <c r="E12" s="7"/>
      <c r="F12" s="7"/>
      <c r="G12" s="7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</row>
    <row r="13" spans="1:67">
      <c r="A13" s="8" t="s">
        <v>152</v>
      </c>
      <c r="B13" s="7"/>
      <c r="C13" s="7">
        <v>1.0900000000000001</v>
      </c>
      <c r="D13" s="7"/>
      <c r="E13" s="7"/>
      <c r="F13" s="7">
        <v>1.28</v>
      </c>
      <c r="G13" s="7">
        <v>0.67</v>
      </c>
      <c r="H13" s="7">
        <v>0.39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>
        <v>0.42</v>
      </c>
      <c r="AW13" s="9"/>
      <c r="AX13" s="9"/>
      <c r="AY13" s="9"/>
      <c r="AZ13" s="9"/>
      <c r="BA13" s="9"/>
      <c r="BB13" s="9">
        <v>0.83</v>
      </c>
      <c r="BC13" s="9">
        <v>0.28999999999999998</v>
      </c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</row>
    <row r="14" spans="1:67">
      <c r="A14" s="8" t="s">
        <v>153</v>
      </c>
      <c r="B14" s="7"/>
      <c r="C14" s="7"/>
      <c r="D14" s="7"/>
      <c r="E14" s="7"/>
      <c r="F14" s="7"/>
      <c r="G14" s="7"/>
      <c r="H14" s="7"/>
      <c r="I14" s="8"/>
      <c r="J14" s="8"/>
      <c r="K14" s="8"/>
      <c r="L14" s="8">
        <v>1.32</v>
      </c>
      <c r="M14" s="8"/>
      <c r="N14" s="8"/>
      <c r="O14" s="8"/>
      <c r="P14" s="8"/>
      <c r="Q14" s="8"/>
      <c r="R14" s="8"/>
      <c r="S14" s="8"/>
      <c r="T14" s="8"/>
      <c r="U14" s="8"/>
      <c r="V14" s="8">
        <v>0.68</v>
      </c>
      <c r="W14" s="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>
        <v>1.05</v>
      </c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</row>
    <row r="15" spans="1:67">
      <c r="A15" s="8" t="s">
        <v>154</v>
      </c>
      <c r="B15" s="7"/>
      <c r="C15" s="7"/>
      <c r="D15" s="7"/>
      <c r="E15" s="7"/>
      <c r="F15" s="7"/>
      <c r="G15" s="7"/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</row>
    <row r="16" spans="1:67">
      <c r="A16" s="8" t="s">
        <v>155</v>
      </c>
      <c r="B16" s="7"/>
      <c r="C16" s="7">
        <v>0.73</v>
      </c>
      <c r="D16" s="7">
        <v>0.66</v>
      </c>
      <c r="E16" s="7">
        <v>0.35</v>
      </c>
      <c r="F16" s="7">
        <v>1.28</v>
      </c>
      <c r="G16" s="7"/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9"/>
      <c r="Y16" s="9"/>
      <c r="Z16" s="9">
        <v>0.78</v>
      </c>
      <c r="AA16" s="9">
        <v>0.66</v>
      </c>
      <c r="AB16" s="9"/>
      <c r="AC16" s="9"/>
      <c r="AD16" s="9"/>
      <c r="AE16" s="9"/>
      <c r="AF16" s="9"/>
      <c r="AG16" s="9"/>
      <c r="AH16" s="9"/>
      <c r="AI16" s="9">
        <v>1.33</v>
      </c>
      <c r="AJ16" s="9"/>
      <c r="AK16" s="9"/>
      <c r="AL16" s="9"/>
      <c r="AM16" s="9">
        <v>2.14</v>
      </c>
      <c r="AN16" s="9"/>
      <c r="AO16" s="9"/>
      <c r="AP16" s="9"/>
      <c r="AQ16" s="9"/>
      <c r="AR16" s="9"/>
      <c r="AS16" s="9"/>
      <c r="AT16" s="9"/>
      <c r="AU16" s="9">
        <v>2.08</v>
      </c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>
        <v>0.66</v>
      </c>
      <c r="BK16" s="9"/>
      <c r="BL16" s="9"/>
      <c r="BM16" s="9"/>
      <c r="BN16" s="9"/>
      <c r="BO16" s="9"/>
    </row>
    <row r="17" spans="1:67">
      <c r="A17" s="8" t="s">
        <v>156</v>
      </c>
      <c r="B17" s="7">
        <v>0.82</v>
      </c>
      <c r="C17" s="7"/>
      <c r="D17" s="7"/>
      <c r="E17" s="7"/>
      <c r="F17" s="7"/>
      <c r="G17" s="7"/>
      <c r="H17" s="7">
        <v>0.39</v>
      </c>
      <c r="I17" s="8"/>
      <c r="J17" s="8">
        <v>0.71</v>
      </c>
      <c r="K17" s="8">
        <v>0.71</v>
      </c>
      <c r="L17" s="8">
        <v>2.64</v>
      </c>
      <c r="M17" s="8">
        <v>1.44</v>
      </c>
      <c r="N17" s="8"/>
      <c r="O17" s="8">
        <v>0.8</v>
      </c>
      <c r="P17" s="8">
        <v>0.73</v>
      </c>
      <c r="Q17" s="8"/>
      <c r="R17" s="8">
        <v>3.15</v>
      </c>
      <c r="S17" s="8"/>
      <c r="T17" s="8"/>
      <c r="U17" s="8"/>
      <c r="V17" s="8"/>
      <c r="W17" s="8">
        <v>0.7</v>
      </c>
      <c r="X17" s="9">
        <v>1.38</v>
      </c>
      <c r="Y17" s="9">
        <v>1.86</v>
      </c>
      <c r="Z17" s="9">
        <v>1.96</v>
      </c>
      <c r="AA17" s="9">
        <v>0.66</v>
      </c>
      <c r="AB17" s="9">
        <v>1.83</v>
      </c>
      <c r="AC17" s="9"/>
      <c r="AD17" s="9">
        <v>2.0699999999999998</v>
      </c>
      <c r="AE17" s="9">
        <v>0.7</v>
      </c>
      <c r="AF17" s="9"/>
      <c r="AG17" s="9"/>
      <c r="AH17" s="9"/>
      <c r="AI17" s="9"/>
      <c r="AJ17" s="9"/>
      <c r="AK17" s="9">
        <v>1.46</v>
      </c>
      <c r="AL17" s="9">
        <v>0.79</v>
      </c>
      <c r="AM17" s="9"/>
      <c r="AN17" s="9">
        <v>0.72</v>
      </c>
      <c r="AO17" s="9">
        <v>1.05</v>
      </c>
      <c r="AP17" s="9"/>
      <c r="AQ17" s="9">
        <v>1.03</v>
      </c>
      <c r="AR17" s="9">
        <v>0.93</v>
      </c>
      <c r="AS17" s="9"/>
      <c r="AT17" s="9"/>
      <c r="AU17" s="9"/>
      <c r="AV17" s="9">
        <v>0.84</v>
      </c>
      <c r="AW17" s="9"/>
      <c r="AX17" s="9"/>
      <c r="AY17" s="9"/>
      <c r="AZ17" s="9"/>
      <c r="BA17" s="9"/>
      <c r="BB17" s="9"/>
      <c r="BC17" s="9">
        <v>1.1499999999999999</v>
      </c>
      <c r="BD17" s="9">
        <v>0.51</v>
      </c>
      <c r="BE17" s="9"/>
      <c r="BF17" s="9"/>
      <c r="BG17" s="9"/>
      <c r="BH17" s="9"/>
      <c r="BI17" s="9"/>
      <c r="BJ17" s="9">
        <v>0.66</v>
      </c>
      <c r="BK17" s="9">
        <v>3.86</v>
      </c>
      <c r="BL17" s="9"/>
      <c r="BM17" s="9"/>
      <c r="BN17" s="9"/>
      <c r="BO17" s="9"/>
    </row>
    <row r="18" spans="1:67">
      <c r="A18" s="8" t="s">
        <v>157</v>
      </c>
      <c r="B18" s="7"/>
      <c r="C18" s="7">
        <v>0.73</v>
      </c>
      <c r="D18" s="7">
        <v>1.32</v>
      </c>
      <c r="E18" s="7"/>
      <c r="F18" s="7">
        <v>0.64</v>
      </c>
      <c r="G18" s="7">
        <v>1.33</v>
      </c>
      <c r="H18" s="7">
        <v>1.56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</row>
    <row r="19" spans="1:67">
      <c r="A19" s="8" t="s">
        <v>158</v>
      </c>
      <c r="B19" s="7">
        <v>0.82</v>
      </c>
      <c r="C19" s="7">
        <v>2.2000000000000002</v>
      </c>
      <c r="D19" s="7">
        <v>0.66</v>
      </c>
      <c r="E19" s="7">
        <v>1.07</v>
      </c>
      <c r="F19" s="7"/>
      <c r="G19" s="7">
        <v>1</v>
      </c>
      <c r="H19" s="7">
        <v>0.39</v>
      </c>
      <c r="I19" s="8">
        <v>1.05</v>
      </c>
      <c r="J19" s="8">
        <v>1.78</v>
      </c>
      <c r="K19" s="8">
        <v>1.41</v>
      </c>
      <c r="L19" s="8">
        <v>0.66</v>
      </c>
      <c r="M19" s="8"/>
      <c r="N19" s="8"/>
      <c r="O19" s="8">
        <v>1.6</v>
      </c>
      <c r="P19" s="8">
        <v>2.17</v>
      </c>
      <c r="Q19" s="8">
        <v>0.7</v>
      </c>
      <c r="R19" s="8">
        <v>0.35</v>
      </c>
      <c r="S19" s="8">
        <v>3.48</v>
      </c>
      <c r="T19" s="8">
        <v>0.74</v>
      </c>
      <c r="U19" s="8">
        <v>1.71</v>
      </c>
      <c r="V19" s="8">
        <v>0.68</v>
      </c>
      <c r="W19" s="8">
        <v>0.7</v>
      </c>
      <c r="X19" s="9">
        <v>0.69</v>
      </c>
      <c r="Y19" s="9">
        <v>3.72</v>
      </c>
      <c r="Z19" s="9">
        <v>0.78</v>
      </c>
      <c r="AA19" s="9">
        <v>0.99</v>
      </c>
      <c r="AB19" s="9">
        <v>1.47</v>
      </c>
      <c r="AC19" s="9"/>
      <c r="AD19" s="9">
        <v>1.65</v>
      </c>
      <c r="AE19" s="9">
        <v>1.41</v>
      </c>
      <c r="AF19" s="9">
        <v>2.12</v>
      </c>
      <c r="AG19" s="9">
        <v>1.51</v>
      </c>
      <c r="AH19" s="9">
        <v>1.96</v>
      </c>
      <c r="AI19" s="9">
        <v>1.33</v>
      </c>
      <c r="AJ19" s="9">
        <v>0.54</v>
      </c>
      <c r="AK19" s="9">
        <v>2.19</v>
      </c>
      <c r="AL19" s="9">
        <v>2.36</v>
      </c>
      <c r="AM19" s="9">
        <v>1.07</v>
      </c>
      <c r="AN19" s="9">
        <v>1.45</v>
      </c>
      <c r="AO19" s="9">
        <v>2.09</v>
      </c>
      <c r="AP19" s="9">
        <v>0.63</v>
      </c>
      <c r="AQ19" s="9">
        <v>1.03</v>
      </c>
      <c r="AR19" s="9">
        <v>0.93</v>
      </c>
      <c r="AS19" s="9">
        <v>2.94</v>
      </c>
      <c r="AT19" s="9">
        <v>1.92</v>
      </c>
      <c r="AU19" s="9">
        <v>4.17</v>
      </c>
      <c r="AV19" s="9">
        <v>0.84</v>
      </c>
      <c r="AW19" s="9"/>
      <c r="AX19" s="9"/>
      <c r="AY19" s="9">
        <v>1.23</v>
      </c>
      <c r="AZ19" s="9">
        <v>2.27</v>
      </c>
      <c r="BA19" s="9">
        <v>2.78</v>
      </c>
      <c r="BB19" s="9">
        <v>4.58</v>
      </c>
      <c r="BC19" s="9">
        <v>4.04</v>
      </c>
      <c r="BD19" s="9">
        <v>3.6</v>
      </c>
      <c r="BE19" s="9">
        <v>8.26</v>
      </c>
      <c r="BF19" s="9">
        <v>4.76</v>
      </c>
      <c r="BG19" s="9">
        <v>5.71</v>
      </c>
      <c r="BH19" s="9">
        <v>1.46</v>
      </c>
      <c r="BI19" s="9">
        <v>2.17</v>
      </c>
      <c r="BJ19" s="9">
        <v>3.95</v>
      </c>
      <c r="BK19" s="9">
        <v>0.86</v>
      </c>
      <c r="BL19" s="9"/>
      <c r="BM19" s="9">
        <v>5.26</v>
      </c>
      <c r="BN19" s="9">
        <v>2.67</v>
      </c>
      <c r="BO19" s="9">
        <v>6.56</v>
      </c>
    </row>
    <row r="20" spans="1:67">
      <c r="A20" s="8" t="s">
        <v>159</v>
      </c>
      <c r="B20" s="7">
        <v>1.23</v>
      </c>
      <c r="C20" s="7">
        <v>2.2000000000000002</v>
      </c>
      <c r="D20" s="7">
        <v>0.66</v>
      </c>
      <c r="E20" s="7">
        <v>1.07</v>
      </c>
      <c r="F20" s="7">
        <v>2.56</v>
      </c>
      <c r="G20" s="7">
        <v>3.33</v>
      </c>
      <c r="H20" s="7"/>
      <c r="I20" s="8"/>
      <c r="J20" s="8"/>
      <c r="K20" s="8"/>
      <c r="L20" s="8">
        <v>0.99</v>
      </c>
      <c r="M20" s="8">
        <v>1.44</v>
      </c>
      <c r="N20" s="8">
        <v>1.24</v>
      </c>
      <c r="O20" s="8"/>
      <c r="P20" s="8"/>
      <c r="Q20" s="8"/>
      <c r="R20" s="8"/>
      <c r="S20" s="8">
        <v>1.39</v>
      </c>
      <c r="T20" s="8">
        <v>0.74</v>
      </c>
      <c r="U20" s="8">
        <v>1.37</v>
      </c>
      <c r="V20" s="8">
        <v>1.37</v>
      </c>
      <c r="W20" s="8">
        <v>0.7</v>
      </c>
      <c r="X20" s="9"/>
      <c r="Y20" s="9"/>
      <c r="Z20" s="9"/>
      <c r="AA20" s="9">
        <v>2.99</v>
      </c>
      <c r="AB20" s="9">
        <v>3.66</v>
      </c>
      <c r="AC20" s="9">
        <v>0.73</v>
      </c>
      <c r="AD20" s="9"/>
      <c r="AE20" s="9">
        <v>1.41</v>
      </c>
      <c r="AF20" s="9"/>
      <c r="AG20" s="9">
        <v>1.1299999999999999</v>
      </c>
      <c r="AH20" s="9">
        <v>0.28000000000000003</v>
      </c>
      <c r="AI20" s="9"/>
      <c r="AJ20" s="9">
        <v>1.08</v>
      </c>
      <c r="AK20" s="9"/>
      <c r="AL20" s="9"/>
      <c r="AM20" s="9">
        <v>0.53</v>
      </c>
      <c r="AN20" s="9">
        <v>0.72</v>
      </c>
      <c r="AO20" s="9">
        <v>2.09</v>
      </c>
      <c r="AP20" s="9">
        <v>0.63</v>
      </c>
      <c r="AQ20" s="9"/>
      <c r="AR20" s="9"/>
      <c r="AS20" s="9"/>
      <c r="AT20" s="9"/>
      <c r="AU20" s="9">
        <v>1.04</v>
      </c>
      <c r="AV20" s="9">
        <v>0.42</v>
      </c>
      <c r="AW20" s="9">
        <v>2.78</v>
      </c>
      <c r="AX20" s="9">
        <v>2.5499999999999998</v>
      </c>
      <c r="AY20" s="9">
        <v>1.85</v>
      </c>
      <c r="AZ20" s="9">
        <v>2.27</v>
      </c>
      <c r="BA20" s="9"/>
      <c r="BB20" s="9"/>
      <c r="BC20" s="9">
        <v>1.1499999999999999</v>
      </c>
      <c r="BD20" s="9">
        <v>0.26</v>
      </c>
      <c r="BE20" s="9"/>
      <c r="BF20" s="9">
        <v>1.59</v>
      </c>
      <c r="BG20" s="9"/>
      <c r="BH20" s="9">
        <v>6.71</v>
      </c>
      <c r="BI20" s="9">
        <v>2.9</v>
      </c>
      <c r="BJ20" s="9">
        <v>2.2999999999999998</v>
      </c>
      <c r="BK20" s="9">
        <v>0.86</v>
      </c>
      <c r="BL20" s="9">
        <v>0.89</v>
      </c>
      <c r="BM20" s="9"/>
      <c r="BN20" s="9">
        <v>2.67</v>
      </c>
      <c r="BO20" s="9">
        <v>3.28</v>
      </c>
    </row>
    <row r="21" spans="1:67">
      <c r="A21" s="8" t="s">
        <v>160</v>
      </c>
      <c r="B21" s="7">
        <v>2.0499999999999998</v>
      </c>
      <c r="C21" s="7">
        <v>2.56</v>
      </c>
      <c r="D21" s="7">
        <v>9.27</v>
      </c>
      <c r="E21" s="7">
        <v>16.670000000000002</v>
      </c>
      <c r="F21" s="7">
        <v>14.06</v>
      </c>
      <c r="G21" s="7">
        <v>3.33</v>
      </c>
      <c r="H21" s="7">
        <v>8.59</v>
      </c>
      <c r="I21" s="8">
        <v>2.1</v>
      </c>
      <c r="J21" s="8">
        <v>3.56</v>
      </c>
      <c r="K21" s="8">
        <v>1.06</v>
      </c>
      <c r="L21" s="8"/>
      <c r="M21" s="8">
        <v>6.12</v>
      </c>
      <c r="N21" s="8">
        <v>1.24</v>
      </c>
      <c r="O21" s="8"/>
      <c r="P21" s="8">
        <v>2.9</v>
      </c>
      <c r="Q21" s="8">
        <v>2.11</v>
      </c>
      <c r="R21" s="8">
        <v>4.9000000000000004</v>
      </c>
      <c r="S21" s="8">
        <v>4.53</v>
      </c>
      <c r="T21" s="8">
        <v>5.19</v>
      </c>
      <c r="U21" s="8">
        <v>1.71</v>
      </c>
      <c r="V21" s="8">
        <v>0.68</v>
      </c>
      <c r="W21" s="8">
        <v>4.5599999999999996</v>
      </c>
      <c r="X21" s="9">
        <v>5.86</v>
      </c>
      <c r="Y21" s="9">
        <v>2.97</v>
      </c>
      <c r="Z21" s="9">
        <v>5.49</v>
      </c>
      <c r="AA21" s="9">
        <v>4.6500000000000004</v>
      </c>
      <c r="AB21" s="9">
        <v>1.47</v>
      </c>
      <c r="AC21" s="9">
        <v>2.56</v>
      </c>
      <c r="AD21" s="9">
        <v>6.19</v>
      </c>
      <c r="AE21" s="9">
        <v>1.41</v>
      </c>
      <c r="AF21" s="9">
        <v>3.18</v>
      </c>
      <c r="AG21" s="9">
        <v>3.39</v>
      </c>
      <c r="AH21" s="9">
        <v>19.829999999999998</v>
      </c>
      <c r="AI21" s="9">
        <v>3.98</v>
      </c>
      <c r="AJ21" s="9">
        <v>3.78</v>
      </c>
      <c r="AK21" s="9">
        <v>2.5499999999999998</v>
      </c>
      <c r="AL21" s="9">
        <v>0.79</v>
      </c>
      <c r="AM21" s="9">
        <v>1.07</v>
      </c>
      <c r="AN21" s="9">
        <v>2.5499999999999998</v>
      </c>
      <c r="AO21" s="9">
        <v>4.1900000000000004</v>
      </c>
      <c r="AP21" s="9">
        <v>1.89</v>
      </c>
      <c r="AQ21" s="9">
        <v>2.57</v>
      </c>
      <c r="AR21" s="9">
        <v>2.8</v>
      </c>
      <c r="AS21" s="9">
        <v>1.96</v>
      </c>
      <c r="AT21" s="9">
        <v>0.96</v>
      </c>
      <c r="AU21" s="9">
        <v>4.17</v>
      </c>
      <c r="AV21" s="9">
        <v>3.35</v>
      </c>
      <c r="AW21" s="9">
        <v>2.78</v>
      </c>
      <c r="AX21" s="9">
        <v>3.18</v>
      </c>
      <c r="AY21" s="9">
        <v>2.4700000000000002</v>
      </c>
      <c r="AZ21" s="9"/>
      <c r="BA21" s="9">
        <v>6.94</v>
      </c>
      <c r="BB21" s="9">
        <v>10.42</v>
      </c>
      <c r="BC21" s="9">
        <v>15.56</v>
      </c>
      <c r="BD21" s="9">
        <v>9.25</v>
      </c>
      <c r="BE21" s="9">
        <v>16.97</v>
      </c>
      <c r="BF21" s="9">
        <v>9.52</v>
      </c>
      <c r="BG21" s="9">
        <v>10.71</v>
      </c>
      <c r="BH21" s="9">
        <v>4.66</v>
      </c>
      <c r="BI21" s="9">
        <v>2.9</v>
      </c>
      <c r="BJ21" s="9">
        <v>4.6100000000000003</v>
      </c>
      <c r="BK21" s="9">
        <v>8.58</v>
      </c>
      <c r="BL21" s="9">
        <v>5.36</v>
      </c>
      <c r="BM21" s="9">
        <v>2.63</v>
      </c>
      <c r="BN21" s="9">
        <v>20</v>
      </c>
      <c r="BO21" s="9">
        <v>13.12</v>
      </c>
    </row>
    <row r="22" spans="1:67">
      <c r="A22" s="8" t="s">
        <v>161</v>
      </c>
      <c r="B22" s="7">
        <v>10.25</v>
      </c>
      <c r="C22" s="7">
        <v>0.37</v>
      </c>
      <c r="D22" s="7">
        <v>0.33</v>
      </c>
      <c r="E22" s="7"/>
      <c r="F22" s="7"/>
      <c r="G22" s="7"/>
      <c r="H22" s="7">
        <v>0.78</v>
      </c>
      <c r="I22" s="8">
        <v>6.29</v>
      </c>
      <c r="J22" s="8">
        <v>7.47</v>
      </c>
      <c r="K22" s="8">
        <v>1.41</v>
      </c>
      <c r="L22" s="8">
        <v>2.64</v>
      </c>
      <c r="M22" s="8"/>
      <c r="N22" s="8">
        <v>5.79</v>
      </c>
      <c r="O22" s="8">
        <v>9.6</v>
      </c>
      <c r="P22" s="8">
        <v>11.96</v>
      </c>
      <c r="Q22" s="8">
        <v>8.8000000000000007</v>
      </c>
      <c r="R22" s="8">
        <v>17.13</v>
      </c>
      <c r="S22" s="8">
        <v>9.76</v>
      </c>
      <c r="T22" s="8">
        <v>15.56</v>
      </c>
      <c r="U22" s="8">
        <v>28.08</v>
      </c>
      <c r="V22" s="8">
        <v>21.58</v>
      </c>
      <c r="W22" s="8">
        <v>27.02</v>
      </c>
      <c r="X22" s="9">
        <v>11.72</v>
      </c>
      <c r="Y22" s="9">
        <v>14.49</v>
      </c>
      <c r="Z22" s="9">
        <v>11.37</v>
      </c>
      <c r="AA22" s="9">
        <v>15.62</v>
      </c>
      <c r="AB22" s="9">
        <v>17.579999999999998</v>
      </c>
      <c r="AC22" s="9">
        <v>8.7899999999999991</v>
      </c>
      <c r="AD22" s="9">
        <v>11.16</v>
      </c>
      <c r="AE22" s="9">
        <v>13.38</v>
      </c>
      <c r="AF22" s="9">
        <v>4.24</v>
      </c>
      <c r="AG22" s="9">
        <v>4.91</v>
      </c>
      <c r="AH22" s="9">
        <v>10.34</v>
      </c>
      <c r="AI22" s="9">
        <v>23.92</v>
      </c>
      <c r="AJ22" s="9">
        <v>13.51</v>
      </c>
      <c r="AK22" s="9">
        <v>13.87</v>
      </c>
      <c r="AL22" s="9">
        <v>11.81</v>
      </c>
      <c r="AM22" s="9">
        <v>13.37</v>
      </c>
      <c r="AN22" s="9">
        <v>17.09</v>
      </c>
      <c r="AO22" s="9">
        <v>9.42</v>
      </c>
      <c r="AP22" s="9">
        <v>14.87</v>
      </c>
      <c r="AQ22" s="9">
        <v>4.12</v>
      </c>
      <c r="AR22" s="9">
        <v>0.47</v>
      </c>
      <c r="AS22" s="9"/>
      <c r="AT22" s="9"/>
      <c r="AU22" s="9"/>
      <c r="AV22" s="9"/>
      <c r="AW22" s="9"/>
      <c r="AX22" s="9">
        <v>13.38</v>
      </c>
      <c r="AY22" s="9">
        <v>2.4700000000000002</v>
      </c>
      <c r="AZ22" s="9">
        <v>1.1399999999999999</v>
      </c>
      <c r="BA22" s="9"/>
      <c r="BB22" s="9"/>
      <c r="BC22" s="9">
        <v>0.57999999999999996</v>
      </c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</row>
    <row r="23" spans="1:67">
      <c r="A23" s="8" t="s">
        <v>162</v>
      </c>
      <c r="B23" s="7"/>
      <c r="C23" s="7">
        <v>0.73</v>
      </c>
      <c r="D23" s="7">
        <v>1.99</v>
      </c>
      <c r="E23" s="7">
        <v>6.38</v>
      </c>
      <c r="F23" s="7"/>
      <c r="G23" s="7"/>
      <c r="H23" s="7">
        <v>3.13</v>
      </c>
      <c r="I23" s="8"/>
      <c r="J23" s="8"/>
      <c r="K23" s="8"/>
      <c r="L23" s="8"/>
      <c r="M23" s="8">
        <v>2.16</v>
      </c>
      <c r="N23" s="8"/>
      <c r="O23" s="8"/>
      <c r="P23" s="8"/>
      <c r="Q23" s="8"/>
      <c r="R23" s="8"/>
      <c r="S23" s="8"/>
      <c r="T23" s="8"/>
      <c r="U23" s="8"/>
      <c r="V23" s="8">
        <v>0.68</v>
      </c>
      <c r="W23" s="8">
        <v>0.7</v>
      </c>
      <c r="X23" s="9"/>
      <c r="Y23" s="9"/>
      <c r="Z23" s="9">
        <v>0.39</v>
      </c>
      <c r="AA23" s="9">
        <v>0.66</v>
      </c>
      <c r="AB23" s="9"/>
      <c r="AC23" s="9">
        <v>0.73</v>
      </c>
      <c r="AD23" s="9"/>
      <c r="AE23" s="9">
        <v>1.41</v>
      </c>
      <c r="AF23" s="9">
        <v>0.71</v>
      </c>
      <c r="AG23" s="9">
        <v>1.87</v>
      </c>
      <c r="AH23" s="9">
        <v>0.56000000000000005</v>
      </c>
      <c r="AI23" s="9"/>
      <c r="AJ23" s="9"/>
      <c r="AK23" s="9">
        <v>0.73</v>
      </c>
      <c r="AL23" s="9">
        <v>0.79</v>
      </c>
      <c r="AM23" s="9"/>
      <c r="AN23" s="9"/>
      <c r="AO23" s="9"/>
      <c r="AP23" s="9">
        <v>0.32</v>
      </c>
      <c r="AQ23" s="9"/>
      <c r="AR23" s="9"/>
      <c r="AS23" s="9"/>
      <c r="AT23" s="9"/>
      <c r="AU23" s="9">
        <v>1.04</v>
      </c>
      <c r="AV23" s="9">
        <v>0.83</v>
      </c>
      <c r="AW23" s="9"/>
      <c r="AX23" s="9"/>
      <c r="AY23" s="9"/>
      <c r="AZ23" s="9"/>
      <c r="BA23" s="9"/>
      <c r="BB23" s="9">
        <v>2.08</v>
      </c>
      <c r="BC23" s="9"/>
      <c r="BD23" s="9">
        <v>1.8</v>
      </c>
      <c r="BE23" s="9">
        <v>0.92</v>
      </c>
      <c r="BF23" s="9"/>
      <c r="BG23" s="9"/>
      <c r="BH23" s="9">
        <v>2.04</v>
      </c>
      <c r="BI23" s="9"/>
      <c r="BJ23" s="9"/>
      <c r="BK23" s="9">
        <v>1.72</v>
      </c>
      <c r="BL23" s="9"/>
      <c r="BM23" s="9"/>
      <c r="BN23" s="9"/>
      <c r="BO23" s="9"/>
    </row>
    <row r="24" spans="1:67">
      <c r="A24" s="8" t="s">
        <v>163</v>
      </c>
      <c r="B24" s="7"/>
      <c r="C24" s="7">
        <v>3.66</v>
      </c>
      <c r="D24" s="7">
        <v>0.66</v>
      </c>
      <c r="E24" s="7">
        <v>0.71</v>
      </c>
      <c r="F24" s="7">
        <v>2.56</v>
      </c>
      <c r="G24" s="7">
        <v>2</v>
      </c>
      <c r="H24" s="7"/>
      <c r="I24" s="8">
        <v>3.5</v>
      </c>
      <c r="J24" s="8">
        <v>1.42</v>
      </c>
      <c r="K24" s="8"/>
      <c r="L24" s="8"/>
      <c r="M24" s="8">
        <v>2.88</v>
      </c>
      <c r="N24" s="8">
        <v>1.65</v>
      </c>
      <c r="O24" s="8">
        <v>0.8</v>
      </c>
      <c r="P24" s="8">
        <v>1.45</v>
      </c>
      <c r="Q24" s="8">
        <v>1.41</v>
      </c>
      <c r="R24" s="8">
        <v>1.4</v>
      </c>
      <c r="S24" s="8"/>
      <c r="T24" s="8"/>
      <c r="U24" s="8"/>
      <c r="V24" s="8"/>
      <c r="W24" s="8"/>
      <c r="X24" s="9"/>
      <c r="Y24" s="9"/>
      <c r="Z24" s="9"/>
      <c r="AA24" s="9"/>
      <c r="AB24" s="9"/>
      <c r="AC24" s="9"/>
      <c r="AD24" s="9"/>
      <c r="AE24" s="9"/>
      <c r="AF24" s="9"/>
      <c r="AG24" s="9">
        <v>0.76</v>
      </c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>
        <v>2.8</v>
      </c>
      <c r="AS24" s="9">
        <v>3.92</v>
      </c>
      <c r="AT24" s="9">
        <v>1.92</v>
      </c>
      <c r="AU24" s="9"/>
      <c r="AV24" s="9">
        <v>10.88</v>
      </c>
      <c r="AW24" s="9"/>
      <c r="AX24" s="9"/>
      <c r="AY24" s="9"/>
      <c r="AZ24" s="9"/>
      <c r="BA24" s="9"/>
      <c r="BB24" s="9"/>
      <c r="BC24" s="9"/>
      <c r="BD24" s="9"/>
      <c r="BE24" s="9">
        <v>0.92</v>
      </c>
      <c r="BF24" s="9">
        <v>1.59</v>
      </c>
      <c r="BG24" s="9"/>
      <c r="BH24" s="9"/>
      <c r="BI24" s="9"/>
      <c r="BJ24" s="9"/>
      <c r="BK24" s="9"/>
      <c r="BL24" s="9"/>
      <c r="BM24" s="9"/>
      <c r="BN24" s="9"/>
      <c r="BO24" s="9"/>
    </row>
    <row r="25" spans="1:67">
      <c r="A25" s="8" t="s">
        <v>164</v>
      </c>
      <c r="B25" s="7"/>
      <c r="C25" s="7">
        <v>2.93</v>
      </c>
      <c r="D25" s="7">
        <v>0.66</v>
      </c>
      <c r="E25" s="7"/>
      <c r="F25" s="7">
        <v>0.64</v>
      </c>
      <c r="G25" s="7"/>
      <c r="H25" s="7">
        <v>1.56</v>
      </c>
      <c r="I25" s="8">
        <v>4.1900000000000004</v>
      </c>
      <c r="J25" s="8">
        <v>4.9800000000000004</v>
      </c>
      <c r="K25" s="8">
        <v>3.53</v>
      </c>
      <c r="L25" s="8">
        <v>3.3</v>
      </c>
      <c r="M25" s="8"/>
      <c r="N25" s="8">
        <v>5.79</v>
      </c>
      <c r="O25" s="8">
        <v>3.2</v>
      </c>
      <c r="P25" s="8">
        <v>1.45</v>
      </c>
      <c r="Q25" s="8">
        <v>7.04</v>
      </c>
      <c r="R25" s="8">
        <v>6.99</v>
      </c>
      <c r="S25" s="8">
        <v>5.57</v>
      </c>
      <c r="T25" s="8">
        <v>5.19</v>
      </c>
      <c r="U25" s="8">
        <v>1.37</v>
      </c>
      <c r="V25" s="8">
        <v>0.68</v>
      </c>
      <c r="W25" s="8">
        <v>3.51</v>
      </c>
      <c r="X25" s="9">
        <v>0.69</v>
      </c>
      <c r="Y25" s="9">
        <v>2.97</v>
      </c>
      <c r="Z25" s="9">
        <v>3.13</v>
      </c>
      <c r="AA25" s="9">
        <v>4.6500000000000004</v>
      </c>
      <c r="AB25" s="9">
        <v>2.19</v>
      </c>
      <c r="AC25" s="9">
        <v>1.47</v>
      </c>
      <c r="AD25" s="9">
        <v>3.31</v>
      </c>
      <c r="AE25" s="9"/>
      <c r="AF25" s="9">
        <v>0.71</v>
      </c>
      <c r="AG25" s="9">
        <v>7.55</v>
      </c>
      <c r="AH25" s="9">
        <v>2.79</v>
      </c>
      <c r="AI25" s="9">
        <v>2.66</v>
      </c>
      <c r="AJ25" s="9">
        <v>12.97</v>
      </c>
      <c r="AK25" s="9">
        <v>8.76</v>
      </c>
      <c r="AL25" s="9">
        <v>4.72</v>
      </c>
      <c r="AM25" s="9">
        <v>14.44</v>
      </c>
      <c r="AN25" s="9">
        <v>13.09</v>
      </c>
      <c r="AO25" s="9">
        <v>13.61</v>
      </c>
      <c r="AP25" s="9">
        <v>18.04</v>
      </c>
      <c r="AQ25" s="9">
        <v>16.5</v>
      </c>
      <c r="AR25" s="9">
        <v>15.42</v>
      </c>
      <c r="AS25" s="9">
        <v>16.670000000000002</v>
      </c>
      <c r="AT25" s="9">
        <v>36.53</v>
      </c>
      <c r="AU25" s="9">
        <v>14.58</v>
      </c>
      <c r="AV25" s="9">
        <v>8.3699999999999992</v>
      </c>
      <c r="AW25" s="9">
        <v>19.440000000000001</v>
      </c>
      <c r="AX25" s="9">
        <v>11.47</v>
      </c>
      <c r="AY25" s="9">
        <v>15.43</v>
      </c>
      <c r="AZ25" s="9">
        <v>7.95</v>
      </c>
      <c r="BA25" s="9">
        <v>6.94</v>
      </c>
      <c r="BB25" s="9">
        <v>5</v>
      </c>
      <c r="BC25" s="9">
        <v>6.91</v>
      </c>
      <c r="BD25" s="9">
        <v>1.03</v>
      </c>
      <c r="BE25" s="9">
        <v>0.92</v>
      </c>
      <c r="BF25" s="9">
        <v>4.76</v>
      </c>
      <c r="BG25" s="9">
        <v>11.43</v>
      </c>
      <c r="BH25" s="9">
        <v>6.99</v>
      </c>
      <c r="BI25" s="9">
        <v>5.79</v>
      </c>
      <c r="BJ25" s="9">
        <v>9.2100000000000009</v>
      </c>
      <c r="BK25" s="9">
        <v>0.86</v>
      </c>
      <c r="BL25" s="9">
        <v>5.36</v>
      </c>
      <c r="BM25" s="9"/>
      <c r="BN25" s="9"/>
      <c r="BO25" s="9"/>
    </row>
    <row r="26" spans="1:67">
      <c r="A26" s="8" t="s">
        <v>165</v>
      </c>
      <c r="B26" s="7">
        <v>0.82</v>
      </c>
      <c r="C26" s="7">
        <v>0.73</v>
      </c>
      <c r="D26" s="7">
        <v>0.66</v>
      </c>
      <c r="E26" s="7"/>
      <c r="F26" s="7">
        <v>1.28</v>
      </c>
      <c r="G26" s="7">
        <v>1.33</v>
      </c>
      <c r="H26" s="7">
        <v>0.78</v>
      </c>
      <c r="I26" s="8">
        <v>0.35</v>
      </c>
      <c r="J26" s="8"/>
      <c r="K26" s="8"/>
      <c r="L26" s="8">
        <v>0.66</v>
      </c>
      <c r="M26" s="8">
        <v>0.72</v>
      </c>
      <c r="N26" s="8"/>
      <c r="O26" s="8"/>
      <c r="P26" s="8"/>
      <c r="Q26" s="8"/>
      <c r="R26" s="8"/>
      <c r="S26" s="8">
        <v>1.39</v>
      </c>
      <c r="T26" s="8">
        <v>0.37</v>
      </c>
      <c r="U26" s="8">
        <v>0.68</v>
      </c>
      <c r="V26" s="8">
        <v>0.68</v>
      </c>
      <c r="W26" s="8">
        <v>1.4</v>
      </c>
      <c r="X26" s="9">
        <v>1.38</v>
      </c>
      <c r="Y26" s="9"/>
      <c r="Z26" s="9">
        <v>1.56</v>
      </c>
      <c r="AA26" s="9" t="e">
        <f>(#REF!/150.5)*100</f>
        <v>#REF!</v>
      </c>
      <c r="AB26" s="9"/>
      <c r="AC26" s="9"/>
      <c r="AD26" s="9"/>
      <c r="AE26" s="9"/>
      <c r="AF26" s="9">
        <v>0.35</v>
      </c>
      <c r="AG26" s="9">
        <v>0.75</v>
      </c>
      <c r="AH26" s="9"/>
      <c r="AI26" s="9">
        <v>1.33</v>
      </c>
      <c r="AJ26" s="9"/>
      <c r="AK26" s="9">
        <v>1.46</v>
      </c>
      <c r="AL26" s="9"/>
      <c r="AM26" s="9">
        <v>1.07</v>
      </c>
      <c r="AN26" s="9">
        <v>0.72</v>
      </c>
      <c r="AO26" s="9"/>
      <c r="AP26" s="9"/>
      <c r="AQ26" s="9">
        <v>1.03</v>
      </c>
      <c r="AR26" s="9">
        <v>2.34</v>
      </c>
      <c r="AS26" s="9">
        <v>1.96</v>
      </c>
      <c r="AT26" s="9">
        <v>1.92</v>
      </c>
      <c r="AU26" s="9"/>
      <c r="AV26" s="9">
        <v>0.84</v>
      </c>
      <c r="AW26" s="9"/>
      <c r="AX26" s="9"/>
      <c r="AY26" s="9"/>
      <c r="AZ26" s="9"/>
      <c r="BA26" s="9"/>
      <c r="BB26" s="9">
        <v>0.83</v>
      </c>
      <c r="BC26" s="9"/>
      <c r="BD26" s="9"/>
      <c r="BE26" s="9">
        <v>6.42</v>
      </c>
      <c r="BF26" s="9"/>
      <c r="BG26" s="9"/>
      <c r="BH26" s="9"/>
      <c r="BI26" s="9"/>
      <c r="BJ26" s="9">
        <v>1.32</v>
      </c>
      <c r="BK26" s="9"/>
      <c r="BL26" s="9">
        <v>1.79</v>
      </c>
      <c r="BM26" s="9"/>
      <c r="BN26" s="9"/>
      <c r="BO26" s="9"/>
    </row>
    <row r="27" spans="1:67">
      <c r="A27" s="8" t="s">
        <v>166</v>
      </c>
      <c r="B27" s="7"/>
      <c r="C27" s="7"/>
      <c r="D27" s="7"/>
      <c r="E27" s="7"/>
      <c r="F27" s="7"/>
      <c r="G27" s="7"/>
      <c r="H27" s="7"/>
      <c r="I27" s="8">
        <v>0.7</v>
      </c>
      <c r="J27" s="8">
        <v>0.36</v>
      </c>
      <c r="K27" s="8"/>
      <c r="L27" s="8">
        <v>0.66</v>
      </c>
      <c r="M27" s="8"/>
      <c r="N27" s="8"/>
      <c r="O27" s="8"/>
      <c r="P27" s="8"/>
      <c r="Q27" s="8"/>
      <c r="R27" s="8"/>
      <c r="S27" s="8">
        <v>2.09</v>
      </c>
      <c r="T27" s="8"/>
      <c r="U27" s="8"/>
      <c r="V27" s="8"/>
      <c r="W27" s="8"/>
      <c r="X27" s="9"/>
      <c r="Y27" s="9"/>
      <c r="Z27" s="9"/>
      <c r="AA27" s="9"/>
      <c r="AB27" s="9"/>
      <c r="AC27" s="9"/>
      <c r="AD27" s="9">
        <v>1.65</v>
      </c>
      <c r="AE27" s="9">
        <v>0.35</v>
      </c>
      <c r="AF27" s="9"/>
      <c r="AG27" s="9">
        <v>0.75</v>
      </c>
      <c r="AH27" s="9">
        <v>0.56000000000000005</v>
      </c>
      <c r="AI27" s="9"/>
      <c r="AJ27" s="9">
        <v>1.08</v>
      </c>
      <c r="AK27" s="9">
        <v>0.73</v>
      </c>
      <c r="AL27" s="9">
        <v>2.36</v>
      </c>
      <c r="AM27" s="9">
        <v>1.07</v>
      </c>
      <c r="AN27" s="9">
        <v>0.72</v>
      </c>
      <c r="AO27" s="9"/>
      <c r="AP27" s="9">
        <v>0.63</v>
      </c>
      <c r="AQ27" s="9"/>
      <c r="AR27" s="9">
        <v>1.4</v>
      </c>
      <c r="AS27" s="9">
        <v>1.96</v>
      </c>
      <c r="AT27" s="9"/>
      <c r="AU27" s="9"/>
      <c r="AV27" s="9">
        <v>0.84</v>
      </c>
      <c r="AW27" s="9">
        <v>5.56</v>
      </c>
      <c r="AX27" s="9"/>
      <c r="AY27" s="9"/>
      <c r="AZ27" s="9">
        <v>2.27</v>
      </c>
      <c r="BA27" s="9">
        <v>1.39</v>
      </c>
      <c r="BB27" s="9">
        <v>0.42</v>
      </c>
      <c r="BC27" s="9"/>
      <c r="BD27" s="9">
        <v>1.54</v>
      </c>
      <c r="BE27" s="9">
        <v>0.46</v>
      </c>
      <c r="BF27" s="9"/>
      <c r="BG27" s="9"/>
      <c r="BH27" s="9">
        <v>1.17</v>
      </c>
      <c r="BI27" s="9">
        <v>1.45</v>
      </c>
      <c r="BJ27" s="9">
        <v>3.29</v>
      </c>
      <c r="BK27" s="9">
        <v>1.72</v>
      </c>
      <c r="BL27" s="9">
        <v>1.79</v>
      </c>
      <c r="BM27" s="9">
        <v>10.53</v>
      </c>
      <c r="BN27" s="9"/>
      <c r="BO27" s="9"/>
    </row>
    <row r="28" spans="1:67">
      <c r="A28" s="8" t="s">
        <v>167</v>
      </c>
      <c r="B28" s="7">
        <v>1.64</v>
      </c>
      <c r="C28" s="7">
        <v>3.66</v>
      </c>
      <c r="D28" s="7"/>
      <c r="E28" s="7">
        <v>0.71</v>
      </c>
      <c r="F28" s="7">
        <v>1.92</v>
      </c>
      <c r="G28" s="7"/>
      <c r="H28" s="7">
        <v>1.56</v>
      </c>
      <c r="I28" s="8"/>
      <c r="J28" s="8"/>
      <c r="K28" s="8"/>
      <c r="L28" s="8"/>
      <c r="M28" s="8">
        <v>0.72</v>
      </c>
      <c r="N28" s="8">
        <v>0.83</v>
      </c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>
        <v>6.27</v>
      </c>
      <c r="AW28" s="9"/>
      <c r="AX28" s="9"/>
      <c r="AY28" s="9">
        <v>1.23</v>
      </c>
      <c r="AZ28" s="9">
        <v>2.27</v>
      </c>
      <c r="BA28" s="9"/>
      <c r="BB28" s="9"/>
      <c r="BC28" s="9">
        <v>1.1499999999999999</v>
      </c>
      <c r="BD28" s="9"/>
      <c r="BE28" s="9"/>
      <c r="BF28" s="9"/>
      <c r="BG28" s="9">
        <v>2.86</v>
      </c>
      <c r="BH28" s="9">
        <v>1.75</v>
      </c>
      <c r="BI28" s="9"/>
      <c r="BJ28" s="9"/>
      <c r="BK28" s="9">
        <v>2.58</v>
      </c>
      <c r="BL28" s="9">
        <v>1.79</v>
      </c>
      <c r="BM28" s="9"/>
      <c r="BN28" s="9">
        <v>1.33</v>
      </c>
      <c r="BO28" s="9"/>
    </row>
    <row r="29" spans="1:67">
      <c r="A29" s="8" t="s">
        <v>168</v>
      </c>
      <c r="B29" s="7">
        <v>5.33</v>
      </c>
      <c r="C29" s="7"/>
      <c r="D29" s="7"/>
      <c r="E29" s="7"/>
      <c r="F29" s="7"/>
      <c r="G29" s="7"/>
      <c r="H29" s="7"/>
      <c r="I29" s="8"/>
      <c r="J29" s="8">
        <v>2.14</v>
      </c>
      <c r="K29" s="8">
        <v>2.83</v>
      </c>
      <c r="L29" s="8">
        <v>1.98</v>
      </c>
      <c r="M29" s="8"/>
      <c r="N29" s="8">
        <v>0.83</v>
      </c>
      <c r="O29" s="8">
        <v>1.2</v>
      </c>
      <c r="P29" s="8">
        <v>1.81</v>
      </c>
      <c r="Q29" s="8">
        <v>0.7</v>
      </c>
      <c r="R29" s="8">
        <v>1.4</v>
      </c>
      <c r="S29" s="8">
        <v>0.7</v>
      </c>
      <c r="T29" s="8">
        <v>1.1100000000000001</v>
      </c>
      <c r="U29" s="8"/>
      <c r="V29" s="8">
        <v>0.68</v>
      </c>
      <c r="W29" s="8"/>
      <c r="X29" s="9">
        <v>0.6</v>
      </c>
      <c r="Y29" s="9">
        <v>2.23</v>
      </c>
      <c r="Z29" s="9">
        <v>0.39</v>
      </c>
      <c r="AA29" s="9">
        <v>1.99</v>
      </c>
      <c r="AB29" s="9">
        <v>5.13</v>
      </c>
      <c r="AC29" s="9">
        <v>5.86</v>
      </c>
      <c r="AD29" s="9">
        <v>7.02</v>
      </c>
      <c r="AE29" s="9">
        <v>1.76</v>
      </c>
      <c r="AF29" s="9">
        <v>4.59</v>
      </c>
      <c r="AG29" s="9">
        <v>3.02</v>
      </c>
      <c r="AH29" s="9">
        <v>3.91</v>
      </c>
      <c r="AI29" s="9">
        <v>2.33</v>
      </c>
      <c r="AJ29" s="9">
        <v>5.41</v>
      </c>
      <c r="AK29" s="9">
        <v>3.28</v>
      </c>
      <c r="AL29" s="9">
        <v>2.36</v>
      </c>
      <c r="AM29" s="9">
        <v>3.74</v>
      </c>
      <c r="AN29" s="9">
        <v>0.72</v>
      </c>
      <c r="AO29" s="9">
        <v>2.09</v>
      </c>
      <c r="AP29" s="9">
        <v>3.16</v>
      </c>
      <c r="AQ29" s="9">
        <v>4.6399999999999997</v>
      </c>
      <c r="AR29" s="9">
        <v>10.75</v>
      </c>
      <c r="AS29" s="9">
        <v>5.88</v>
      </c>
      <c r="AT29" s="9">
        <v>2.88</v>
      </c>
      <c r="AU29" s="9">
        <v>13.54</v>
      </c>
      <c r="AV29" s="9">
        <v>4.18</v>
      </c>
      <c r="AW29" s="9">
        <v>8.33</v>
      </c>
      <c r="AX29" s="9">
        <v>3.18</v>
      </c>
      <c r="AY29" s="9">
        <v>12.96</v>
      </c>
      <c r="AZ29" s="9">
        <v>12.5</v>
      </c>
      <c r="BA29" s="9">
        <v>8.33</v>
      </c>
      <c r="BB29" s="9">
        <v>15</v>
      </c>
      <c r="BC29" s="9">
        <v>11.53</v>
      </c>
      <c r="BD29" s="9">
        <v>8.99</v>
      </c>
      <c r="BE29" s="9">
        <v>5.96</v>
      </c>
      <c r="BF29" s="9">
        <v>7.14</v>
      </c>
      <c r="BG29" s="9">
        <v>10</v>
      </c>
      <c r="BH29" s="9">
        <v>8.16</v>
      </c>
      <c r="BI29" s="9">
        <v>36.96</v>
      </c>
      <c r="BJ29" s="9">
        <v>13.16</v>
      </c>
      <c r="BK29" s="9">
        <v>15.88</v>
      </c>
      <c r="BL29" s="9">
        <v>39.29</v>
      </c>
      <c r="BM29" s="9">
        <v>36.840000000000003</v>
      </c>
      <c r="BN29" s="9">
        <v>39.33</v>
      </c>
      <c r="BO29" s="9">
        <v>34.43</v>
      </c>
    </row>
    <row r="30" spans="1:67">
      <c r="A30" s="8" t="s">
        <v>169</v>
      </c>
      <c r="B30" s="7"/>
      <c r="C30" s="7"/>
      <c r="D30" s="7"/>
      <c r="E30" s="7"/>
      <c r="F30" s="7"/>
      <c r="G30" s="7"/>
      <c r="H30" s="7"/>
      <c r="I30" s="8"/>
      <c r="J30" s="8"/>
      <c r="K30" s="8"/>
      <c r="L30" s="8">
        <v>0.66</v>
      </c>
      <c r="M30" s="8"/>
      <c r="N30" s="8"/>
      <c r="O30" s="8"/>
      <c r="P30" s="8"/>
      <c r="Q30" s="8"/>
      <c r="R30" s="8">
        <v>0.7</v>
      </c>
      <c r="S30" s="8">
        <v>0.7</v>
      </c>
      <c r="T30" s="8"/>
      <c r="U30" s="8"/>
      <c r="V30" s="8">
        <v>0.68</v>
      </c>
      <c r="W30" s="8"/>
      <c r="X30" s="9">
        <v>0.69</v>
      </c>
      <c r="Y30" s="9"/>
      <c r="Z30" s="9">
        <v>0.78</v>
      </c>
      <c r="AA30" s="9"/>
      <c r="AB30" s="9">
        <v>1.47</v>
      </c>
      <c r="AC30" s="9"/>
      <c r="AD30" s="9"/>
      <c r="AE30" s="9"/>
      <c r="AF30" s="9"/>
      <c r="AG30" s="9"/>
      <c r="AH30" s="9"/>
      <c r="AI30" s="9">
        <v>0.67</v>
      </c>
      <c r="AJ30" s="9"/>
      <c r="AK30" s="9"/>
      <c r="AL30" s="9"/>
      <c r="AM30" s="9"/>
      <c r="AN30" s="9"/>
      <c r="AO30" s="9">
        <v>2.09</v>
      </c>
      <c r="AP30" s="9"/>
      <c r="AQ30" s="9"/>
      <c r="AR30" s="9">
        <v>0.93</v>
      </c>
      <c r="AS30" s="9"/>
      <c r="AT30" s="9"/>
      <c r="AU30" s="9">
        <v>4.17</v>
      </c>
      <c r="AV30" s="9">
        <v>0.84</v>
      </c>
      <c r="AW30" s="9">
        <v>2.78</v>
      </c>
      <c r="AX30" s="9">
        <v>1.27</v>
      </c>
      <c r="AY30" s="9"/>
      <c r="AZ30" s="9">
        <v>2.27</v>
      </c>
      <c r="BA30" s="9"/>
      <c r="BB30" s="9">
        <v>0.83</v>
      </c>
      <c r="BC30" s="9"/>
      <c r="BD30" s="9"/>
      <c r="BE30" s="9"/>
      <c r="BF30" s="9">
        <v>1.59</v>
      </c>
      <c r="BG30" s="9">
        <v>1.43</v>
      </c>
      <c r="BH30" s="9">
        <v>2.33</v>
      </c>
      <c r="BI30" s="9"/>
      <c r="BJ30" s="9">
        <v>5.26</v>
      </c>
      <c r="BK30" s="9">
        <v>1.72</v>
      </c>
      <c r="BL30" s="9"/>
      <c r="BM30" s="9"/>
      <c r="BN30" s="9"/>
      <c r="BO30" s="9">
        <v>6.56</v>
      </c>
    </row>
    <row r="31" spans="1:67">
      <c r="A31" s="8" t="s">
        <v>170</v>
      </c>
      <c r="B31" s="7">
        <v>4.92</v>
      </c>
      <c r="C31" s="7">
        <v>11.72</v>
      </c>
      <c r="D31" s="7">
        <v>16.559999999999999</v>
      </c>
      <c r="E31" s="7">
        <v>8.8699999999999992</v>
      </c>
      <c r="F31" s="7">
        <v>9.58</v>
      </c>
      <c r="G31" s="7">
        <v>11.67</v>
      </c>
      <c r="H31" s="7">
        <v>8.98</v>
      </c>
      <c r="I31" s="8">
        <v>14.69</v>
      </c>
      <c r="J31" s="8">
        <v>9.61</v>
      </c>
      <c r="K31" s="8">
        <v>18.02</v>
      </c>
      <c r="L31" s="8">
        <v>35.97</v>
      </c>
      <c r="M31" s="8">
        <v>27.33</v>
      </c>
      <c r="N31" s="8">
        <v>27.27</v>
      </c>
      <c r="O31" s="8">
        <v>35.6</v>
      </c>
      <c r="P31" s="8">
        <v>25.36</v>
      </c>
      <c r="Q31" s="8">
        <v>27.82</v>
      </c>
      <c r="R31" s="8">
        <v>20.62</v>
      </c>
      <c r="S31" s="8">
        <v>18.809999999999999</v>
      </c>
      <c r="T31" s="8">
        <v>26.67</v>
      </c>
      <c r="U31" s="8">
        <v>20.89</v>
      </c>
      <c r="V31" s="8">
        <v>15.75</v>
      </c>
      <c r="W31" s="8">
        <v>5.61</v>
      </c>
      <c r="X31" s="9">
        <v>16.899999999999999</v>
      </c>
      <c r="Y31" s="9">
        <v>14.12</v>
      </c>
      <c r="Z31" s="9">
        <v>12.94</v>
      </c>
      <c r="AA31" s="9">
        <v>12.29</v>
      </c>
      <c r="AB31" s="9">
        <v>5.13</v>
      </c>
      <c r="AC31" s="9">
        <v>2.2000000000000002</v>
      </c>
      <c r="AD31" s="9">
        <v>6.2</v>
      </c>
      <c r="AE31" s="9">
        <v>3.87</v>
      </c>
      <c r="AF31" s="9">
        <v>16.96</v>
      </c>
      <c r="AG31" s="9">
        <v>23.77</v>
      </c>
      <c r="AH31" s="9">
        <v>26.26</v>
      </c>
      <c r="AI31" s="9">
        <v>22.26</v>
      </c>
      <c r="AJ31" s="9">
        <v>17.84</v>
      </c>
      <c r="AK31" s="9">
        <v>19.71</v>
      </c>
      <c r="AL31" s="9">
        <v>36.22</v>
      </c>
      <c r="AM31" s="9">
        <v>21.39</v>
      </c>
      <c r="AN31" s="9">
        <v>32</v>
      </c>
      <c r="AO31" s="9">
        <v>13.61</v>
      </c>
      <c r="AP31" s="9">
        <v>22.47</v>
      </c>
      <c r="AQ31" s="9">
        <v>32.99</v>
      </c>
      <c r="AR31" s="9">
        <v>25.7</v>
      </c>
      <c r="AS31" s="9">
        <v>35.29</v>
      </c>
      <c r="AT31" s="9">
        <v>14.42</v>
      </c>
      <c r="AU31" s="9">
        <v>6.25</v>
      </c>
      <c r="AV31" s="9">
        <v>16.32</v>
      </c>
      <c r="AW31" s="9">
        <v>8.33</v>
      </c>
      <c r="AX31" s="9">
        <v>13.38</v>
      </c>
      <c r="AY31" s="9">
        <v>1.85</v>
      </c>
      <c r="AZ31" s="9">
        <v>1.1399999999999999</v>
      </c>
      <c r="BA31" s="9">
        <v>1.39</v>
      </c>
      <c r="BB31" s="9">
        <v>7.5</v>
      </c>
      <c r="BC31" s="9">
        <v>9.7899999999999991</v>
      </c>
      <c r="BD31" s="9">
        <v>0.77</v>
      </c>
      <c r="BE31" s="9">
        <v>13.3</v>
      </c>
      <c r="BF31" s="9">
        <v>7.14</v>
      </c>
      <c r="BG31" s="9">
        <v>9.2899999999999991</v>
      </c>
      <c r="BH31" s="9">
        <v>10.79</v>
      </c>
      <c r="BI31" s="9">
        <v>11.59</v>
      </c>
      <c r="BJ31" s="9">
        <v>0.66</v>
      </c>
      <c r="BK31" s="9">
        <v>0.85</v>
      </c>
      <c r="BL31" s="9"/>
      <c r="BM31" s="9"/>
      <c r="BN31" s="9"/>
      <c r="BO31" s="9"/>
    </row>
    <row r="32" spans="1:67">
      <c r="A32" s="8" t="s">
        <v>171</v>
      </c>
      <c r="B32" s="7">
        <v>0.82</v>
      </c>
      <c r="C32" s="7">
        <v>2.2000000000000002</v>
      </c>
      <c r="D32" s="7"/>
      <c r="E32" s="7">
        <v>2.13</v>
      </c>
      <c r="F32" s="7">
        <v>1.92</v>
      </c>
      <c r="G32" s="7"/>
      <c r="H32" s="7">
        <v>0.78</v>
      </c>
      <c r="I32" s="8">
        <v>0.7</v>
      </c>
      <c r="J32" s="8"/>
      <c r="K32" s="8"/>
      <c r="L32" s="8"/>
      <c r="M32" s="8"/>
      <c r="N32" s="8">
        <v>0.83</v>
      </c>
      <c r="O32" s="8"/>
      <c r="P32" s="8"/>
      <c r="Q32" s="8"/>
      <c r="R32" s="8">
        <v>0.7</v>
      </c>
      <c r="S32" s="8"/>
      <c r="T32" s="8"/>
      <c r="U32" s="8"/>
      <c r="V32" s="8"/>
      <c r="W32" s="8"/>
      <c r="X32" s="9">
        <v>0.69</v>
      </c>
      <c r="Y32" s="9">
        <v>0.74</v>
      </c>
      <c r="Z32" s="9">
        <v>0.78</v>
      </c>
      <c r="AA32" s="9">
        <v>0.66</v>
      </c>
      <c r="AB32" s="9">
        <v>1.47</v>
      </c>
      <c r="AC32" s="9">
        <v>3.66</v>
      </c>
      <c r="AD32" s="9">
        <v>3.31</v>
      </c>
      <c r="AE32" s="9">
        <v>0.7</v>
      </c>
      <c r="AF32" s="9"/>
      <c r="AG32" s="9"/>
      <c r="AH32" s="9"/>
      <c r="AI32" s="9">
        <v>0.67</v>
      </c>
      <c r="AJ32" s="9">
        <v>3.24</v>
      </c>
      <c r="AK32" s="9">
        <v>0.73</v>
      </c>
      <c r="AL32" s="9"/>
      <c r="AM32" s="9">
        <v>2.14</v>
      </c>
      <c r="AN32" s="9"/>
      <c r="AO32" s="9"/>
      <c r="AP32" s="9"/>
      <c r="AQ32" s="9"/>
      <c r="AR32" s="9"/>
      <c r="AS32" s="9">
        <v>1.96</v>
      </c>
      <c r="AT32" s="9">
        <v>7.69</v>
      </c>
      <c r="AU32" s="9">
        <v>2.08</v>
      </c>
      <c r="AV32" s="9"/>
      <c r="AW32" s="9">
        <v>2.78</v>
      </c>
      <c r="AX32" s="9">
        <v>1.27</v>
      </c>
      <c r="AY32" s="9">
        <v>2.4700000000000002</v>
      </c>
      <c r="AZ32" s="9">
        <v>4.55</v>
      </c>
      <c r="BA32" s="9">
        <v>2.78</v>
      </c>
      <c r="BB32" s="9">
        <v>2.5</v>
      </c>
      <c r="BC32" s="9">
        <v>1.1499999999999999</v>
      </c>
      <c r="BD32" s="9">
        <v>0.51</v>
      </c>
      <c r="BE32" s="9">
        <v>3.67</v>
      </c>
      <c r="BF32" s="9">
        <v>1.59</v>
      </c>
      <c r="BG32" s="9">
        <v>2.86</v>
      </c>
      <c r="BH32" s="9">
        <v>0.57999999999999996</v>
      </c>
      <c r="BI32" s="9"/>
      <c r="BJ32" s="9">
        <v>0.66</v>
      </c>
      <c r="BK32" s="9"/>
      <c r="BL32" s="9"/>
      <c r="BM32" s="9"/>
      <c r="BN32" s="9"/>
      <c r="BO32" s="9"/>
    </row>
    <row r="33" spans="1:67">
      <c r="A33" s="8" t="s">
        <v>172</v>
      </c>
      <c r="B33" s="7"/>
      <c r="C33" s="7"/>
      <c r="D33" s="7"/>
      <c r="E33" s="7"/>
      <c r="F33" s="7"/>
      <c r="G33" s="7"/>
      <c r="H33" s="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>
        <v>0</v>
      </c>
      <c r="AJ33" s="9"/>
      <c r="AK33" s="9"/>
      <c r="AL33" s="9"/>
      <c r="AM33" s="9"/>
      <c r="AN33" s="9"/>
      <c r="AO33" s="9"/>
      <c r="AP33" s="9"/>
      <c r="AQ33" s="9"/>
      <c r="AR33" s="9">
        <v>1.87</v>
      </c>
      <c r="AS33" s="9"/>
      <c r="AT33" s="9"/>
      <c r="AU33" s="9"/>
      <c r="AV33" s="9">
        <v>0.84</v>
      </c>
      <c r="AW33" s="9"/>
      <c r="AX33" s="9">
        <v>3.82</v>
      </c>
      <c r="AY33" s="9"/>
      <c r="AZ33" s="9"/>
      <c r="BA33" s="9"/>
      <c r="BB33" s="9">
        <v>1.67</v>
      </c>
      <c r="BC33" s="9"/>
      <c r="BD33" s="9"/>
      <c r="BE33" s="9">
        <v>0.92</v>
      </c>
      <c r="BF33" s="9"/>
      <c r="BG33" s="9"/>
      <c r="BH33" s="9"/>
      <c r="BI33" s="9"/>
      <c r="BJ33" s="9"/>
      <c r="BK33" s="9"/>
      <c r="BL33" s="9">
        <v>1.79</v>
      </c>
      <c r="BM33" s="9"/>
      <c r="BN33" s="9"/>
      <c r="BO33" s="9"/>
    </row>
    <row r="34" spans="1:67">
      <c r="A34" s="8" t="s">
        <v>173</v>
      </c>
      <c r="B34" s="7">
        <v>31.56</v>
      </c>
      <c r="C34" s="7">
        <v>28.57</v>
      </c>
      <c r="D34" s="7">
        <v>22.52</v>
      </c>
      <c r="E34" s="7">
        <v>20.57</v>
      </c>
      <c r="F34" s="7">
        <v>26.19</v>
      </c>
      <c r="G34" s="7">
        <v>39.67</v>
      </c>
      <c r="H34" s="7">
        <v>15.63</v>
      </c>
      <c r="I34" s="8">
        <v>20.98</v>
      </c>
      <c r="J34" s="8">
        <v>20.28</v>
      </c>
      <c r="K34" s="8">
        <v>25.44</v>
      </c>
      <c r="L34" s="8">
        <v>10.56</v>
      </c>
      <c r="M34" s="8">
        <v>8.6300000000000008</v>
      </c>
      <c r="N34" s="8">
        <v>7.43</v>
      </c>
      <c r="O34" s="8">
        <v>1.6</v>
      </c>
      <c r="P34" s="8">
        <v>10.14</v>
      </c>
      <c r="Q34" s="8">
        <v>7.75</v>
      </c>
      <c r="R34" s="8">
        <v>8.39</v>
      </c>
      <c r="S34" s="8">
        <v>8.36</v>
      </c>
      <c r="T34" s="8">
        <v>7.41</v>
      </c>
      <c r="U34" s="8">
        <v>6.85</v>
      </c>
      <c r="V34" s="8">
        <v>10.96</v>
      </c>
      <c r="W34" s="8">
        <v>4.91</v>
      </c>
      <c r="X34" s="9">
        <v>9.66</v>
      </c>
      <c r="Y34" s="9">
        <v>3.72</v>
      </c>
      <c r="Z34" s="9">
        <v>3.92</v>
      </c>
      <c r="AA34" s="9">
        <v>3.98</v>
      </c>
      <c r="AB34" s="9">
        <v>14.65</v>
      </c>
      <c r="AC34" s="9">
        <v>19.05</v>
      </c>
      <c r="AD34" s="9">
        <v>8.26</v>
      </c>
      <c r="AE34" s="9">
        <v>19.72</v>
      </c>
      <c r="AF34" s="9">
        <v>10.6</v>
      </c>
      <c r="AG34" s="9">
        <v>8.3000000000000007</v>
      </c>
      <c r="AH34" s="9">
        <v>5.03</v>
      </c>
      <c r="AI34" s="9">
        <v>5.31</v>
      </c>
      <c r="AJ34" s="9">
        <v>4.32</v>
      </c>
      <c r="AK34" s="9">
        <v>2.19</v>
      </c>
      <c r="AL34" s="9">
        <v>4.72</v>
      </c>
      <c r="AM34" s="9">
        <v>1.07</v>
      </c>
      <c r="AN34" s="9">
        <v>2.91</v>
      </c>
      <c r="AO34" s="9">
        <v>9.42</v>
      </c>
      <c r="AP34" s="9">
        <v>3.16</v>
      </c>
      <c r="AQ34" s="9">
        <v>3.09</v>
      </c>
      <c r="AR34" s="9">
        <v>4.67</v>
      </c>
      <c r="AS34" s="9">
        <v>1.96</v>
      </c>
      <c r="AT34" s="9"/>
      <c r="AU34" s="9">
        <v>4.17</v>
      </c>
      <c r="AV34" s="9"/>
      <c r="AW34" s="9"/>
      <c r="AX34" s="9">
        <v>1.27</v>
      </c>
      <c r="AY34" s="9">
        <v>2.4700000000000002</v>
      </c>
      <c r="AZ34" s="9"/>
      <c r="BA34" s="9">
        <v>1.39</v>
      </c>
      <c r="BB34" s="9">
        <v>0.83</v>
      </c>
      <c r="BC34" s="9">
        <v>1.73</v>
      </c>
      <c r="BD34" s="9">
        <v>1.54</v>
      </c>
      <c r="BE34" s="9">
        <v>0.92</v>
      </c>
      <c r="BF34" s="9"/>
      <c r="BG34" s="9">
        <v>2.86</v>
      </c>
      <c r="BH34" s="9">
        <v>13.99</v>
      </c>
      <c r="BI34" s="9">
        <v>5.79</v>
      </c>
      <c r="BJ34" s="9">
        <v>18.420000000000002</v>
      </c>
      <c r="BK34" s="9">
        <v>17.170000000000002</v>
      </c>
      <c r="BL34" s="9">
        <v>14.29</v>
      </c>
      <c r="BM34" s="9">
        <v>15.79</v>
      </c>
      <c r="BN34" s="9">
        <v>2.67</v>
      </c>
      <c r="BO34" s="9"/>
    </row>
    <row r="35" spans="1:67">
      <c r="A35" s="8" t="s">
        <v>174</v>
      </c>
      <c r="B35" s="7">
        <v>5.74</v>
      </c>
      <c r="C35" s="7">
        <v>3.66</v>
      </c>
      <c r="D35" s="7"/>
      <c r="E35" s="7"/>
      <c r="F35" s="7"/>
      <c r="G35" s="7"/>
      <c r="H35" s="7"/>
      <c r="I35" s="8"/>
      <c r="J35" s="8">
        <v>0.71</v>
      </c>
      <c r="K35" s="8"/>
      <c r="L35" s="8">
        <v>0.66</v>
      </c>
      <c r="M35" s="8"/>
      <c r="N35" s="8"/>
      <c r="O35" s="8"/>
      <c r="P35" s="8"/>
      <c r="Q35" s="8"/>
      <c r="R35" s="8">
        <v>0.7</v>
      </c>
      <c r="S35" s="8">
        <v>6.27</v>
      </c>
      <c r="T35" s="8"/>
      <c r="U35" s="8">
        <v>7.53</v>
      </c>
      <c r="V35" s="8"/>
      <c r="W35" s="8"/>
      <c r="X35" s="9"/>
      <c r="Y35" s="9"/>
      <c r="Z35" s="9">
        <v>2.35</v>
      </c>
      <c r="AA35" s="9">
        <v>1.99</v>
      </c>
      <c r="AB35" s="9"/>
      <c r="AC35" s="9"/>
      <c r="AD35" s="9"/>
      <c r="AE35" s="9">
        <v>10.56</v>
      </c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>
        <v>8.57</v>
      </c>
      <c r="BH35" s="9">
        <v>9.33</v>
      </c>
      <c r="BI35" s="9">
        <v>13.04</v>
      </c>
      <c r="BJ35" s="9">
        <v>5.26</v>
      </c>
      <c r="BK35" s="9"/>
      <c r="BL35" s="9"/>
      <c r="BM35" s="9"/>
      <c r="BN35" s="9">
        <v>2.67</v>
      </c>
      <c r="BO35" s="9"/>
    </row>
    <row r="36" spans="1:67">
      <c r="A36" s="8" t="s">
        <v>175</v>
      </c>
      <c r="B36" s="7"/>
      <c r="C36" s="7"/>
      <c r="D36" s="7"/>
      <c r="E36" s="7"/>
      <c r="F36" s="7"/>
      <c r="G36" s="7"/>
      <c r="H36" s="7"/>
      <c r="I36" s="8">
        <v>1.4</v>
      </c>
      <c r="J36" s="8"/>
      <c r="K36" s="8">
        <v>0.71</v>
      </c>
      <c r="L36" s="8">
        <v>0.66</v>
      </c>
      <c r="M36" s="8"/>
      <c r="N36" s="8"/>
      <c r="O36" s="8"/>
      <c r="P36" s="8">
        <v>0.72</v>
      </c>
      <c r="Q36" s="8"/>
      <c r="R36" s="8"/>
      <c r="S36" s="8"/>
      <c r="T36" s="8"/>
      <c r="U36" s="8">
        <v>0.68</v>
      </c>
      <c r="V36" s="8">
        <v>0.68</v>
      </c>
      <c r="W36" s="8">
        <v>0.7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>
        <v>0.28000000000000003</v>
      </c>
      <c r="AI36" s="9"/>
      <c r="AJ36" s="9"/>
      <c r="AK36" s="9"/>
      <c r="AL36" s="9"/>
      <c r="AM36" s="9"/>
      <c r="AN36" s="9"/>
      <c r="AO36" s="9"/>
      <c r="AP36" s="9">
        <v>0.95</v>
      </c>
      <c r="AQ36" s="9">
        <v>0.52</v>
      </c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>
        <v>0.83</v>
      </c>
      <c r="BC36" s="9">
        <v>0.56999999999999995</v>
      </c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</row>
    <row r="37" spans="1:67">
      <c r="A37" s="8" t="s">
        <v>176</v>
      </c>
      <c r="B37" s="7"/>
      <c r="C37" s="7"/>
      <c r="D37" s="7"/>
      <c r="E37" s="7"/>
      <c r="F37" s="7"/>
      <c r="G37" s="7"/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</row>
    <row r="38" spans="1:67">
      <c r="A38" s="8" t="s">
        <v>177</v>
      </c>
      <c r="B38" s="7"/>
      <c r="C38" s="7">
        <v>1.47</v>
      </c>
      <c r="D38" s="7">
        <v>3.31</v>
      </c>
      <c r="E38" s="7">
        <v>2.84</v>
      </c>
      <c r="F38" s="7">
        <v>3.83</v>
      </c>
      <c r="G38" s="7">
        <v>2.67</v>
      </c>
      <c r="H38" s="7">
        <v>4.6900000000000004</v>
      </c>
      <c r="I38" s="8">
        <v>4.55</v>
      </c>
      <c r="J38" s="8">
        <v>3.56</v>
      </c>
      <c r="K38" s="8">
        <v>1.41</v>
      </c>
      <c r="L38" s="8">
        <v>2.64</v>
      </c>
      <c r="M38" s="8"/>
      <c r="N38" s="8">
        <v>1.65</v>
      </c>
      <c r="O38" s="8">
        <v>3.2</v>
      </c>
      <c r="P38" s="8">
        <v>1.0900000000000001</v>
      </c>
      <c r="Q38" s="8">
        <v>1.41</v>
      </c>
      <c r="R38" s="8"/>
      <c r="S38" s="8">
        <v>0.7</v>
      </c>
      <c r="T38" s="8">
        <v>2.2200000000000002</v>
      </c>
      <c r="U38" s="8">
        <v>0.68</v>
      </c>
      <c r="V38" s="8">
        <v>3.08</v>
      </c>
      <c r="W38" s="8">
        <v>1.4</v>
      </c>
      <c r="X38" s="9">
        <v>1.38</v>
      </c>
      <c r="Y38" s="9"/>
      <c r="Z38" s="9"/>
      <c r="AA38" s="9">
        <v>0.66</v>
      </c>
      <c r="AB38" s="9">
        <v>0.73</v>
      </c>
      <c r="AC38" s="9"/>
      <c r="AD38" s="9"/>
      <c r="AE38" s="9"/>
      <c r="AF38" s="9"/>
      <c r="AG38" s="9"/>
      <c r="AH38" s="9"/>
      <c r="AI38" s="9"/>
      <c r="AJ38" s="9"/>
      <c r="AK38" s="9"/>
      <c r="AL38" s="9">
        <v>0.79</v>
      </c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>
        <v>2.27</v>
      </c>
      <c r="BA38" s="9"/>
      <c r="BB38" s="9">
        <v>0.83</v>
      </c>
      <c r="BC38" s="9">
        <v>0.56999999999999995</v>
      </c>
      <c r="BD38" s="9">
        <v>0.51</v>
      </c>
      <c r="BE38" s="9"/>
      <c r="BF38" s="9"/>
      <c r="BG38" s="9"/>
      <c r="BH38" s="9">
        <v>0.57999999999999996</v>
      </c>
      <c r="BI38" s="9">
        <v>2.9</v>
      </c>
      <c r="BJ38" s="9">
        <v>2.63</v>
      </c>
      <c r="BK38" s="9">
        <v>1.72</v>
      </c>
      <c r="BL38" s="9"/>
      <c r="BM38" s="9"/>
      <c r="BN38" s="9"/>
      <c r="BO38" s="9"/>
    </row>
    <row r="39" spans="1:67">
      <c r="A39" s="8" t="s">
        <v>178</v>
      </c>
      <c r="B39" s="7">
        <v>4.51</v>
      </c>
      <c r="C39" s="7">
        <v>6.23</v>
      </c>
      <c r="D39" s="7">
        <v>5.29</v>
      </c>
      <c r="E39" s="7">
        <v>6.74</v>
      </c>
      <c r="F39" s="7">
        <v>1.6</v>
      </c>
      <c r="G39" s="7">
        <v>3.67</v>
      </c>
      <c r="H39" s="7">
        <v>2.73</v>
      </c>
      <c r="I39" s="8">
        <v>1.4</v>
      </c>
      <c r="J39" s="8">
        <v>4.2699999999999996</v>
      </c>
      <c r="K39" s="8">
        <v>4.95</v>
      </c>
      <c r="L39" s="8">
        <v>6.27</v>
      </c>
      <c r="M39" s="8">
        <v>3.6</v>
      </c>
      <c r="N39" s="8">
        <v>4.96</v>
      </c>
      <c r="O39" s="8">
        <v>5.2</v>
      </c>
      <c r="P39" s="8">
        <v>4.3499999999999996</v>
      </c>
      <c r="Q39" s="8">
        <v>6.34</v>
      </c>
      <c r="R39" s="8">
        <v>3.85</v>
      </c>
      <c r="S39" s="10">
        <v>1.39</v>
      </c>
      <c r="T39" s="8">
        <v>1.85</v>
      </c>
      <c r="U39" s="8">
        <v>6.16</v>
      </c>
      <c r="V39" s="8">
        <v>8.2200000000000006</v>
      </c>
      <c r="W39" s="8">
        <v>3.16</v>
      </c>
      <c r="X39" s="9">
        <v>2.0699999999999998</v>
      </c>
      <c r="Y39" s="9">
        <v>0.74</v>
      </c>
      <c r="Z39" s="9">
        <v>2.75</v>
      </c>
      <c r="AA39" s="9">
        <v>3.32</v>
      </c>
      <c r="AB39" s="9">
        <v>2.93</v>
      </c>
      <c r="AC39" s="9">
        <v>2.93</v>
      </c>
      <c r="AD39" s="9"/>
      <c r="AE39" s="9">
        <v>3.52</v>
      </c>
      <c r="AF39" s="9">
        <v>4.24</v>
      </c>
      <c r="AG39" s="9">
        <v>1.51</v>
      </c>
      <c r="AH39" s="9">
        <v>2.23</v>
      </c>
      <c r="AI39" s="9">
        <v>1.99</v>
      </c>
      <c r="AJ39" s="9">
        <v>2.16</v>
      </c>
      <c r="AK39" s="9">
        <v>1.46</v>
      </c>
      <c r="AL39" s="9">
        <v>3.54</v>
      </c>
      <c r="AM39" s="9">
        <v>3.21</v>
      </c>
      <c r="AN39" s="9">
        <v>2.1800000000000002</v>
      </c>
      <c r="AO39" s="9">
        <v>1.57</v>
      </c>
      <c r="AP39" s="9">
        <v>4.1100000000000003</v>
      </c>
      <c r="AQ39" s="9">
        <v>1.03</v>
      </c>
      <c r="AR39" s="9">
        <v>1.89</v>
      </c>
      <c r="AS39" s="9">
        <v>1.96</v>
      </c>
      <c r="AT39" s="11">
        <v>1.92</v>
      </c>
      <c r="AU39" s="9">
        <v>6.25</v>
      </c>
      <c r="AV39" s="9">
        <v>0.84</v>
      </c>
      <c r="AW39" s="9">
        <v>11.11</v>
      </c>
      <c r="AX39" s="9">
        <v>2.5499999999999998</v>
      </c>
      <c r="AY39" s="9">
        <v>1.23</v>
      </c>
      <c r="AZ39" s="9">
        <v>4.55</v>
      </c>
      <c r="BA39" s="9">
        <v>4.17</v>
      </c>
      <c r="BB39" s="9">
        <v>0.83</v>
      </c>
      <c r="BC39" s="9">
        <v>2.31</v>
      </c>
      <c r="BD39" s="9"/>
      <c r="BE39" s="9">
        <v>2.75</v>
      </c>
      <c r="BF39" s="9">
        <v>1.59</v>
      </c>
      <c r="BG39" s="9">
        <v>1.43</v>
      </c>
      <c r="BH39" s="9">
        <v>2.92</v>
      </c>
      <c r="BI39" s="9"/>
      <c r="BJ39" s="9">
        <v>6.58</v>
      </c>
      <c r="BK39" s="9">
        <v>3.43</v>
      </c>
      <c r="BL39" s="9">
        <v>1.79</v>
      </c>
      <c r="BM39" s="9"/>
      <c r="BN39" s="9">
        <v>1.33</v>
      </c>
      <c r="BO39" s="9"/>
    </row>
    <row r="40" spans="1:67">
      <c r="A40" s="8" t="s">
        <v>179</v>
      </c>
      <c r="B40" s="7">
        <v>4.09</v>
      </c>
      <c r="C40" s="7">
        <v>1.0900000000000001</v>
      </c>
      <c r="D40" s="7">
        <v>2.65</v>
      </c>
      <c r="E40" s="7">
        <v>1.42</v>
      </c>
      <c r="F40" s="7">
        <v>4.47</v>
      </c>
      <c r="G40" s="7">
        <v>3.33</v>
      </c>
      <c r="H40" s="7">
        <v>2.34</v>
      </c>
      <c r="I40" s="8">
        <v>16.78</v>
      </c>
      <c r="J40" s="8">
        <v>11.39</v>
      </c>
      <c r="K40" s="8">
        <v>12.72</v>
      </c>
      <c r="L40" s="8">
        <v>14.85</v>
      </c>
      <c r="M40" s="8">
        <v>3.96</v>
      </c>
      <c r="N40" s="8">
        <v>24.38</v>
      </c>
      <c r="O40" s="8">
        <v>17.2</v>
      </c>
      <c r="P40" s="8">
        <v>14.49</v>
      </c>
      <c r="Q40" s="8">
        <v>23.24</v>
      </c>
      <c r="R40" s="8">
        <v>9.44</v>
      </c>
      <c r="S40" s="8">
        <v>14.29</v>
      </c>
      <c r="T40" s="8">
        <v>6.29</v>
      </c>
      <c r="U40" s="8">
        <v>10.96</v>
      </c>
      <c r="V40" s="8">
        <v>10.27</v>
      </c>
      <c r="W40" s="8">
        <v>14.74</v>
      </c>
      <c r="X40" s="9">
        <v>16.55</v>
      </c>
      <c r="Y40" s="9">
        <v>15.98</v>
      </c>
      <c r="Z40" s="9">
        <v>18.04</v>
      </c>
      <c r="AA40" s="9">
        <v>17.27</v>
      </c>
      <c r="AB40" s="9">
        <v>17.22</v>
      </c>
      <c r="AC40" s="9">
        <v>17.22</v>
      </c>
      <c r="AD40" s="9">
        <v>21.07</v>
      </c>
      <c r="AE40" s="9">
        <v>22.54</v>
      </c>
      <c r="AF40" s="9">
        <v>27.21</v>
      </c>
      <c r="AG40" s="9">
        <v>17.739999999999998</v>
      </c>
      <c r="AH40" s="9">
        <v>12.57</v>
      </c>
      <c r="AI40" s="9">
        <v>13.62</v>
      </c>
      <c r="AJ40" s="9">
        <v>24.87</v>
      </c>
      <c r="AK40" s="9">
        <v>17.52</v>
      </c>
      <c r="AL40" s="9">
        <v>16.54</v>
      </c>
      <c r="AM40" s="9">
        <v>21.87</v>
      </c>
      <c r="AN40" s="9">
        <v>15.27</v>
      </c>
      <c r="AO40" s="9">
        <v>24.62</v>
      </c>
      <c r="AP40" s="9">
        <v>18.670000000000002</v>
      </c>
      <c r="AQ40" s="9">
        <v>18.04</v>
      </c>
      <c r="AR40" s="9">
        <v>9.35</v>
      </c>
      <c r="AS40" s="9">
        <v>5.88</v>
      </c>
      <c r="AT40" s="9">
        <v>1.92</v>
      </c>
      <c r="AU40" s="9">
        <v>17.71</v>
      </c>
      <c r="AV40" s="9">
        <v>13.81</v>
      </c>
      <c r="AW40" s="9">
        <v>5.56</v>
      </c>
      <c r="AX40" s="9">
        <v>11.47</v>
      </c>
      <c r="AY40" s="9">
        <v>19.75</v>
      </c>
      <c r="AZ40" s="9">
        <v>18.18</v>
      </c>
      <c r="BA40" s="9">
        <v>29.17</v>
      </c>
      <c r="BB40" s="9">
        <v>20</v>
      </c>
      <c r="BC40" s="9">
        <v>14.98</v>
      </c>
      <c r="BD40" s="9">
        <v>7.71</v>
      </c>
      <c r="BE40" s="9">
        <v>23.85</v>
      </c>
      <c r="BF40" s="9">
        <v>21.43</v>
      </c>
      <c r="BG40" s="9">
        <v>8.57</v>
      </c>
      <c r="BH40" s="9">
        <v>10.199999999999999</v>
      </c>
      <c r="BI40" s="9">
        <v>2.9</v>
      </c>
      <c r="BJ40" s="9">
        <v>8.5500000000000007</v>
      </c>
      <c r="BK40" s="9">
        <v>11.16</v>
      </c>
      <c r="BL40" s="9">
        <v>9.82</v>
      </c>
      <c r="BM40" s="9"/>
      <c r="BN40" s="9">
        <v>0.67</v>
      </c>
      <c r="BO40" s="9"/>
    </row>
    <row r="41" spans="1:67">
      <c r="A41" s="8" t="s">
        <v>180</v>
      </c>
      <c r="B41" s="7">
        <v>1.64</v>
      </c>
      <c r="C41" s="7">
        <v>1.47</v>
      </c>
      <c r="D41" s="7">
        <v>1.32</v>
      </c>
      <c r="E41" s="7">
        <v>4.96</v>
      </c>
      <c r="F41" s="7">
        <v>8.31</v>
      </c>
      <c r="G41" s="7">
        <v>10</v>
      </c>
      <c r="H41" s="7">
        <v>15.6</v>
      </c>
      <c r="I41" s="8">
        <v>1.4</v>
      </c>
      <c r="J41" s="8">
        <v>4.9800000000000004</v>
      </c>
      <c r="K41" s="8">
        <v>5.65</v>
      </c>
      <c r="L41" s="8">
        <v>2.64</v>
      </c>
      <c r="M41" s="8">
        <v>18.71</v>
      </c>
      <c r="N41" s="8">
        <v>0.83</v>
      </c>
      <c r="O41" s="8">
        <v>4.8</v>
      </c>
      <c r="P41" s="8">
        <v>2.9</v>
      </c>
      <c r="Q41" s="8">
        <v>3.52</v>
      </c>
      <c r="R41" s="8">
        <v>2.8</v>
      </c>
      <c r="S41" s="8">
        <v>1.35</v>
      </c>
      <c r="T41" s="8">
        <v>1.48</v>
      </c>
      <c r="U41" s="8"/>
      <c r="V41" s="8">
        <v>3.42</v>
      </c>
      <c r="W41" s="8">
        <v>3.5</v>
      </c>
      <c r="X41" s="9">
        <v>6.9</v>
      </c>
      <c r="Y41" s="9">
        <v>7.44</v>
      </c>
      <c r="Z41" s="9">
        <v>5.49</v>
      </c>
      <c r="AA41" s="9">
        <v>4</v>
      </c>
      <c r="AB41" s="9">
        <v>3.66</v>
      </c>
      <c r="AC41" s="9">
        <v>4.4000000000000004</v>
      </c>
      <c r="AD41" s="9">
        <v>4.96</v>
      </c>
      <c r="AE41" s="9">
        <v>1.41</v>
      </c>
      <c r="AF41" s="9">
        <v>4.24</v>
      </c>
      <c r="AG41" s="9">
        <v>5.28</v>
      </c>
      <c r="AH41" s="9">
        <v>3.9</v>
      </c>
      <c r="AI41" s="9">
        <v>3.32</v>
      </c>
      <c r="AJ41" s="9"/>
      <c r="AK41" s="9">
        <v>5.84</v>
      </c>
      <c r="AL41" s="9">
        <v>2.37</v>
      </c>
      <c r="AM41" s="9"/>
      <c r="AN41" s="9"/>
      <c r="AO41" s="9">
        <v>3.14</v>
      </c>
      <c r="AP41" s="9"/>
      <c r="AQ41" s="9">
        <v>2.06</v>
      </c>
      <c r="AR41" s="9">
        <v>1.87</v>
      </c>
      <c r="AS41" s="9"/>
      <c r="AT41" s="9"/>
      <c r="AU41" s="9"/>
      <c r="AV41" s="9">
        <v>1.67</v>
      </c>
      <c r="AW41" s="9">
        <v>2.78</v>
      </c>
      <c r="AX41" s="9"/>
      <c r="AY41" s="9">
        <v>1.23</v>
      </c>
      <c r="AZ41" s="9">
        <v>2.27</v>
      </c>
      <c r="BA41" s="9"/>
      <c r="BB41" s="9">
        <v>2.5</v>
      </c>
      <c r="BC41" s="9">
        <v>1.73</v>
      </c>
      <c r="BD41" s="9">
        <v>1.03</v>
      </c>
      <c r="BE41" s="9">
        <v>2.75</v>
      </c>
      <c r="BF41" s="9"/>
      <c r="BG41" s="9"/>
      <c r="BH41" s="9"/>
      <c r="BI41" s="9"/>
      <c r="BJ41" s="9"/>
      <c r="BK41" s="9">
        <v>0.85</v>
      </c>
      <c r="BL41" s="9"/>
      <c r="BM41" s="9"/>
      <c r="BN41" s="9"/>
      <c r="BO41" s="9"/>
    </row>
    <row r="42" spans="1:67">
      <c r="A42" s="12" t="s">
        <v>181</v>
      </c>
      <c r="B42" s="7"/>
      <c r="C42" s="13"/>
      <c r="D42" s="7"/>
      <c r="E42" s="7"/>
      <c r="F42" s="7">
        <v>2.56</v>
      </c>
      <c r="G42" s="7">
        <v>3.6</v>
      </c>
      <c r="H42" s="7">
        <v>7</v>
      </c>
      <c r="I42" s="8">
        <v>0.7</v>
      </c>
      <c r="J42" s="8">
        <v>4.2699999999999996</v>
      </c>
      <c r="K42" s="8">
        <v>2.12</v>
      </c>
      <c r="L42" s="8">
        <v>1.98</v>
      </c>
      <c r="M42" s="8">
        <v>6.4</v>
      </c>
      <c r="N42" s="8">
        <v>0.83</v>
      </c>
      <c r="O42" s="8">
        <v>0.8</v>
      </c>
      <c r="P42" s="8">
        <v>1.45</v>
      </c>
      <c r="Q42" s="8"/>
      <c r="R42" s="8">
        <v>1.4</v>
      </c>
      <c r="S42" s="8">
        <v>0.7</v>
      </c>
      <c r="T42" s="8">
        <v>0.74</v>
      </c>
      <c r="U42" s="8">
        <v>0.68</v>
      </c>
      <c r="V42" s="8">
        <v>1.37</v>
      </c>
      <c r="W42" s="8">
        <v>1.4</v>
      </c>
      <c r="X42" s="9">
        <v>2.76</v>
      </c>
      <c r="Y42" s="9">
        <v>2.23</v>
      </c>
      <c r="Z42" s="9">
        <v>3.92</v>
      </c>
      <c r="AA42" s="9">
        <v>2.66</v>
      </c>
      <c r="AB42" s="9">
        <v>4.4000000000000004</v>
      </c>
      <c r="AC42" s="9">
        <v>6.59</v>
      </c>
      <c r="AD42" s="9">
        <v>5.79</v>
      </c>
      <c r="AE42" s="9">
        <v>2.82</v>
      </c>
      <c r="AF42" s="9">
        <v>3.53</v>
      </c>
      <c r="AG42" s="9">
        <v>2.2599999999999998</v>
      </c>
      <c r="AH42" s="9"/>
      <c r="AI42" s="9">
        <v>1.99</v>
      </c>
      <c r="AJ42" s="9"/>
      <c r="AK42" s="9">
        <v>0.73</v>
      </c>
      <c r="AL42" s="9">
        <v>1.58</v>
      </c>
      <c r="AM42" s="9"/>
      <c r="AN42" s="9">
        <v>0.72</v>
      </c>
      <c r="AO42" s="9">
        <v>1.05</v>
      </c>
      <c r="AP42" s="9">
        <v>1.27</v>
      </c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>
        <v>4.17</v>
      </c>
      <c r="BB42" s="9">
        <v>2.5</v>
      </c>
      <c r="BC42" s="9">
        <v>1.1499999999999999</v>
      </c>
      <c r="BD42" s="9">
        <v>1.03</v>
      </c>
      <c r="BE42" s="9"/>
      <c r="BF42" s="9">
        <v>3.17</v>
      </c>
      <c r="BG42" s="9">
        <v>1.43</v>
      </c>
      <c r="BH42" s="9"/>
      <c r="BI42" s="9"/>
      <c r="BJ42" s="9">
        <v>0.66</v>
      </c>
      <c r="BK42" s="9"/>
      <c r="BL42" s="9"/>
      <c r="BM42" s="9"/>
      <c r="BN42" s="9"/>
      <c r="BO42" s="9"/>
    </row>
    <row r="43" spans="1:67">
      <c r="A43" s="12" t="s">
        <v>182</v>
      </c>
      <c r="B43" s="7"/>
      <c r="C43" s="7"/>
      <c r="D43" s="7"/>
      <c r="E43" s="7"/>
      <c r="F43" s="7"/>
      <c r="G43" s="7"/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>
        <v>0.93</v>
      </c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</row>
    <row r="44" spans="1:67">
      <c r="A44" s="12" t="s">
        <v>183</v>
      </c>
      <c r="B44" s="7">
        <v>8.1999999999999993</v>
      </c>
      <c r="C44" s="7">
        <v>3.66</v>
      </c>
      <c r="D44" s="7">
        <v>9.93</v>
      </c>
      <c r="E44" s="7">
        <v>8.51</v>
      </c>
      <c r="F44" s="7">
        <v>8.31</v>
      </c>
      <c r="G44" s="7">
        <v>6.67</v>
      </c>
      <c r="H44" s="7">
        <v>0.78</v>
      </c>
      <c r="I44" s="8">
        <v>2.1</v>
      </c>
      <c r="J44" s="8">
        <v>2.84</v>
      </c>
      <c r="K44" s="8">
        <v>3.53</v>
      </c>
      <c r="L44" s="8">
        <v>1.32</v>
      </c>
      <c r="M44" s="8">
        <v>2.88</v>
      </c>
      <c r="N44" s="8">
        <v>3.31</v>
      </c>
      <c r="O44" s="8">
        <v>2.4</v>
      </c>
      <c r="P44" s="8">
        <v>1.45</v>
      </c>
      <c r="Q44" s="8">
        <v>2.11</v>
      </c>
      <c r="R44" s="8"/>
      <c r="S44" s="8">
        <v>4.18</v>
      </c>
      <c r="T44" s="8">
        <v>2.96</v>
      </c>
      <c r="U44" s="8">
        <v>2.0499999999999998</v>
      </c>
      <c r="V44" s="8">
        <v>2.0499999999999998</v>
      </c>
      <c r="W44" s="8">
        <v>4.91</v>
      </c>
      <c r="X44" s="9">
        <v>4.83</v>
      </c>
      <c r="Y44" s="9">
        <v>2.97</v>
      </c>
      <c r="Z44" s="9"/>
      <c r="AA44" s="9">
        <v>2.66</v>
      </c>
      <c r="AB44" s="9">
        <v>6.59</v>
      </c>
      <c r="AC44" s="9">
        <v>16.850000000000001</v>
      </c>
      <c r="AD44" s="9">
        <v>4.96</v>
      </c>
      <c r="AE44" s="9">
        <v>7.74</v>
      </c>
      <c r="AF44" s="9">
        <v>7.07</v>
      </c>
      <c r="AG44" s="9">
        <v>1.51</v>
      </c>
      <c r="AH44" s="9">
        <v>2.23</v>
      </c>
      <c r="AI44" s="9">
        <v>5.32</v>
      </c>
      <c r="AJ44" s="9">
        <v>4.32</v>
      </c>
      <c r="AK44" s="9">
        <v>6.57</v>
      </c>
      <c r="AL44" s="9">
        <v>1.57</v>
      </c>
      <c r="AM44" s="9">
        <v>1.07</v>
      </c>
      <c r="AN44" s="9">
        <v>2.91</v>
      </c>
      <c r="AO44" s="9"/>
      <c r="AP44" s="9">
        <v>1.89</v>
      </c>
      <c r="AQ44" s="9">
        <v>2.06</v>
      </c>
      <c r="AR44" s="9">
        <v>6.54</v>
      </c>
      <c r="AS44" s="9">
        <v>5.88</v>
      </c>
      <c r="AT44" s="9">
        <v>21.15</v>
      </c>
      <c r="AU44" s="9">
        <v>10.42</v>
      </c>
      <c r="AV44" s="9">
        <v>7.53</v>
      </c>
      <c r="AW44" s="9">
        <v>11.11</v>
      </c>
      <c r="AX44" s="9">
        <v>3.82</v>
      </c>
      <c r="AY44" s="9">
        <v>22.22</v>
      </c>
      <c r="AZ44" s="9">
        <v>13.64</v>
      </c>
      <c r="BA44" s="9">
        <v>22.22</v>
      </c>
      <c r="BB44" s="9">
        <v>8.33</v>
      </c>
      <c r="BC44" s="9">
        <v>10.38</v>
      </c>
      <c r="BD44" s="9">
        <v>3.6</v>
      </c>
      <c r="BE44" s="9"/>
      <c r="BF44" s="9">
        <v>15.87</v>
      </c>
      <c r="BG44" s="9">
        <v>10</v>
      </c>
      <c r="BH44" s="9">
        <v>5.25</v>
      </c>
      <c r="BI44" s="9">
        <v>1.45</v>
      </c>
      <c r="BJ44" s="9">
        <v>5.92</v>
      </c>
      <c r="BK44" s="9">
        <v>1.72</v>
      </c>
      <c r="BL44" s="9">
        <v>3.57</v>
      </c>
      <c r="BM44" s="9"/>
      <c r="BN44" s="9">
        <v>1.33</v>
      </c>
      <c r="BO44" s="9">
        <v>3.28</v>
      </c>
    </row>
    <row r="45" spans="1:67">
      <c r="A45" s="8" t="s">
        <v>184</v>
      </c>
      <c r="B45" s="7"/>
      <c r="C45" s="7"/>
      <c r="D45" s="7">
        <v>1.32</v>
      </c>
      <c r="E45" s="7"/>
      <c r="F45" s="7">
        <v>0.64</v>
      </c>
      <c r="G45" s="7"/>
      <c r="H45" s="7">
        <v>0.78</v>
      </c>
      <c r="I45" s="8">
        <v>0.35</v>
      </c>
      <c r="J45" s="8"/>
      <c r="K45" s="8">
        <v>1.06</v>
      </c>
      <c r="L45" s="8"/>
      <c r="M45" s="8"/>
      <c r="N45" s="8"/>
      <c r="O45" s="8"/>
      <c r="P45" s="8"/>
      <c r="Q45" s="8">
        <v>0.7</v>
      </c>
      <c r="R45" s="8"/>
      <c r="S45" s="8"/>
      <c r="T45" s="8"/>
      <c r="U45" s="8"/>
      <c r="V45" s="8">
        <v>0.68</v>
      </c>
      <c r="W45" s="8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>
        <v>0.85</v>
      </c>
      <c r="BL45" s="9"/>
      <c r="BM45" s="9"/>
      <c r="BN45" s="9"/>
      <c r="BO45" s="9"/>
    </row>
    <row r="46" spans="1:67">
      <c r="A46" s="8" t="s">
        <v>185</v>
      </c>
      <c r="B46" s="7">
        <v>0.82</v>
      </c>
      <c r="C46" s="7"/>
      <c r="D46" s="7"/>
      <c r="E46" s="7"/>
      <c r="F46" s="7"/>
      <c r="G46" s="7"/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</row>
    <row r="47" spans="1:67">
      <c r="A47" s="8" t="s">
        <v>186</v>
      </c>
      <c r="B47" s="7"/>
      <c r="C47" s="7"/>
      <c r="D47" s="7"/>
      <c r="E47" s="7"/>
      <c r="F47" s="7"/>
      <c r="G47" s="7"/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>
        <v>1.39</v>
      </c>
      <c r="BB47" s="9"/>
      <c r="BC47" s="9"/>
      <c r="BD47" s="9"/>
      <c r="BE47" s="9"/>
      <c r="BF47" s="9">
        <v>1.59</v>
      </c>
      <c r="BG47" s="9"/>
      <c r="BH47" s="9">
        <v>0.57999999999999996</v>
      </c>
      <c r="BI47" s="9"/>
      <c r="BJ47" s="9"/>
      <c r="BK47" s="9"/>
      <c r="BL47" s="9"/>
      <c r="BM47" s="9"/>
      <c r="BN47" s="9"/>
      <c r="BO47" s="9"/>
    </row>
    <row r="48" spans="1:67">
      <c r="A48" s="8" t="s">
        <v>187</v>
      </c>
      <c r="B48" s="7"/>
      <c r="C48" s="7"/>
      <c r="D48" s="7"/>
      <c r="E48" s="7"/>
      <c r="F48" s="7"/>
      <c r="G48" s="7"/>
      <c r="H48" s="7"/>
      <c r="I48" s="8">
        <v>1.4</v>
      </c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>
        <v>1.87</v>
      </c>
      <c r="AS48" s="9"/>
      <c r="AT48" s="9">
        <v>1.92</v>
      </c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</row>
    <row r="49" spans="1:67">
      <c r="A49" s="8" t="s">
        <v>188</v>
      </c>
      <c r="B49" s="7">
        <v>6.56</v>
      </c>
      <c r="C49" s="7">
        <v>5.13</v>
      </c>
      <c r="D49" s="7">
        <v>3.31</v>
      </c>
      <c r="E49" s="7">
        <v>2.13</v>
      </c>
      <c r="F49" s="7">
        <v>3.19</v>
      </c>
      <c r="G49" s="7">
        <v>4.67</v>
      </c>
      <c r="H49" s="7">
        <v>4.6900000000000004</v>
      </c>
      <c r="I49" s="8">
        <v>5.59</v>
      </c>
      <c r="J49" s="8">
        <v>3.56</v>
      </c>
      <c r="K49" s="8">
        <v>4.24</v>
      </c>
      <c r="L49" s="8">
        <v>1.98</v>
      </c>
      <c r="M49" s="8"/>
      <c r="N49" s="8">
        <v>3.31</v>
      </c>
      <c r="O49" s="8">
        <v>5.6</v>
      </c>
      <c r="P49" s="8">
        <v>6.52</v>
      </c>
      <c r="Q49" s="8">
        <v>0.7</v>
      </c>
      <c r="R49" s="8">
        <v>4.9000000000000004</v>
      </c>
      <c r="S49" s="8">
        <v>5.57</v>
      </c>
      <c r="T49" s="8">
        <v>13.33</v>
      </c>
      <c r="U49" s="8">
        <v>2.0499999999999998</v>
      </c>
      <c r="V49" s="8">
        <v>5.47</v>
      </c>
      <c r="W49" s="8">
        <v>9.82</v>
      </c>
      <c r="X49" s="9">
        <v>6.21</v>
      </c>
      <c r="Y49" s="9">
        <v>6.69</v>
      </c>
      <c r="Z49" s="9">
        <v>5.49</v>
      </c>
      <c r="AA49" s="9">
        <v>3.98</v>
      </c>
      <c r="AB49" s="9">
        <v>0.73</v>
      </c>
      <c r="AC49" s="9">
        <v>3.66</v>
      </c>
      <c r="AD49" s="9">
        <v>3.31</v>
      </c>
      <c r="AE49" s="9">
        <v>2.82</v>
      </c>
      <c r="AF49" s="9">
        <v>6.36</v>
      </c>
      <c r="AG49" s="9">
        <v>3.01</v>
      </c>
      <c r="AH49" s="9">
        <v>2.79</v>
      </c>
      <c r="AI49" s="9">
        <v>3.99</v>
      </c>
      <c r="AJ49" s="9">
        <v>1.08</v>
      </c>
      <c r="AK49" s="9">
        <v>4.38</v>
      </c>
      <c r="AL49" s="9">
        <v>1.57</v>
      </c>
      <c r="AM49" s="9">
        <v>5.34</v>
      </c>
      <c r="AN49" s="9">
        <v>2.91</v>
      </c>
      <c r="AO49" s="9">
        <v>2.09</v>
      </c>
      <c r="AP49" s="9">
        <v>1.89</v>
      </c>
      <c r="AQ49" s="9">
        <v>3.09</v>
      </c>
      <c r="AR49" s="9">
        <v>0.93</v>
      </c>
      <c r="AS49" s="9">
        <v>5.88</v>
      </c>
      <c r="AT49" s="9">
        <v>1.92</v>
      </c>
      <c r="AU49" s="9"/>
      <c r="AV49" s="9">
        <v>6.69</v>
      </c>
      <c r="AW49" s="9">
        <v>2.78</v>
      </c>
      <c r="AX49" s="9">
        <v>2.5499999999999998</v>
      </c>
      <c r="AY49" s="9"/>
      <c r="AZ49" s="9">
        <v>6.81</v>
      </c>
      <c r="BA49" s="9">
        <v>1.39</v>
      </c>
      <c r="BB49" s="9">
        <v>4.17</v>
      </c>
      <c r="BC49" s="9">
        <v>4.6100000000000003</v>
      </c>
      <c r="BD49" s="9">
        <v>4.1100000000000003</v>
      </c>
      <c r="BE49" s="9">
        <v>2.75</v>
      </c>
      <c r="BF49" s="9">
        <v>9.52</v>
      </c>
      <c r="BG49" s="9">
        <v>2.86</v>
      </c>
      <c r="BH49" s="9">
        <v>5.83</v>
      </c>
      <c r="BI49" s="9">
        <v>4.34</v>
      </c>
      <c r="BJ49" s="9">
        <v>4.6100000000000003</v>
      </c>
      <c r="BK49" s="9">
        <v>15.45</v>
      </c>
      <c r="BL49" s="9">
        <v>7.14</v>
      </c>
      <c r="BM49" s="9">
        <v>5.26</v>
      </c>
      <c r="BN49" s="9">
        <v>2.67</v>
      </c>
      <c r="BO49" s="9"/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9"/>
  <sheetViews>
    <sheetView topLeftCell="DH1" workbookViewId="0"/>
  </sheetViews>
  <sheetFormatPr baseColWidth="10" defaultColWidth="8.83203125" defaultRowHeight="12" x14ac:dyDescent="0"/>
  <cols>
    <col min="1" max="1" width="20.6640625" style="5" customWidth="1"/>
  </cols>
  <sheetData>
    <row r="1" spans="1:121">
      <c r="B1" s="14" t="s">
        <v>189</v>
      </c>
      <c r="C1" s="14" t="s">
        <v>190</v>
      </c>
      <c r="D1" s="14" t="s">
        <v>191</v>
      </c>
      <c r="E1" s="14" t="s">
        <v>192</v>
      </c>
      <c r="F1" s="14" t="s">
        <v>193</v>
      </c>
      <c r="G1" s="14" t="s">
        <v>194</v>
      </c>
      <c r="H1" s="14" t="s">
        <v>195</v>
      </c>
      <c r="I1" s="14" t="s">
        <v>196</v>
      </c>
      <c r="J1" s="14" t="s">
        <v>197</v>
      </c>
      <c r="K1" s="14" t="s">
        <v>198</v>
      </c>
      <c r="L1" s="14" t="s">
        <v>199</v>
      </c>
      <c r="M1" s="14" t="s">
        <v>200</v>
      </c>
      <c r="N1" s="14" t="s">
        <v>201</v>
      </c>
      <c r="O1" s="14" t="s">
        <v>202</v>
      </c>
      <c r="P1" s="14" t="s">
        <v>203</v>
      </c>
      <c r="Q1" s="14" t="s">
        <v>204</v>
      </c>
      <c r="R1" s="14" t="s">
        <v>205</v>
      </c>
      <c r="S1" s="14" t="s">
        <v>206</v>
      </c>
      <c r="T1" s="14" t="s">
        <v>207</v>
      </c>
      <c r="U1" s="14" t="s">
        <v>208</v>
      </c>
      <c r="V1" s="14" t="s">
        <v>209</v>
      </c>
      <c r="W1" s="14" t="s">
        <v>210</v>
      </c>
      <c r="X1" s="14" t="s">
        <v>211</v>
      </c>
      <c r="Y1" s="14" t="s">
        <v>212</v>
      </c>
      <c r="Z1" s="14" t="s">
        <v>213</v>
      </c>
      <c r="AA1" s="14" t="s">
        <v>214</v>
      </c>
      <c r="AB1" s="14" t="s">
        <v>215</v>
      </c>
      <c r="AC1" s="14" t="s">
        <v>216</v>
      </c>
      <c r="AD1" s="14" t="s">
        <v>217</v>
      </c>
      <c r="AE1" s="14" t="s">
        <v>218</v>
      </c>
      <c r="AF1" s="14" t="s">
        <v>219</v>
      </c>
      <c r="AG1" s="14" t="s">
        <v>220</v>
      </c>
      <c r="AH1" s="14" t="s">
        <v>221</v>
      </c>
      <c r="AI1" s="14" t="s">
        <v>222</v>
      </c>
      <c r="AJ1" s="14" t="s">
        <v>223</v>
      </c>
      <c r="AK1" s="14" t="s">
        <v>224</v>
      </c>
      <c r="AL1" s="14" t="s">
        <v>225</v>
      </c>
      <c r="AM1" s="14" t="s">
        <v>226</v>
      </c>
      <c r="AN1" s="14" t="s">
        <v>227</v>
      </c>
      <c r="AO1" s="14" t="s">
        <v>228</v>
      </c>
      <c r="AP1" s="14" t="s">
        <v>229</v>
      </c>
      <c r="AQ1" s="14" t="s">
        <v>230</v>
      </c>
      <c r="AR1" s="14" t="s">
        <v>231</v>
      </c>
      <c r="AS1" s="14" t="s">
        <v>232</v>
      </c>
      <c r="AT1" s="14" t="s">
        <v>233</v>
      </c>
      <c r="AU1" s="14" t="s">
        <v>234</v>
      </c>
      <c r="AV1" s="14" t="s">
        <v>235</v>
      </c>
      <c r="AW1" s="14" t="s">
        <v>236</v>
      </c>
      <c r="AX1" s="14" t="s">
        <v>237</v>
      </c>
      <c r="AY1" s="14" t="s">
        <v>238</v>
      </c>
      <c r="AZ1" s="14" t="s">
        <v>239</v>
      </c>
      <c r="BA1" s="14" t="s">
        <v>240</v>
      </c>
      <c r="BB1" s="14" t="s">
        <v>241</v>
      </c>
      <c r="BC1" s="14" t="s">
        <v>242</v>
      </c>
      <c r="BD1" s="14" t="s">
        <v>243</v>
      </c>
      <c r="BE1" s="14" t="s">
        <v>244</v>
      </c>
      <c r="BF1" s="14" t="s">
        <v>245</v>
      </c>
      <c r="BG1" s="14" t="s">
        <v>246</v>
      </c>
      <c r="BH1" s="14" t="s">
        <v>247</v>
      </c>
      <c r="BI1" s="14" t="s">
        <v>248</v>
      </c>
      <c r="BJ1" s="14" t="s">
        <v>249</v>
      </c>
      <c r="BK1" s="14" t="s">
        <v>250</v>
      </c>
      <c r="BL1" s="14" t="s">
        <v>251</v>
      </c>
      <c r="BM1" s="14" t="s">
        <v>252</v>
      </c>
      <c r="BN1" s="14" t="s">
        <v>253</v>
      </c>
      <c r="BO1" s="14" t="s">
        <v>254</v>
      </c>
      <c r="BP1" s="14" t="s">
        <v>255</v>
      </c>
      <c r="BQ1" s="14" t="s">
        <v>256</v>
      </c>
      <c r="BR1" s="14" t="s">
        <v>257</v>
      </c>
      <c r="BS1" s="14" t="s">
        <v>258</v>
      </c>
      <c r="BT1" s="14" t="s">
        <v>259</v>
      </c>
      <c r="BU1" s="14" t="s">
        <v>260</v>
      </c>
      <c r="BV1" s="14" t="s">
        <v>261</v>
      </c>
      <c r="BW1" s="14" t="s">
        <v>262</v>
      </c>
      <c r="BX1" s="14" t="s">
        <v>263</v>
      </c>
      <c r="BY1" s="14" t="s">
        <v>264</v>
      </c>
      <c r="BZ1" s="14" t="s">
        <v>265</v>
      </c>
      <c r="CA1" s="14" t="s">
        <v>266</v>
      </c>
      <c r="CB1" s="14" t="s">
        <v>267</v>
      </c>
      <c r="CC1" s="14" t="s">
        <v>268</v>
      </c>
      <c r="CD1" s="14" t="s">
        <v>269</v>
      </c>
      <c r="CE1" s="14" t="s">
        <v>270</v>
      </c>
      <c r="CF1" s="14" t="s">
        <v>271</v>
      </c>
      <c r="CG1" s="14" t="s">
        <v>272</v>
      </c>
      <c r="CH1" s="14" t="s">
        <v>273</v>
      </c>
      <c r="CI1" s="14" t="s">
        <v>274</v>
      </c>
      <c r="CJ1" s="14" t="s">
        <v>275</v>
      </c>
      <c r="CK1" s="14" t="s">
        <v>276</v>
      </c>
      <c r="CL1" s="14" t="s">
        <v>277</v>
      </c>
      <c r="CM1" s="14" t="s">
        <v>278</v>
      </c>
      <c r="CN1" s="14" t="s">
        <v>279</v>
      </c>
      <c r="CO1" s="14" t="s">
        <v>280</v>
      </c>
      <c r="CP1" s="14" t="s">
        <v>281</v>
      </c>
      <c r="CQ1" s="14" t="s">
        <v>282</v>
      </c>
      <c r="CR1" s="14" t="s">
        <v>283</v>
      </c>
      <c r="CS1" s="14" t="s">
        <v>284</v>
      </c>
      <c r="CT1" s="14" t="s">
        <v>285</v>
      </c>
      <c r="CU1" s="14" t="s">
        <v>286</v>
      </c>
      <c r="CV1" s="14" t="s">
        <v>287</v>
      </c>
      <c r="CW1" s="14" t="s">
        <v>288</v>
      </c>
      <c r="CX1" s="14" t="s">
        <v>289</v>
      </c>
      <c r="CY1" s="14" t="s">
        <v>290</v>
      </c>
      <c r="CZ1" s="14" t="s">
        <v>291</v>
      </c>
      <c r="DA1" s="14" t="s">
        <v>292</v>
      </c>
      <c r="DB1" s="14" t="s">
        <v>293</v>
      </c>
      <c r="DC1" s="14" t="s">
        <v>294</v>
      </c>
      <c r="DD1" s="14" t="s">
        <v>295</v>
      </c>
      <c r="DE1" s="14" t="s">
        <v>296</v>
      </c>
      <c r="DF1" s="14" t="s">
        <v>297</v>
      </c>
      <c r="DG1" s="14" t="s">
        <v>298</v>
      </c>
      <c r="DH1" s="14" t="s">
        <v>299</v>
      </c>
      <c r="DI1" s="14" t="s">
        <v>300</v>
      </c>
      <c r="DJ1" s="14" t="s">
        <v>301</v>
      </c>
      <c r="DK1" s="14" t="s">
        <v>302</v>
      </c>
      <c r="DL1" s="14" t="s">
        <v>303</v>
      </c>
      <c r="DM1" s="14" t="s">
        <v>304</v>
      </c>
      <c r="DN1" s="14" t="s">
        <v>305</v>
      </c>
      <c r="DO1" s="14" t="s">
        <v>306</v>
      </c>
      <c r="DP1" s="14" t="s">
        <v>307</v>
      </c>
      <c r="DQ1" s="14" t="s">
        <v>308</v>
      </c>
    </row>
    <row r="2" spans="1:121">
      <c r="A2" s="8" t="s">
        <v>141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0.6</v>
      </c>
      <c r="S2" s="14">
        <v>0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0</v>
      </c>
      <c r="AA2" s="14">
        <v>0</v>
      </c>
      <c r="AB2" s="14">
        <v>0</v>
      </c>
      <c r="AC2" s="14">
        <v>0</v>
      </c>
      <c r="AD2" s="14">
        <v>0</v>
      </c>
      <c r="AE2" s="14">
        <v>0</v>
      </c>
      <c r="AF2" s="14">
        <v>0</v>
      </c>
      <c r="AG2" s="14">
        <v>0</v>
      </c>
      <c r="AH2" s="14">
        <v>0</v>
      </c>
      <c r="AI2" s="14">
        <v>0</v>
      </c>
      <c r="AJ2" s="14">
        <v>0</v>
      </c>
      <c r="AK2" s="14">
        <v>0</v>
      </c>
      <c r="AL2" s="14">
        <v>0</v>
      </c>
      <c r="AM2" s="14">
        <v>0</v>
      </c>
      <c r="AN2" s="14">
        <v>0</v>
      </c>
      <c r="AO2" s="14">
        <v>0</v>
      </c>
      <c r="AP2" s="14">
        <v>0</v>
      </c>
      <c r="AQ2" s="14">
        <v>0</v>
      </c>
      <c r="AR2" s="14">
        <v>0</v>
      </c>
      <c r="AS2" s="14">
        <v>0</v>
      </c>
      <c r="AT2" s="14">
        <v>0</v>
      </c>
      <c r="AU2" s="14">
        <v>0</v>
      </c>
      <c r="AV2" s="14">
        <v>0</v>
      </c>
      <c r="AW2" s="14">
        <v>0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0.6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0</v>
      </c>
      <c r="BT2" s="14">
        <v>0</v>
      </c>
      <c r="BU2" s="14">
        <v>0</v>
      </c>
      <c r="BV2" s="14">
        <v>0</v>
      </c>
      <c r="BW2" s="14">
        <v>0</v>
      </c>
      <c r="BX2" s="14">
        <v>0</v>
      </c>
      <c r="BY2" s="14">
        <v>0</v>
      </c>
      <c r="BZ2" s="14">
        <v>0</v>
      </c>
      <c r="CA2" s="14">
        <v>0</v>
      </c>
      <c r="CB2" s="14">
        <v>0</v>
      </c>
      <c r="CC2" s="14">
        <v>0</v>
      </c>
      <c r="CD2" s="14">
        <v>0</v>
      </c>
      <c r="CE2" s="14">
        <v>0</v>
      </c>
      <c r="CF2" s="14">
        <v>0</v>
      </c>
      <c r="CG2" s="14">
        <v>0</v>
      </c>
      <c r="CH2" s="14">
        <v>0</v>
      </c>
      <c r="CI2" s="14">
        <v>0</v>
      </c>
      <c r="CJ2" s="14">
        <v>0</v>
      </c>
      <c r="CK2" s="14">
        <v>0</v>
      </c>
      <c r="CL2" s="14">
        <v>1.3</v>
      </c>
      <c r="CM2" s="14">
        <v>0</v>
      </c>
      <c r="CN2" s="14">
        <v>0</v>
      </c>
      <c r="CO2" s="14">
        <v>0</v>
      </c>
      <c r="CP2" s="14">
        <v>0</v>
      </c>
      <c r="CQ2" s="14">
        <v>0</v>
      </c>
      <c r="CR2" s="14">
        <v>0</v>
      </c>
      <c r="CS2" s="14">
        <v>0</v>
      </c>
      <c r="CT2" s="14">
        <v>0</v>
      </c>
      <c r="CU2" s="14">
        <v>0</v>
      </c>
      <c r="CV2" s="14">
        <v>2.1</v>
      </c>
      <c r="CW2" s="14">
        <v>0</v>
      </c>
      <c r="CX2" s="14">
        <v>2.1</v>
      </c>
      <c r="CY2" s="14">
        <v>0</v>
      </c>
      <c r="CZ2" s="14">
        <v>2.6</v>
      </c>
      <c r="DA2" s="14">
        <v>0</v>
      </c>
      <c r="DB2" s="14">
        <v>3.7</v>
      </c>
      <c r="DC2" s="14">
        <v>2.9</v>
      </c>
      <c r="DD2" s="14">
        <v>3.5</v>
      </c>
      <c r="DE2" s="14">
        <v>0</v>
      </c>
      <c r="DF2" s="14">
        <v>0</v>
      </c>
      <c r="DG2" s="14">
        <v>0</v>
      </c>
      <c r="DH2" s="14">
        <v>0</v>
      </c>
      <c r="DI2" s="14">
        <v>0</v>
      </c>
      <c r="DJ2" s="14">
        <v>0</v>
      </c>
      <c r="DK2" s="14">
        <v>0</v>
      </c>
      <c r="DL2" s="14">
        <v>0</v>
      </c>
      <c r="DM2" s="14">
        <v>0</v>
      </c>
      <c r="DN2" s="14">
        <v>0</v>
      </c>
      <c r="DO2" s="14">
        <v>0</v>
      </c>
      <c r="DP2" s="14">
        <v>0</v>
      </c>
      <c r="DQ2" s="14">
        <v>0</v>
      </c>
    </row>
    <row r="3" spans="1:121">
      <c r="A3" s="8" t="s">
        <v>142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1.9</v>
      </c>
      <c r="K3" s="14">
        <v>0</v>
      </c>
      <c r="L3" s="14">
        <v>0</v>
      </c>
      <c r="M3" s="14">
        <v>0.6</v>
      </c>
      <c r="N3" s="14">
        <v>0</v>
      </c>
      <c r="O3" s="14">
        <v>0</v>
      </c>
      <c r="P3" s="14">
        <v>0</v>
      </c>
      <c r="Q3" s="14">
        <v>0</v>
      </c>
      <c r="R3" s="14">
        <v>1.3</v>
      </c>
      <c r="S3" s="14">
        <v>0</v>
      </c>
      <c r="T3" s="14">
        <v>1.2</v>
      </c>
      <c r="U3" s="14">
        <v>0.6</v>
      </c>
      <c r="V3" s="14">
        <v>1.3</v>
      </c>
      <c r="W3" s="14">
        <v>3.6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0.6</v>
      </c>
      <c r="AG3" s="14">
        <v>0.6</v>
      </c>
      <c r="AH3" s="14">
        <v>0</v>
      </c>
      <c r="AI3" s="14">
        <v>1.3</v>
      </c>
      <c r="AJ3" s="14">
        <v>1.8</v>
      </c>
      <c r="AK3" s="14">
        <v>0</v>
      </c>
      <c r="AL3" s="14">
        <v>0</v>
      </c>
      <c r="AM3" s="14">
        <v>0</v>
      </c>
      <c r="AN3" s="14">
        <v>1</v>
      </c>
      <c r="AO3" s="14">
        <v>0</v>
      </c>
      <c r="AP3" s="14">
        <v>0</v>
      </c>
      <c r="AQ3" s="14">
        <v>0.7</v>
      </c>
      <c r="AR3" s="14">
        <v>1.2</v>
      </c>
      <c r="AS3" s="14">
        <v>0</v>
      </c>
      <c r="AT3" s="14">
        <v>0.7</v>
      </c>
      <c r="AU3" s="14">
        <v>0</v>
      </c>
      <c r="AV3" s="14">
        <v>0</v>
      </c>
      <c r="AW3" s="14">
        <v>0</v>
      </c>
      <c r="AX3" s="14">
        <v>0.7</v>
      </c>
      <c r="AY3" s="14">
        <v>0</v>
      </c>
      <c r="AZ3" s="14">
        <v>0.7</v>
      </c>
      <c r="BA3" s="14">
        <v>0</v>
      </c>
      <c r="BB3" s="14">
        <v>0.7</v>
      </c>
      <c r="BC3" s="14">
        <v>1.5</v>
      </c>
      <c r="BD3" s="14">
        <v>0</v>
      </c>
      <c r="BE3" s="14">
        <v>0.7</v>
      </c>
      <c r="BF3" s="14">
        <v>0.7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0.6</v>
      </c>
      <c r="BQ3" s="14">
        <v>0</v>
      </c>
      <c r="BR3" s="14">
        <v>0</v>
      </c>
      <c r="BS3" s="14">
        <v>2.7</v>
      </c>
      <c r="BT3" s="14">
        <v>0</v>
      </c>
      <c r="BU3" s="14">
        <v>0</v>
      </c>
      <c r="BV3" s="14">
        <v>0</v>
      </c>
      <c r="BW3" s="14">
        <v>1.4</v>
      </c>
      <c r="BX3" s="14">
        <v>0</v>
      </c>
      <c r="BY3" s="14">
        <v>0.7</v>
      </c>
      <c r="BZ3" s="14">
        <v>0.6</v>
      </c>
      <c r="CA3" s="14">
        <v>0</v>
      </c>
      <c r="CB3" s="14">
        <v>0</v>
      </c>
      <c r="CC3" s="14">
        <v>2</v>
      </c>
      <c r="CD3" s="14">
        <v>0</v>
      </c>
      <c r="CE3" s="14">
        <v>1.6</v>
      </c>
      <c r="CF3" s="14">
        <v>0</v>
      </c>
      <c r="CG3" s="14">
        <v>0.6</v>
      </c>
      <c r="CH3" s="14">
        <v>0</v>
      </c>
      <c r="CI3" s="14">
        <v>0</v>
      </c>
      <c r="CJ3" s="14">
        <v>0</v>
      </c>
      <c r="CK3" s="14">
        <v>0</v>
      </c>
      <c r="CL3" s="14">
        <v>0</v>
      </c>
      <c r="CM3" s="14">
        <v>0.6</v>
      </c>
      <c r="CN3" s="14">
        <v>0</v>
      </c>
      <c r="CO3" s="14">
        <v>0</v>
      </c>
      <c r="CP3" s="14">
        <v>0</v>
      </c>
      <c r="CQ3" s="14">
        <v>0.7</v>
      </c>
      <c r="CR3" s="14">
        <v>0</v>
      </c>
      <c r="CS3" s="14">
        <v>1.3</v>
      </c>
      <c r="CT3" s="14">
        <v>0</v>
      </c>
      <c r="CU3" s="14">
        <v>1.2</v>
      </c>
      <c r="CV3" s="14">
        <v>0</v>
      </c>
      <c r="CW3" s="14">
        <v>1.3</v>
      </c>
      <c r="CX3" s="14">
        <v>0</v>
      </c>
      <c r="CY3" s="14">
        <v>0.7</v>
      </c>
      <c r="CZ3" s="14">
        <v>0</v>
      </c>
      <c r="DA3" s="14">
        <v>0.7</v>
      </c>
      <c r="DB3" s="14">
        <v>0</v>
      </c>
      <c r="DC3" s="14">
        <v>1.5</v>
      </c>
      <c r="DD3" s="14">
        <v>0.7</v>
      </c>
      <c r="DE3" s="14">
        <v>1.3</v>
      </c>
      <c r="DF3" s="14">
        <v>0</v>
      </c>
      <c r="DG3" s="14">
        <v>0</v>
      </c>
      <c r="DH3" s="14">
        <v>0</v>
      </c>
      <c r="DI3" s="14">
        <v>0.7</v>
      </c>
      <c r="DJ3" s="14">
        <v>0</v>
      </c>
      <c r="DK3" s="14">
        <v>0.6</v>
      </c>
      <c r="DL3" s="14">
        <v>0</v>
      </c>
      <c r="DM3" s="14">
        <v>0.7</v>
      </c>
      <c r="DN3" s="14">
        <v>0</v>
      </c>
      <c r="DO3" s="14">
        <v>0</v>
      </c>
      <c r="DP3" s="14">
        <v>0</v>
      </c>
      <c r="DQ3" s="14">
        <v>2.2000000000000002</v>
      </c>
    </row>
    <row r="4" spans="1:121">
      <c r="A4" s="8" t="s">
        <v>143</v>
      </c>
      <c r="B4" s="14">
        <v>1.3</v>
      </c>
      <c r="C4" s="14">
        <v>0.7</v>
      </c>
      <c r="D4" s="14">
        <v>0</v>
      </c>
      <c r="E4" s="14">
        <v>0.3</v>
      </c>
      <c r="F4" s="14">
        <v>0.7</v>
      </c>
      <c r="G4" s="14">
        <v>1.3</v>
      </c>
      <c r="H4" s="14">
        <v>1.5</v>
      </c>
      <c r="I4" s="14">
        <v>1</v>
      </c>
      <c r="J4" s="14">
        <v>1.9</v>
      </c>
      <c r="K4" s="14">
        <v>1.3</v>
      </c>
      <c r="L4" s="14">
        <v>1.4</v>
      </c>
      <c r="M4" s="14">
        <v>0.6</v>
      </c>
      <c r="N4" s="14">
        <v>7.1</v>
      </c>
      <c r="O4" s="14">
        <v>0.3</v>
      </c>
      <c r="P4" s="14">
        <v>0</v>
      </c>
      <c r="Q4" s="14">
        <v>0.3</v>
      </c>
      <c r="R4" s="14">
        <v>2.5</v>
      </c>
      <c r="S4" s="14">
        <v>0</v>
      </c>
      <c r="T4" s="14">
        <v>0.6</v>
      </c>
      <c r="U4" s="14">
        <v>1.2</v>
      </c>
      <c r="V4" s="14">
        <v>2.6</v>
      </c>
      <c r="W4" s="14">
        <v>3</v>
      </c>
      <c r="X4" s="14">
        <v>0</v>
      </c>
      <c r="Y4" s="14">
        <v>2.1</v>
      </c>
      <c r="Z4" s="14">
        <v>0</v>
      </c>
      <c r="AA4" s="14">
        <v>0</v>
      </c>
      <c r="AB4" s="14">
        <v>0</v>
      </c>
      <c r="AC4" s="14">
        <v>2</v>
      </c>
      <c r="AD4" s="14">
        <v>0</v>
      </c>
      <c r="AE4" s="14">
        <v>0</v>
      </c>
      <c r="AF4" s="14">
        <v>0.9</v>
      </c>
      <c r="AG4" s="14">
        <v>0.9</v>
      </c>
      <c r="AH4" s="14">
        <v>0</v>
      </c>
      <c r="AI4" s="14">
        <v>2.6</v>
      </c>
      <c r="AJ4" s="14">
        <v>3.7</v>
      </c>
      <c r="AK4" s="14">
        <v>0</v>
      </c>
      <c r="AL4" s="14">
        <v>0</v>
      </c>
      <c r="AM4" s="14">
        <v>0</v>
      </c>
      <c r="AN4" s="14">
        <v>0</v>
      </c>
      <c r="AO4" s="14">
        <v>0.7</v>
      </c>
      <c r="AP4" s="14">
        <v>0</v>
      </c>
      <c r="AQ4" s="14">
        <v>0.3</v>
      </c>
      <c r="AR4" s="14">
        <v>1.5</v>
      </c>
      <c r="AS4" s="14">
        <v>0</v>
      </c>
      <c r="AT4" s="14">
        <v>0.7</v>
      </c>
      <c r="AU4" s="14">
        <v>2</v>
      </c>
      <c r="AV4" s="14">
        <v>1.2</v>
      </c>
      <c r="AW4" s="14">
        <v>0</v>
      </c>
      <c r="AX4" s="14">
        <v>0</v>
      </c>
      <c r="AY4" s="14">
        <v>0.4</v>
      </c>
      <c r="AZ4" s="14">
        <v>2</v>
      </c>
      <c r="BA4" s="14">
        <v>2.4</v>
      </c>
      <c r="BB4" s="14">
        <v>0.7</v>
      </c>
      <c r="BC4" s="14">
        <v>0</v>
      </c>
      <c r="BD4" s="14">
        <v>0</v>
      </c>
      <c r="BE4" s="14">
        <v>0</v>
      </c>
      <c r="BF4" s="14">
        <v>0.7</v>
      </c>
      <c r="BG4" s="14">
        <v>0</v>
      </c>
      <c r="BH4" s="14">
        <v>0</v>
      </c>
      <c r="BI4" s="14">
        <v>2</v>
      </c>
      <c r="BJ4" s="14">
        <v>1.2</v>
      </c>
      <c r="BK4" s="14">
        <v>3.3</v>
      </c>
      <c r="BL4" s="14">
        <v>1.3</v>
      </c>
      <c r="BM4" s="14">
        <v>0</v>
      </c>
      <c r="BN4" s="14">
        <v>1</v>
      </c>
      <c r="BO4" s="14">
        <v>0</v>
      </c>
      <c r="BP4" s="14">
        <v>0.6</v>
      </c>
      <c r="BQ4" s="14">
        <v>1.8</v>
      </c>
      <c r="BR4" s="14">
        <v>1.3</v>
      </c>
      <c r="BS4" s="14">
        <v>1.6</v>
      </c>
      <c r="BT4" s="14">
        <v>1.2</v>
      </c>
      <c r="BU4" s="14">
        <v>0.6</v>
      </c>
      <c r="BV4" s="14">
        <v>0.9</v>
      </c>
      <c r="BW4" s="14">
        <v>1.5</v>
      </c>
      <c r="BX4" s="14">
        <v>1.6</v>
      </c>
      <c r="BY4" s="14">
        <v>2.2999999999999998</v>
      </c>
      <c r="BZ4" s="14">
        <v>0.6</v>
      </c>
      <c r="CA4" s="14">
        <v>0</v>
      </c>
      <c r="CB4" s="14">
        <v>1.5</v>
      </c>
      <c r="CC4" s="14">
        <v>2.4</v>
      </c>
      <c r="CD4" s="14">
        <v>0.3</v>
      </c>
      <c r="CE4" s="14">
        <v>1.9</v>
      </c>
      <c r="CF4" s="14">
        <v>1</v>
      </c>
      <c r="CG4" s="14">
        <v>2.2000000000000002</v>
      </c>
      <c r="CH4" s="14">
        <v>0</v>
      </c>
      <c r="CI4" s="14">
        <v>2.2000000000000002</v>
      </c>
      <c r="CJ4" s="14">
        <v>2.7</v>
      </c>
      <c r="CK4" s="14">
        <v>2.2000000000000002</v>
      </c>
      <c r="CL4" s="14">
        <v>1.7</v>
      </c>
      <c r="CM4" s="14">
        <v>2.6</v>
      </c>
      <c r="CN4" s="14">
        <v>0</v>
      </c>
      <c r="CO4" s="14">
        <v>0.9</v>
      </c>
      <c r="CP4" s="14">
        <v>1.3</v>
      </c>
      <c r="CQ4" s="14">
        <v>1.4</v>
      </c>
      <c r="CR4" s="14">
        <v>4.8</v>
      </c>
      <c r="CS4" s="14">
        <v>0.6</v>
      </c>
      <c r="CT4" s="14">
        <v>0.7</v>
      </c>
      <c r="CU4" s="14">
        <v>0.6</v>
      </c>
      <c r="CV4" s="14">
        <v>0.7</v>
      </c>
      <c r="CW4" s="14">
        <v>1.3</v>
      </c>
      <c r="CX4" s="14">
        <v>2.1</v>
      </c>
      <c r="CY4" s="14">
        <v>1.8</v>
      </c>
      <c r="CZ4" s="14">
        <v>4.5999999999999996</v>
      </c>
      <c r="DA4" s="14">
        <v>2</v>
      </c>
      <c r="DB4" s="14">
        <v>4.2</v>
      </c>
      <c r="DC4" s="14">
        <v>3.6</v>
      </c>
      <c r="DD4" s="14">
        <v>8.6999999999999993</v>
      </c>
      <c r="DE4" s="14">
        <v>1.3</v>
      </c>
      <c r="DF4" s="14">
        <v>5.4</v>
      </c>
      <c r="DG4" s="14">
        <v>3.7</v>
      </c>
      <c r="DH4" s="14">
        <v>0</v>
      </c>
      <c r="DI4" s="14">
        <v>1.9</v>
      </c>
      <c r="DJ4" s="14">
        <v>0</v>
      </c>
      <c r="DK4" s="14">
        <v>1.3</v>
      </c>
      <c r="DL4" s="14">
        <v>0</v>
      </c>
      <c r="DM4" s="14">
        <v>1.4</v>
      </c>
      <c r="DN4" s="14">
        <v>0.7</v>
      </c>
      <c r="DO4" s="14">
        <v>0</v>
      </c>
      <c r="DP4" s="14">
        <v>0</v>
      </c>
      <c r="DQ4" s="14">
        <v>0</v>
      </c>
    </row>
    <row r="5" spans="1:121">
      <c r="A5" s="8" t="s">
        <v>144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  <c r="AJ5" s="14">
        <v>0</v>
      </c>
      <c r="AK5" s="14">
        <v>0</v>
      </c>
      <c r="AL5" s="14">
        <v>0</v>
      </c>
      <c r="AM5" s="14">
        <v>0</v>
      </c>
      <c r="AN5" s="14">
        <v>0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0.9</v>
      </c>
      <c r="BU5" s="14">
        <v>0</v>
      </c>
      <c r="BV5" s="14">
        <v>0</v>
      </c>
      <c r="BW5" s="14">
        <v>0</v>
      </c>
      <c r="BX5" s="14">
        <v>0</v>
      </c>
      <c r="BY5" s="14">
        <v>0</v>
      </c>
      <c r="BZ5" s="14">
        <v>0</v>
      </c>
      <c r="CA5" s="14">
        <v>0</v>
      </c>
      <c r="CB5" s="14">
        <v>0</v>
      </c>
      <c r="CC5" s="14">
        <v>0</v>
      </c>
      <c r="CD5" s="14">
        <v>0</v>
      </c>
      <c r="CE5" s="14">
        <v>0</v>
      </c>
      <c r="CF5" s="14">
        <v>0</v>
      </c>
      <c r="CG5" s="14">
        <v>0</v>
      </c>
      <c r="CH5" s="14">
        <v>0</v>
      </c>
      <c r="CI5" s="14">
        <v>0</v>
      </c>
      <c r="CJ5" s="14">
        <v>0</v>
      </c>
      <c r="CK5" s="14">
        <v>0</v>
      </c>
      <c r="CL5" s="14">
        <v>0</v>
      </c>
      <c r="CM5" s="14">
        <v>0</v>
      </c>
      <c r="CN5" s="14">
        <v>0</v>
      </c>
      <c r="CO5" s="14">
        <v>0</v>
      </c>
      <c r="CP5" s="14">
        <v>0</v>
      </c>
      <c r="CQ5" s="14">
        <v>0</v>
      </c>
      <c r="CR5" s="14">
        <v>0</v>
      </c>
      <c r="CS5" s="14">
        <v>0</v>
      </c>
      <c r="CT5" s="14">
        <v>0</v>
      </c>
      <c r="CU5" s="14">
        <v>0</v>
      </c>
      <c r="CV5" s="14">
        <v>0</v>
      </c>
      <c r="CW5" s="14">
        <v>0</v>
      </c>
      <c r="CX5" s="14">
        <v>0</v>
      </c>
      <c r="CY5" s="14">
        <v>0</v>
      </c>
      <c r="CZ5" s="14">
        <v>0</v>
      </c>
      <c r="DA5" s="14">
        <v>0</v>
      </c>
      <c r="DB5" s="14">
        <v>0</v>
      </c>
      <c r="DC5" s="14">
        <v>0</v>
      </c>
      <c r="DD5" s="14">
        <v>0</v>
      </c>
      <c r="DE5" s="14">
        <v>0</v>
      </c>
      <c r="DF5" s="14">
        <v>0</v>
      </c>
      <c r="DG5" s="14">
        <v>0</v>
      </c>
      <c r="DH5" s="14">
        <v>0</v>
      </c>
      <c r="DI5" s="14">
        <v>0</v>
      </c>
      <c r="DJ5" s="14">
        <v>0</v>
      </c>
      <c r="DK5" s="14">
        <v>0</v>
      </c>
      <c r="DL5" s="14">
        <v>0</v>
      </c>
      <c r="DM5" s="14">
        <v>0</v>
      </c>
      <c r="DN5" s="14">
        <v>0</v>
      </c>
      <c r="DO5" s="14">
        <v>0</v>
      </c>
      <c r="DP5" s="14">
        <v>0</v>
      </c>
      <c r="DQ5" s="14">
        <v>0</v>
      </c>
    </row>
    <row r="6" spans="1:121">
      <c r="A6" s="8" t="s">
        <v>145</v>
      </c>
      <c r="B6" s="14">
        <v>0.7</v>
      </c>
      <c r="C6" s="14">
        <v>1.3</v>
      </c>
      <c r="D6" s="14">
        <v>0</v>
      </c>
      <c r="E6" s="14">
        <v>0</v>
      </c>
      <c r="F6" s="14">
        <v>1.1000000000000001</v>
      </c>
      <c r="G6" s="14">
        <v>0.7</v>
      </c>
      <c r="H6" s="14">
        <v>0</v>
      </c>
      <c r="I6" s="14">
        <v>0.6</v>
      </c>
      <c r="J6" s="14">
        <v>0.6</v>
      </c>
      <c r="K6" s="14">
        <v>0.7</v>
      </c>
      <c r="L6" s="14">
        <v>1.5</v>
      </c>
      <c r="M6" s="14">
        <v>0.6</v>
      </c>
      <c r="N6" s="14">
        <v>0</v>
      </c>
      <c r="O6" s="14">
        <v>0.6</v>
      </c>
      <c r="P6" s="14">
        <v>0.6</v>
      </c>
      <c r="Q6" s="14">
        <v>0.6</v>
      </c>
      <c r="R6" s="14">
        <v>0.6</v>
      </c>
      <c r="S6" s="14">
        <v>0</v>
      </c>
      <c r="T6" s="14">
        <v>0.6</v>
      </c>
      <c r="U6" s="14">
        <v>0</v>
      </c>
      <c r="V6" s="14">
        <v>0</v>
      </c>
      <c r="W6" s="14">
        <v>0</v>
      </c>
      <c r="X6" s="14">
        <v>0</v>
      </c>
      <c r="Y6" s="14">
        <v>0.7</v>
      </c>
      <c r="Z6" s="14">
        <v>0.7</v>
      </c>
      <c r="AA6" s="14">
        <v>0</v>
      </c>
      <c r="AB6" s="14">
        <v>0</v>
      </c>
      <c r="AC6" s="14">
        <v>0</v>
      </c>
      <c r="AD6" s="14">
        <v>0.7</v>
      </c>
      <c r="AE6" s="14">
        <v>0</v>
      </c>
      <c r="AF6" s="14">
        <v>0</v>
      </c>
      <c r="AG6" s="14">
        <v>0</v>
      </c>
      <c r="AH6" s="14">
        <v>0.7</v>
      </c>
      <c r="AI6" s="14">
        <v>0</v>
      </c>
      <c r="AJ6" s="14">
        <v>0.6</v>
      </c>
      <c r="AK6" s="14">
        <v>0</v>
      </c>
      <c r="AL6" s="14">
        <v>0.6</v>
      </c>
      <c r="AM6" s="14">
        <v>0</v>
      </c>
      <c r="AN6" s="14">
        <v>0</v>
      </c>
      <c r="AO6" s="14">
        <v>0</v>
      </c>
      <c r="AP6" s="14">
        <v>0.6</v>
      </c>
      <c r="AQ6" s="14">
        <v>0.7</v>
      </c>
      <c r="AR6" s="14">
        <v>0.6</v>
      </c>
      <c r="AS6" s="14">
        <v>1.3</v>
      </c>
      <c r="AT6" s="14">
        <v>0</v>
      </c>
      <c r="AU6" s="14">
        <v>1</v>
      </c>
      <c r="AV6" s="14">
        <v>1.6</v>
      </c>
      <c r="AW6" s="14">
        <v>0</v>
      </c>
      <c r="AX6" s="14">
        <v>0</v>
      </c>
      <c r="AY6" s="14">
        <v>0.9</v>
      </c>
      <c r="AZ6" s="14">
        <v>0.3</v>
      </c>
      <c r="BA6" s="14">
        <v>0.9</v>
      </c>
      <c r="BB6" s="14">
        <v>1</v>
      </c>
      <c r="BC6" s="14">
        <v>1.5</v>
      </c>
      <c r="BD6" s="14">
        <v>0.3</v>
      </c>
      <c r="BE6" s="14">
        <v>0.3</v>
      </c>
      <c r="BF6" s="14">
        <v>0</v>
      </c>
      <c r="BG6" s="14">
        <v>0</v>
      </c>
      <c r="BH6" s="14">
        <v>0</v>
      </c>
      <c r="BI6" s="14">
        <v>0</v>
      </c>
      <c r="BJ6" s="14">
        <v>0.6</v>
      </c>
      <c r="BK6" s="14">
        <v>0.3</v>
      </c>
      <c r="BL6" s="14">
        <v>0</v>
      </c>
      <c r="BM6" s="14">
        <v>0</v>
      </c>
      <c r="BN6" s="14">
        <v>0</v>
      </c>
      <c r="BO6" s="14">
        <v>1.1000000000000001</v>
      </c>
      <c r="BP6" s="14">
        <v>0</v>
      </c>
      <c r="BQ6" s="14">
        <v>1.2</v>
      </c>
      <c r="BR6" s="14">
        <v>0</v>
      </c>
      <c r="BS6" s="14">
        <v>0.7</v>
      </c>
      <c r="BT6" s="14">
        <v>0.6</v>
      </c>
      <c r="BU6" s="14">
        <v>1</v>
      </c>
      <c r="BV6" s="14">
        <v>0</v>
      </c>
      <c r="BW6" s="14">
        <v>1.1000000000000001</v>
      </c>
      <c r="BX6" s="14">
        <v>0</v>
      </c>
      <c r="BY6" s="14">
        <v>0.7</v>
      </c>
      <c r="BZ6" s="14">
        <v>0</v>
      </c>
      <c r="CA6" s="14">
        <v>0</v>
      </c>
      <c r="CB6" s="14">
        <v>0</v>
      </c>
      <c r="CC6" s="14">
        <v>0</v>
      </c>
      <c r="CD6" s="14">
        <v>0</v>
      </c>
      <c r="CE6" s="14">
        <v>1.6</v>
      </c>
      <c r="CF6" s="14">
        <v>0</v>
      </c>
      <c r="CG6" s="14">
        <v>0</v>
      </c>
      <c r="CH6" s="14">
        <v>0</v>
      </c>
      <c r="CI6" s="14">
        <v>2.2000000000000002</v>
      </c>
      <c r="CJ6" s="14">
        <v>0</v>
      </c>
      <c r="CK6" s="14">
        <v>0</v>
      </c>
      <c r="CL6" s="14">
        <v>0</v>
      </c>
      <c r="CM6" s="14">
        <v>1.6</v>
      </c>
      <c r="CN6" s="14">
        <v>0</v>
      </c>
      <c r="CO6" s="14">
        <v>0</v>
      </c>
      <c r="CP6" s="14">
        <v>0</v>
      </c>
      <c r="CQ6" s="14">
        <v>0</v>
      </c>
      <c r="CR6" s="14">
        <v>0.3</v>
      </c>
      <c r="CS6" s="14">
        <v>0</v>
      </c>
      <c r="CT6" s="14">
        <v>0.7</v>
      </c>
      <c r="CU6" s="14">
        <v>0.6</v>
      </c>
      <c r="CV6" s="14">
        <v>0.7</v>
      </c>
      <c r="CW6" s="14">
        <v>0</v>
      </c>
      <c r="CX6" s="14">
        <v>0</v>
      </c>
      <c r="CY6" s="14">
        <v>2.1</v>
      </c>
      <c r="CZ6" s="14">
        <v>1.3</v>
      </c>
      <c r="DA6" s="14">
        <v>3.9</v>
      </c>
      <c r="DB6" s="14">
        <v>0</v>
      </c>
      <c r="DC6" s="14">
        <v>2.2000000000000002</v>
      </c>
      <c r="DD6" s="14">
        <v>1.7</v>
      </c>
      <c r="DE6" s="14">
        <v>1</v>
      </c>
      <c r="DF6" s="14">
        <v>1.3</v>
      </c>
      <c r="DG6" s="14">
        <v>0</v>
      </c>
      <c r="DH6" s="14">
        <v>0</v>
      </c>
      <c r="DI6" s="14">
        <v>1.3</v>
      </c>
      <c r="DJ6" s="14">
        <v>1.3</v>
      </c>
      <c r="DK6" s="14">
        <v>11.1</v>
      </c>
      <c r="DL6" s="14">
        <v>1.4</v>
      </c>
      <c r="DM6" s="14">
        <v>0.7</v>
      </c>
      <c r="DN6" s="14">
        <v>1.7</v>
      </c>
      <c r="DO6" s="14">
        <v>0</v>
      </c>
      <c r="DP6" s="14">
        <v>0</v>
      </c>
      <c r="DQ6" s="14">
        <v>0</v>
      </c>
    </row>
    <row r="7" spans="1:121">
      <c r="A7" s="8" t="s">
        <v>146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  <c r="AJ7" s="14">
        <v>0</v>
      </c>
      <c r="AK7" s="14">
        <v>0</v>
      </c>
      <c r="AL7" s="14">
        <v>0</v>
      </c>
      <c r="AM7" s="14">
        <v>0</v>
      </c>
      <c r="AN7" s="14">
        <v>0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</v>
      </c>
      <c r="BU7" s="14">
        <v>0</v>
      </c>
      <c r="BV7" s="14">
        <v>0</v>
      </c>
      <c r="BW7" s="14">
        <v>0</v>
      </c>
      <c r="BX7" s="14">
        <v>0</v>
      </c>
      <c r="BY7" s="14">
        <v>0</v>
      </c>
      <c r="BZ7" s="14">
        <v>0</v>
      </c>
      <c r="CA7" s="14">
        <v>0</v>
      </c>
      <c r="CB7" s="14">
        <v>0</v>
      </c>
      <c r="CC7" s="14">
        <v>0</v>
      </c>
      <c r="CD7" s="14">
        <v>0</v>
      </c>
      <c r="CE7" s="14">
        <v>0</v>
      </c>
      <c r="CF7" s="14">
        <v>0</v>
      </c>
      <c r="CG7" s="14">
        <v>0</v>
      </c>
      <c r="CH7" s="14">
        <v>0</v>
      </c>
      <c r="CI7" s="14">
        <v>0</v>
      </c>
      <c r="CJ7" s="14">
        <v>0</v>
      </c>
      <c r="CK7" s="14">
        <v>0</v>
      </c>
      <c r="CL7" s="14">
        <v>0</v>
      </c>
      <c r="CM7" s="14">
        <v>0</v>
      </c>
      <c r="CN7" s="14">
        <v>0</v>
      </c>
      <c r="CO7" s="14">
        <v>0</v>
      </c>
      <c r="CP7" s="14">
        <v>0</v>
      </c>
      <c r="CQ7" s="14">
        <v>0</v>
      </c>
      <c r="CR7" s="14">
        <v>0</v>
      </c>
      <c r="CS7" s="14">
        <v>0</v>
      </c>
      <c r="CT7" s="14">
        <v>0</v>
      </c>
      <c r="CU7" s="14">
        <v>0</v>
      </c>
      <c r="CV7" s="14">
        <v>0</v>
      </c>
      <c r="CW7" s="14">
        <v>0</v>
      </c>
      <c r="CX7" s="14">
        <v>0</v>
      </c>
      <c r="CY7" s="14">
        <v>0</v>
      </c>
      <c r="CZ7" s="14">
        <v>0</v>
      </c>
      <c r="DA7" s="14">
        <v>0</v>
      </c>
      <c r="DB7" s="14">
        <v>0</v>
      </c>
      <c r="DC7" s="14">
        <v>0</v>
      </c>
      <c r="DD7" s="14">
        <v>0</v>
      </c>
      <c r="DE7" s="14">
        <v>0</v>
      </c>
      <c r="DF7" s="14">
        <v>0</v>
      </c>
      <c r="DG7" s="14">
        <v>0</v>
      </c>
      <c r="DH7" s="14">
        <v>0</v>
      </c>
      <c r="DI7" s="14">
        <v>0</v>
      </c>
      <c r="DJ7" s="14">
        <v>0</v>
      </c>
      <c r="DK7" s="14">
        <v>0</v>
      </c>
      <c r="DL7" s="14">
        <v>0</v>
      </c>
      <c r="DM7" s="14">
        <v>0</v>
      </c>
      <c r="DN7" s="14">
        <v>0</v>
      </c>
      <c r="DO7" s="14">
        <v>0</v>
      </c>
      <c r="DP7" s="14">
        <v>0</v>
      </c>
      <c r="DQ7" s="14">
        <v>0</v>
      </c>
    </row>
    <row r="8" spans="1:121">
      <c r="A8" s="8" t="s">
        <v>147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v>0</v>
      </c>
      <c r="AP8" s="14">
        <v>0</v>
      </c>
      <c r="AQ8" s="14">
        <v>0</v>
      </c>
      <c r="AR8" s="14">
        <v>0</v>
      </c>
      <c r="AS8" s="14">
        <v>0</v>
      </c>
      <c r="AT8" s="14">
        <v>0</v>
      </c>
      <c r="AU8" s="14">
        <v>0</v>
      </c>
      <c r="AV8" s="14">
        <v>0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0</v>
      </c>
      <c r="BI8" s="14">
        <v>0</v>
      </c>
      <c r="BJ8" s="14">
        <v>0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</v>
      </c>
      <c r="BU8" s="14">
        <v>0</v>
      </c>
      <c r="BV8" s="14">
        <v>0</v>
      </c>
      <c r="BW8" s="14">
        <v>0</v>
      </c>
      <c r="BX8" s="14">
        <v>0</v>
      </c>
      <c r="BY8" s="14">
        <v>0</v>
      </c>
      <c r="BZ8" s="14">
        <v>0</v>
      </c>
      <c r="CA8" s="14">
        <v>0</v>
      </c>
      <c r="CB8" s="14">
        <v>0</v>
      </c>
      <c r="CC8" s="14">
        <v>0</v>
      </c>
      <c r="CD8" s="14">
        <v>0</v>
      </c>
      <c r="CE8" s="14">
        <v>0</v>
      </c>
      <c r="CF8" s="14">
        <v>0</v>
      </c>
      <c r="CG8" s="14">
        <v>0</v>
      </c>
      <c r="CH8" s="14">
        <v>0</v>
      </c>
      <c r="CI8" s="14">
        <v>0</v>
      </c>
      <c r="CJ8" s="14">
        <v>0</v>
      </c>
      <c r="CK8" s="14">
        <v>0</v>
      </c>
      <c r="CL8" s="14">
        <v>0</v>
      </c>
      <c r="CM8" s="14">
        <v>0</v>
      </c>
      <c r="CN8" s="14">
        <v>0</v>
      </c>
      <c r="CO8" s="14">
        <v>0</v>
      </c>
      <c r="CP8" s="14">
        <v>0</v>
      </c>
      <c r="CQ8" s="14">
        <v>0</v>
      </c>
      <c r="CR8" s="14">
        <v>0</v>
      </c>
      <c r="CS8" s="14">
        <v>0</v>
      </c>
      <c r="CT8" s="14">
        <v>0</v>
      </c>
      <c r="CU8" s="14">
        <v>0</v>
      </c>
      <c r="CV8" s="14">
        <v>0</v>
      </c>
      <c r="CW8" s="14">
        <v>0</v>
      </c>
      <c r="CX8" s="14">
        <v>0</v>
      </c>
      <c r="CY8" s="14">
        <v>0</v>
      </c>
      <c r="CZ8" s="14">
        <v>0</v>
      </c>
      <c r="DA8" s="14">
        <v>0</v>
      </c>
      <c r="DB8" s="14">
        <v>0</v>
      </c>
      <c r="DC8" s="14">
        <v>0</v>
      </c>
      <c r="DD8" s="14">
        <v>0</v>
      </c>
      <c r="DE8" s="14">
        <v>0</v>
      </c>
      <c r="DF8" s="14">
        <v>0.6</v>
      </c>
      <c r="DG8" s="14">
        <v>0</v>
      </c>
      <c r="DH8" s="14">
        <v>0</v>
      </c>
      <c r="DI8" s="14">
        <v>0</v>
      </c>
      <c r="DJ8" s="14">
        <v>0</v>
      </c>
      <c r="DK8" s="14">
        <v>0</v>
      </c>
      <c r="DL8" s="14">
        <v>0</v>
      </c>
      <c r="DM8" s="14">
        <v>0</v>
      </c>
      <c r="DN8" s="14">
        <v>0</v>
      </c>
      <c r="DO8" s="14">
        <v>0</v>
      </c>
      <c r="DP8" s="14">
        <v>0</v>
      </c>
      <c r="DQ8" s="14">
        <v>2.2000000000000002</v>
      </c>
    </row>
    <row r="9" spans="1:121">
      <c r="A9" s="8" t="s">
        <v>148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0.6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0.6</v>
      </c>
      <c r="V9" s="14">
        <v>0</v>
      </c>
      <c r="W9" s="14">
        <v>0</v>
      </c>
      <c r="X9" s="14">
        <v>0</v>
      </c>
      <c r="Y9" s="14">
        <v>0.7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0.6</v>
      </c>
      <c r="AJ9" s="14">
        <v>0</v>
      </c>
      <c r="AK9" s="14">
        <v>0</v>
      </c>
      <c r="AL9" s="14">
        <v>0</v>
      </c>
      <c r="AM9" s="14">
        <v>0</v>
      </c>
      <c r="AN9" s="14">
        <v>2</v>
      </c>
      <c r="AO9" s="14">
        <v>0</v>
      </c>
      <c r="AP9" s="14">
        <v>0</v>
      </c>
      <c r="AQ9" s="14">
        <v>0.7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1.3</v>
      </c>
      <c r="BA9" s="14">
        <v>0</v>
      </c>
      <c r="BB9" s="14">
        <v>0.7</v>
      </c>
      <c r="BC9" s="14">
        <v>0</v>
      </c>
      <c r="BD9" s="14">
        <v>0.6</v>
      </c>
      <c r="BE9" s="14">
        <v>0</v>
      </c>
      <c r="BF9" s="14">
        <v>0</v>
      </c>
      <c r="BG9" s="14">
        <v>0</v>
      </c>
      <c r="BH9" s="14">
        <v>0</v>
      </c>
      <c r="BI9" s="14">
        <v>0.7</v>
      </c>
      <c r="BJ9" s="14">
        <v>0.6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  <c r="CN9" s="14">
        <v>0</v>
      </c>
      <c r="CO9" s="14">
        <v>0</v>
      </c>
      <c r="CP9" s="14">
        <v>0</v>
      </c>
      <c r="CQ9" s="14">
        <v>0</v>
      </c>
      <c r="CR9" s="14">
        <v>0</v>
      </c>
      <c r="CS9" s="14">
        <v>0</v>
      </c>
      <c r="CT9" s="14">
        <v>2</v>
      </c>
      <c r="CU9" s="14">
        <v>0</v>
      </c>
      <c r="CV9" s="14">
        <v>3.5</v>
      </c>
      <c r="CW9" s="14">
        <v>0</v>
      </c>
      <c r="CX9" s="14">
        <v>0</v>
      </c>
      <c r="CY9" s="14">
        <v>0</v>
      </c>
      <c r="CZ9" s="14">
        <v>0</v>
      </c>
      <c r="DA9" s="14">
        <v>0</v>
      </c>
      <c r="DB9" s="14">
        <v>0</v>
      </c>
      <c r="DC9" s="14">
        <v>0</v>
      </c>
      <c r="DD9" s="14">
        <v>0.7</v>
      </c>
      <c r="DE9" s="14">
        <v>0</v>
      </c>
      <c r="DF9" s="14">
        <v>0</v>
      </c>
      <c r="DG9" s="14">
        <v>0</v>
      </c>
      <c r="DH9" s="14">
        <v>0</v>
      </c>
      <c r="DI9" s="14">
        <v>0</v>
      </c>
      <c r="DJ9" s="14">
        <v>0</v>
      </c>
      <c r="DK9" s="14">
        <v>1.3</v>
      </c>
      <c r="DL9" s="14">
        <v>0.7</v>
      </c>
      <c r="DM9" s="14">
        <v>0</v>
      </c>
      <c r="DN9" s="14">
        <v>0</v>
      </c>
      <c r="DO9" s="14">
        <v>0</v>
      </c>
      <c r="DP9" s="14">
        <v>0</v>
      </c>
      <c r="DQ9" s="14">
        <v>0</v>
      </c>
    </row>
    <row r="10" spans="1:121">
      <c r="A10" s="8" t="s">
        <v>149</v>
      </c>
      <c r="B10" s="14">
        <v>4.0999999999999996</v>
      </c>
      <c r="C10" s="14">
        <v>3</v>
      </c>
      <c r="D10" s="14">
        <v>3.4</v>
      </c>
      <c r="E10" s="14">
        <v>5.9</v>
      </c>
      <c r="F10" s="14">
        <v>4.5999999999999996</v>
      </c>
      <c r="G10" s="14">
        <v>10.199999999999999</v>
      </c>
      <c r="H10" s="14">
        <v>3.4</v>
      </c>
      <c r="I10" s="14">
        <v>1.9</v>
      </c>
      <c r="J10" s="14">
        <v>2.2999999999999998</v>
      </c>
      <c r="K10" s="14">
        <v>3.3</v>
      </c>
      <c r="L10" s="14">
        <v>2.2000000000000002</v>
      </c>
      <c r="M10" s="14">
        <v>0</v>
      </c>
      <c r="N10" s="14">
        <v>2.8</v>
      </c>
      <c r="O10" s="14">
        <v>6.3</v>
      </c>
      <c r="P10" s="14">
        <v>3.2</v>
      </c>
      <c r="Q10" s="14">
        <v>1.9</v>
      </c>
      <c r="R10" s="14">
        <v>3.2</v>
      </c>
      <c r="S10" s="14">
        <v>6.3</v>
      </c>
      <c r="T10" s="14">
        <v>6.9</v>
      </c>
      <c r="U10" s="14">
        <v>10.6</v>
      </c>
      <c r="V10" s="14">
        <v>5.9</v>
      </c>
      <c r="W10" s="14">
        <v>9.9</v>
      </c>
      <c r="X10" s="14">
        <v>4.3</v>
      </c>
      <c r="Y10" s="14">
        <v>2.5</v>
      </c>
      <c r="Z10" s="14">
        <v>4.9000000000000004</v>
      </c>
      <c r="AA10" s="14">
        <v>5</v>
      </c>
      <c r="AB10" s="14">
        <v>0.4</v>
      </c>
      <c r="AC10" s="14">
        <v>5.0999999999999996</v>
      </c>
      <c r="AD10" s="14">
        <v>3.2</v>
      </c>
      <c r="AE10" s="14">
        <v>7.7</v>
      </c>
      <c r="AF10" s="14">
        <v>9.6</v>
      </c>
      <c r="AG10" s="14">
        <v>13.9</v>
      </c>
      <c r="AH10" s="14">
        <v>6.9</v>
      </c>
      <c r="AI10" s="14">
        <v>13</v>
      </c>
      <c r="AJ10" s="14">
        <v>17.8</v>
      </c>
      <c r="AK10" s="14">
        <v>17.8</v>
      </c>
      <c r="AL10" s="14">
        <v>10.4</v>
      </c>
      <c r="AM10" s="14">
        <v>23.5</v>
      </c>
      <c r="AN10" s="14">
        <v>24.3</v>
      </c>
      <c r="AO10" s="14">
        <v>33.200000000000003</v>
      </c>
      <c r="AP10" s="14">
        <v>27.9</v>
      </c>
      <c r="AQ10" s="14">
        <v>29</v>
      </c>
      <c r="AR10" s="14">
        <v>26.9</v>
      </c>
      <c r="AS10" s="14">
        <v>10.5</v>
      </c>
      <c r="AT10" s="14">
        <v>11.8</v>
      </c>
      <c r="AU10" s="14">
        <v>30.1</v>
      </c>
      <c r="AV10" s="14">
        <v>26</v>
      </c>
      <c r="AW10" s="14">
        <v>31.8</v>
      </c>
      <c r="AX10" s="14">
        <v>28.9</v>
      </c>
      <c r="AY10" s="14">
        <v>34.5</v>
      </c>
      <c r="AZ10" s="14">
        <v>23.6</v>
      </c>
      <c r="BA10" s="14">
        <v>16.3</v>
      </c>
      <c r="BB10" s="14">
        <v>25.8</v>
      </c>
      <c r="BC10" s="14">
        <v>12.8</v>
      </c>
      <c r="BD10" s="14">
        <v>33.799999999999997</v>
      </c>
      <c r="BE10" s="14">
        <v>11.8</v>
      </c>
      <c r="BF10" s="14">
        <v>24.9</v>
      </c>
      <c r="BG10" s="14">
        <v>31.2</v>
      </c>
      <c r="BH10" s="14">
        <v>25.1</v>
      </c>
      <c r="BI10" s="14">
        <v>30.3</v>
      </c>
      <c r="BJ10" s="14">
        <v>31.9</v>
      </c>
      <c r="BK10" s="14">
        <v>12</v>
      </c>
      <c r="BL10" s="14">
        <v>16.3</v>
      </c>
      <c r="BM10" s="14">
        <v>17.100000000000001</v>
      </c>
      <c r="BN10" s="14">
        <v>25.7</v>
      </c>
      <c r="BO10" s="14">
        <v>8.9</v>
      </c>
      <c r="BP10" s="14">
        <v>11</v>
      </c>
      <c r="BQ10" s="14">
        <v>11.1</v>
      </c>
      <c r="BR10" s="14">
        <v>21.3</v>
      </c>
      <c r="BS10" s="14">
        <v>15.8</v>
      </c>
      <c r="BT10" s="14">
        <v>15.2</v>
      </c>
      <c r="BU10" s="14">
        <v>16.600000000000001</v>
      </c>
      <c r="BV10" s="14">
        <v>18.2</v>
      </c>
      <c r="BW10" s="14">
        <v>14.4</v>
      </c>
      <c r="BX10" s="14">
        <v>13</v>
      </c>
      <c r="BY10" s="14">
        <v>6</v>
      </c>
      <c r="BZ10" s="14">
        <v>8.1999999999999993</v>
      </c>
      <c r="CA10" s="14">
        <v>10</v>
      </c>
      <c r="CB10" s="14">
        <v>8.6</v>
      </c>
      <c r="CC10" s="14">
        <v>18.5</v>
      </c>
      <c r="CD10" s="14">
        <v>16</v>
      </c>
      <c r="CE10" s="14">
        <v>15.2</v>
      </c>
      <c r="CF10" s="14">
        <v>24.9</v>
      </c>
      <c r="CG10" s="14">
        <v>11.5</v>
      </c>
      <c r="CH10" s="14">
        <v>10.7</v>
      </c>
      <c r="CI10" s="14">
        <v>13.6</v>
      </c>
      <c r="CJ10" s="14">
        <v>22.8</v>
      </c>
      <c r="CK10" s="14">
        <v>19.899999999999999</v>
      </c>
      <c r="CL10" s="14">
        <v>9.6999999999999993</v>
      </c>
      <c r="CM10" s="14">
        <v>12.1</v>
      </c>
      <c r="CN10" s="14">
        <v>5.5</v>
      </c>
      <c r="CO10" s="14">
        <v>8.8000000000000007</v>
      </c>
      <c r="CP10" s="14">
        <v>3.2</v>
      </c>
      <c r="CQ10" s="14">
        <v>1.5</v>
      </c>
      <c r="CR10" s="14">
        <v>0</v>
      </c>
      <c r="CS10" s="14">
        <v>0</v>
      </c>
      <c r="CT10" s="14">
        <v>1</v>
      </c>
      <c r="CU10" s="14">
        <v>2</v>
      </c>
      <c r="CV10" s="14">
        <v>6.4</v>
      </c>
      <c r="CW10" s="14">
        <v>2.2000000000000002</v>
      </c>
      <c r="CX10" s="14">
        <v>0</v>
      </c>
      <c r="CY10" s="14">
        <v>0.7</v>
      </c>
      <c r="CZ10" s="14">
        <v>1.3</v>
      </c>
      <c r="DA10" s="14">
        <v>1</v>
      </c>
      <c r="DB10" s="14">
        <v>2.1</v>
      </c>
      <c r="DC10" s="14">
        <v>0</v>
      </c>
      <c r="DD10" s="14">
        <v>1.4</v>
      </c>
      <c r="DE10" s="14">
        <v>2.6</v>
      </c>
      <c r="DF10" s="14">
        <v>0.6</v>
      </c>
      <c r="DG10" s="14">
        <v>1.1000000000000001</v>
      </c>
      <c r="DH10" s="14">
        <v>1.3</v>
      </c>
      <c r="DI10" s="14">
        <v>2.2999999999999998</v>
      </c>
      <c r="DJ10" s="14">
        <v>1.3</v>
      </c>
      <c r="DK10" s="14">
        <v>1</v>
      </c>
      <c r="DL10" s="14">
        <v>3.9</v>
      </c>
      <c r="DM10" s="14">
        <v>6.9</v>
      </c>
      <c r="DN10" s="14">
        <v>3.6</v>
      </c>
      <c r="DO10" s="14">
        <v>0.9</v>
      </c>
      <c r="DP10" s="14">
        <v>1.6</v>
      </c>
      <c r="DQ10" s="14">
        <v>8.6999999999999993</v>
      </c>
    </row>
    <row r="11" spans="1:121">
      <c r="A11" s="8" t="s">
        <v>150</v>
      </c>
      <c r="B11" s="14">
        <v>0</v>
      </c>
      <c r="C11" s="14">
        <v>0.3</v>
      </c>
      <c r="D11" s="14">
        <v>0</v>
      </c>
      <c r="E11" s="14">
        <v>0.8</v>
      </c>
      <c r="F11" s="14">
        <v>0.7</v>
      </c>
      <c r="G11" s="14">
        <v>1.6</v>
      </c>
      <c r="H11" s="14">
        <v>0</v>
      </c>
      <c r="I11" s="14">
        <v>1</v>
      </c>
      <c r="J11" s="14">
        <v>1.9</v>
      </c>
      <c r="K11" s="14">
        <v>0.7</v>
      </c>
      <c r="L11" s="14">
        <v>0</v>
      </c>
      <c r="M11" s="14">
        <v>0.8</v>
      </c>
      <c r="N11" s="14">
        <v>3.5</v>
      </c>
      <c r="O11" s="14">
        <v>1.9</v>
      </c>
      <c r="P11" s="14">
        <v>1.4</v>
      </c>
      <c r="Q11" s="14">
        <v>0</v>
      </c>
      <c r="R11" s="14">
        <v>1.9</v>
      </c>
      <c r="S11" s="14">
        <v>1.7</v>
      </c>
      <c r="T11" s="14">
        <v>3.5</v>
      </c>
      <c r="U11" s="14">
        <v>0.9</v>
      </c>
      <c r="V11" s="14">
        <v>5.9</v>
      </c>
      <c r="W11" s="14">
        <v>0</v>
      </c>
      <c r="X11" s="14">
        <v>1</v>
      </c>
      <c r="Y11" s="14">
        <v>0.7</v>
      </c>
      <c r="Z11" s="14">
        <v>3</v>
      </c>
      <c r="AA11" s="14">
        <v>3.3</v>
      </c>
      <c r="AB11" s="14">
        <v>1.9</v>
      </c>
      <c r="AC11" s="14">
        <v>1</v>
      </c>
      <c r="AD11" s="14">
        <v>3.9</v>
      </c>
      <c r="AE11" s="14">
        <v>1.9</v>
      </c>
      <c r="AF11" s="14">
        <v>2.2000000000000002</v>
      </c>
      <c r="AG11" s="14">
        <v>2.1</v>
      </c>
      <c r="AH11" s="14">
        <v>2.6</v>
      </c>
      <c r="AI11" s="14">
        <v>0</v>
      </c>
      <c r="AJ11" s="14">
        <v>0.9</v>
      </c>
      <c r="AK11" s="14">
        <v>0</v>
      </c>
      <c r="AL11" s="14">
        <v>0.3</v>
      </c>
      <c r="AM11" s="14">
        <v>0</v>
      </c>
      <c r="AN11" s="14">
        <v>2</v>
      </c>
      <c r="AO11" s="14">
        <v>0</v>
      </c>
      <c r="AP11" s="14">
        <v>4.0999999999999996</v>
      </c>
      <c r="AQ11" s="14">
        <v>0.7</v>
      </c>
      <c r="AR11" s="14">
        <v>0.6</v>
      </c>
      <c r="AS11" s="14">
        <v>2</v>
      </c>
      <c r="AT11" s="14">
        <v>2.4</v>
      </c>
      <c r="AU11" s="14">
        <v>1.5</v>
      </c>
      <c r="AV11" s="14">
        <v>1</v>
      </c>
      <c r="AW11" s="14">
        <v>0</v>
      </c>
      <c r="AX11" s="14">
        <v>7.2</v>
      </c>
      <c r="AY11" s="14">
        <v>0.9</v>
      </c>
      <c r="AZ11" s="14">
        <v>0.7</v>
      </c>
      <c r="BA11" s="14">
        <v>1.5</v>
      </c>
      <c r="BB11" s="14">
        <v>2.1</v>
      </c>
      <c r="BC11" s="14">
        <v>1.5</v>
      </c>
      <c r="BD11" s="14">
        <v>2.2000000000000002</v>
      </c>
      <c r="BE11" s="14">
        <v>3.5</v>
      </c>
      <c r="BF11" s="14">
        <v>1</v>
      </c>
      <c r="BG11" s="14">
        <v>0</v>
      </c>
      <c r="BH11" s="14">
        <v>0.7</v>
      </c>
      <c r="BI11" s="14">
        <v>0</v>
      </c>
      <c r="BJ11" s="14">
        <v>0</v>
      </c>
      <c r="BK11" s="14">
        <v>3.3</v>
      </c>
      <c r="BL11" s="14">
        <v>7</v>
      </c>
      <c r="BM11" s="14">
        <v>2.7</v>
      </c>
      <c r="BN11" s="14">
        <v>2.4</v>
      </c>
      <c r="BO11" s="14">
        <v>6.3</v>
      </c>
      <c r="BP11" s="14">
        <v>5.8</v>
      </c>
      <c r="BQ11" s="14">
        <v>3.7</v>
      </c>
      <c r="BR11" s="14">
        <v>4.0999999999999996</v>
      </c>
      <c r="BS11" s="14">
        <v>7.7</v>
      </c>
      <c r="BT11" s="14">
        <v>3</v>
      </c>
      <c r="BU11" s="14">
        <v>3.8</v>
      </c>
      <c r="BV11" s="14">
        <v>4.5</v>
      </c>
      <c r="BW11" s="14">
        <v>3.5</v>
      </c>
      <c r="BX11" s="14">
        <v>1.3</v>
      </c>
      <c r="BY11" s="14">
        <v>0.7</v>
      </c>
      <c r="BZ11" s="14">
        <v>0.3</v>
      </c>
      <c r="CA11" s="14">
        <v>3.7</v>
      </c>
      <c r="CB11" s="14">
        <v>3.7</v>
      </c>
      <c r="CC11" s="14">
        <v>1</v>
      </c>
      <c r="CD11" s="14">
        <v>1</v>
      </c>
      <c r="CE11" s="14">
        <v>4.4000000000000004</v>
      </c>
      <c r="CF11" s="14">
        <v>0</v>
      </c>
      <c r="CG11" s="14">
        <v>4.5</v>
      </c>
      <c r="CH11" s="14">
        <v>0</v>
      </c>
      <c r="CI11" s="14">
        <v>1.6</v>
      </c>
      <c r="CJ11" s="14">
        <v>0</v>
      </c>
      <c r="CK11" s="14">
        <v>0.4</v>
      </c>
      <c r="CL11" s="14">
        <v>0</v>
      </c>
      <c r="CM11" s="14">
        <v>0</v>
      </c>
      <c r="CN11" s="14">
        <v>0</v>
      </c>
      <c r="CO11" s="14">
        <v>0.9</v>
      </c>
      <c r="CP11" s="14">
        <v>0</v>
      </c>
      <c r="CQ11" s="14">
        <v>0</v>
      </c>
      <c r="CR11" s="14">
        <v>0</v>
      </c>
      <c r="CS11" s="14">
        <v>0</v>
      </c>
      <c r="CT11" s="14">
        <v>0</v>
      </c>
      <c r="CU11" s="14">
        <v>0.3</v>
      </c>
      <c r="CV11" s="14">
        <v>0</v>
      </c>
      <c r="CW11" s="14">
        <v>0</v>
      </c>
      <c r="CX11" s="14">
        <v>0</v>
      </c>
      <c r="CY11" s="14">
        <v>0.7</v>
      </c>
      <c r="CZ11" s="14">
        <v>2.6</v>
      </c>
      <c r="DA11" s="14">
        <v>1.6</v>
      </c>
      <c r="DB11" s="14">
        <v>0</v>
      </c>
      <c r="DC11" s="14">
        <v>0</v>
      </c>
      <c r="DD11" s="14">
        <v>0</v>
      </c>
      <c r="DE11" s="14">
        <v>1.3</v>
      </c>
      <c r="DF11" s="14">
        <v>0</v>
      </c>
      <c r="DG11" s="14">
        <v>0</v>
      </c>
      <c r="DH11" s="14">
        <v>0</v>
      </c>
      <c r="DI11" s="14">
        <v>0</v>
      </c>
      <c r="DJ11" s="14">
        <v>0</v>
      </c>
      <c r="DK11" s="14">
        <v>0</v>
      </c>
      <c r="DL11" s="14">
        <v>0</v>
      </c>
      <c r="DM11" s="14">
        <v>0</v>
      </c>
      <c r="DN11" s="14">
        <v>0</v>
      </c>
      <c r="DO11" s="14">
        <v>0</v>
      </c>
      <c r="DP11" s="14">
        <v>0</v>
      </c>
      <c r="DQ11" s="14">
        <v>0</v>
      </c>
    </row>
    <row r="12" spans="1:121">
      <c r="A12" s="8" t="s">
        <v>151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0.3</v>
      </c>
      <c r="L12" s="14">
        <v>0</v>
      </c>
      <c r="M12" s="14">
        <v>0</v>
      </c>
      <c r="N12" s="14">
        <v>2.8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0.7</v>
      </c>
      <c r="AA12" s="14">
        <v>0.7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v>0</v>
      </c>
      <c r="AP12" s="14">
        <v>0</v>
      </c>
      <c r="AQ12" s="14">
        <v>0</v>
      </c>
      <c r="AR12" s="14">
        <v>0</v>
      </c>
      <c r="AS12" s="14">
        <v>0</v>
      </c>
      <c r="AT12" s="14">
        <v>0</v>
      </c>
      <c r="AU12" s="14">
        <v>0</v>
      </c>
      <c r="AV12" s="14">
        <v>0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1.4</v>
      </c>
      <c r="BG12" s="14">
        <v>0</v>
      </c>
      <c r="BH12" s="14">
        <v>0</v>
      </c>
      <c r="BI12" s="14">
        <v>0</v>
      </c>
      <c r="BJ12" s="14">
        <v>0</v>
      </c>
      <c r="BK12" s="14">
        <v>5.3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0.7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>
        <v>0</v>
      </c>
      <c r="CO12" s="14">
        <v>0</v>
      </c>
      <c r="CP12" s="14">
        <v>0</v>
      </c>
      <c r="CQ12" s="14">
        <v>0.4</v>
      </c>
      <c r="CR12" s="14">
        <v>0</v>
      </c>
      <c r="CS12" s="14">
        <v>0</v>
      </c>
      <c r="CT12" s="14">
        <v>0</v>
      </c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>
        <v>0</v>
      </c>
      <c r="DE12" s="14">
        <v>0</v>
      </c>
      <c r="DF12" s="14">
        <v>0</v>
      </c>
      <c r="DG12" s="14">
        <v>0</v>
      </c>
      <c r="DH12" s="14">
        <v>0</v>
      </c>
      <c r="DI12" s="14">
        <v>0</v>
      </c>
      <c r="DJ12" s="14">
        <v>0</v>
      </c>
      <c r="DK12" s="14">
        <v>0</v>
      </c>
      <c r="DL12" s="14">
        <v>0</v>
      </c>
      <c r="DM12" s="14">
        <v>0</v>
      </c>
      <c r="DN12" s="14">
        <v>0</v>
      </c>
      <c r="DO12" s="14">
        <v>0</v>
      </c>
      <c r="DP12" s="14">
        <v>0</v>
      </c>
      <c r="DQ12" s="14">
        <v>0</v>
      </c>
    </row>
    <row r="13" spans="1:121">
      <c r="A13" s="8" t="s">
        <v>152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1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0.6</v>
      </c>
      <c r="Q13" s="14">
        <v>0.3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  <c r="AJ13" s="14">
        <v>0.9</v>
      </c>
      <c r="AK13" s="14">
        <v>0</v>
      </c>
      <c r="AL13" s="14">
        <v>0</v>
      </c>
      <c r="AM13" s="14">
        <v>0</v>
      </c>
      <c r="AN13" s="14">
        <v>0</v>
      </c>
      <c r="AO13" s="14">
        <v>0</v>
      </c>
      <c r="AP13" s="14">
        <v>0</v>
      </c>
      <c r="AQ13" s="14">
        <v>0</v>
      </c>
      <c r="AR13" s="14">
        <v>0</v>
      </c>
      <c r="AS13" s="14">
        <v>0</v>
      </c>
      <c r="AT13" s="14">
        <v>0</v>
      </c>
      <c r="AU13" s="14">
        <v>1.5</v>
      </c>
      <c r="AV13" s="14">
        <v>1.3</v>
      </c>
      <c r="AW13" s="14">
        <v>1</v>
      </c>
      <c r="AX13" s="14">
        <v>0</v>
      </c>
      <c r="AY13" s="14">
        <v>1.7</v>
      </c>
      <c r="AZ13" s="14">
        <v>1</v>
      </c>
      <c r="BA13" s="14">
        <v>1.8</v>
      </c>
      <c r="BB13" s="14">
        <v>1.4</v>
      </c>
      <c r="BC13" s="14">
        <v>1.5</v>
      </c>
      <c r="BD13" s="14">
        <v>0.6</v>
      </c>
      <c r="BE13" s="14">
        <v>0</v>
      </c>
      <c r="BF13" s="14">
        <v>0</v>
      </c>
      <c r="BG13" s="14">
        <v>0</v>
      </c>
      <c r="BH13" s="14">
        <v>2.2999999999999998</v>
      </c>
      <c r="BI13" s="14">
        <v>0</v>
      </c>
      <c r="BJ13" s="14">
        <v>0</v>
      </c>
      <c r="BK13" s="14">
        <v>0</v>
      </c>
      <c r="BL13" s="14">
        <v>0</v>
      </c>
      <c r="BM13" s="14">
        <v>0.3</v>
      </c>
      <c r="BN13" s="14">
        <v>0</v>
      </c>
      <c r="BO13" s="14">
        <v>0</v>
      </c>
      <c r="BP13" s="14">
        <v>1.5</v>
      </c>
      <c r="BQ13" s="14">
        <v>0</v>
      </c>
      <c r="BR13" s="14">
        <v>0</v>
      </c>
      <c r="BS13" s="14">
        <v>0</v>
      </c>
      <c r="BT13" s="14">
        <v>0</v>
      </c>
      <c r="BU13" s="14">
        <v>0</v>
      </c>
      <c r="BV13" s="14">
        <v>0</v>
      </c>
      <c r="BW13" s="14">
        <v>0</v>
      </c>
      <c r="BX13" s="14">
        <v>0</v>
      </c>
      <c r="BY13" s="14">
        <v>0</v>
      </c>
      <c r="BZ13" s="14">
        <v>0</v>
      </c>
      <c r="CA13" s="14">
        <v>0</v>
      </c>
      <c r="CB13" s="14">
        <v>0</v>
      </c>
      <c r="CC13" s="14">
        <v>0</v>
      </c>
      <c r="CD13" s="14">
        <v>0</v>
      </c>
      <c r="CE13" s="14">
        <v>0</v>
      </c>
      <c r="CF13" s="14">
        <v>0</v>
      </c>
      <c r="CG13" s="14">
        <v>0</v>
      </c>
      <c r="CH13" s="14">
        <v>0</v>
      </c>
      <c r="CI13" s="14">
        <v>0</v>
      </c>
      <c r="CJ13" s="14">
        <v>0</v>
      </c>
      <c r="CK13" s="14">
        <v>0</v>
      </c>
      <c r="CL13" s="14">
        <v>0</v>
      </c>
      <c r="CM13" s="14">
        <v>0</v>
      </c>
      <c r="CN13" s="14">
        <v>0</v>
      </c>
      <c r="CO13" s="14">
        <v>0</v>
      </c>
      <c r="CP13" s="14">
        <v>0</v>
      </c>
      <c r="CQ13" s="14">
        <v>0</v>
      </c>
      <c r="CR13" s="14">
        <v>0</v>
      </c>
      <c r="CS13" s="14">
        <v>0</v>
      </c>
      <c r="CT13" s="14">
        <v>0</v>
      </c>
      <c r="CU13" s="14">
        <v>0</v>
      </c>
      <c r="CV13" s="14">
        <v>0</v>
      </c>
      <c r="CW13" s="14">
        <v>0</v>
      </c>
      <c r="CX13" s="14">
        <v>0</v>
      </c>
      <c r="CY13" s="14">
        <v>0</v>
      </c>
      <c r="CZ13" s="14">
        <v>0.7</v>
      </c>
      <c r="DA13" s="14">
        <v>0</v>
      </c>
      <c r="DB13" s="14">
        <v>0</v>
      </c>
      <c r="DC13" s="14">
        <v>0</v>
      </c>
      <c r="DD13" s="14">
        <v>0</v>
      </c>
      <c r="DE13" s="14">
        <v>0</v>
      </c>
      <c r="DF13" s="14">
        <v>0</v>
      </c>
      <c r="DG13" s="14">
        <v>0</v>
      </c>
      <c r="DH13" s="14">
        <v>0</v>
      </c>
      <c r="DI13" s="14">
        <v>0</v>
      </c>
      <c r="DJ13" s="14">
        <v>0</v>
      </c>
      <c r="DK13" s="14">
        <v>0.6</v>
      </c>
      <c r="DL13" s="14">
        <v>0</v>
      </c>
      <c r="DM13" s="14">
        <v>0</v>
      </c>
      <c r="DN13" s="14">
        <v>0</v>
      </c>
      <c r="DO13" s="14">
        <v>0</v>
      </c>
      <c r="DP13" s="14">
        <v>0</v>
      </c>
      <c r="DQ13" s="14">
        <v>0</v>
      </c>
    </row>
    <row r="14" spans="1:121">
      <c r="A14" s="8" t="s">
        <v>153</v>
      </c>
      <c r="B14" s="14">
        <v>1.4</v>
      </c>
      <c r="C14" s="14">
        <v>0</v>
      </c>
      <c r="D14" s="14">
        <v>0</v>
      </c>
      <c r="E14" s="14">
        <v>0</v>
      </c>
      <c r="F14" s="14">
        <v>0</v>
      </c>
      <c r="G14" s="14">
        <v>0.7</v>
      </c>
      <c r="H14" s="14">
        <v>0</v>
      </c>
      <c r="I14" s="14">
        <v>1.9</v>
      </c>
      <c r="J14" s="14">
        <v>1.3</v>
      </c>
      <c r="K14" s="14">
        <v>0</v>
      </c>
      <c r="L14" s="14">
        <v>1.5</v>
      </c>
      <c r="M14" s="14">
        <v>2.8</v>
      </c>
      <c r="N14" s="14">
        <v>0.7</v>
      </c>
      <c r="O14" s="14">
        <v>0.6</v>
      </c>
      <c r="P14" s="14">
        <v>0</v>
      </c>
      <c r="Q14" s="14">
        <v>1.9</v>
      </c>
      <c r="R14" s="14">
        <v>1.3</v>
      </c>
      <c r="S14" s="14">
        <v>0</v>
      </c>
      <c r="T14" s="14">
        <v>0</v>
      </c>
      <c r="U14" s="14">
        <v>1.8</v>
      </c>
      <c r="V14" s="14">
        <v>1.3</v>
      </c>
      <c r="W14" s="14">
        <v>1.2</v>
      </c>
      <c r="X14" s="14">
        <v>4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2.8</v>
      </c>
      <c r="AE14" s="14">
        <v>1.3</v>
      </c>
      <c r="AF14" s="14">
        <v>0.6</v>
      </c>
      <c r="AG14" s="14">
        <v>0</v>
      </c>
      <c r="AH14" s="14">
        <v>1.3</v>
      </c>
      <c r="AI14" s="14">
        <v>0</v>
      </c>
      <c r="AJ14" s="14">
        <v>1.2</v>
      </c>
      <c r="AK14" s="14">
        <v>0</v>
      </c>
      <c r="AL14" s="14">
        <v>0</v>
      </c>
      <c r="AM14" s="14">
        <v>0.7</v>
      </c>
      <c r="AN14" s="14">
        <v>0</v>
      </c>
      <c r="AO14" s="14">
        <v>0</v>
      </c>
      <c r="AP14" s="14">
        <v>1.3</v>
      </c>
      <c r="AQ14" s="14">
        <v>0.7</v>
      </c>
      <c r="AR14" s="14">
        <v>1.2</v>
      </c>
      <c r="AS14" s="14">
        <v>0.7</v>
      </c>
      <c r="AT14" s="14">
        <v>2.8</v>
      </c>
      <c r="AU14" s="14">
        <v>1.9</v>
      </c>
      <c r="AV14" s="14">
        <v>1.9</v>
      </c>
      <c r="AW14" s="14">
        <v>0</v>
      </c>
      <c r="AX14" s="14">
        <v>2</v>
      </c>
      <c r="AY14" s="14">
        <v>0</v>
      </c>
      <c r="AZ14" s="14">
        <v>0.7</v>
      </c>
      <c r="BA14" s="14">
        <v>1.2</v>
      </c>
      <c r="BB14" s="14">
        <v>2.1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0.7</v>
      </c>
      <c r="BI14" s="14">
        <v>0</v>
      </c>
      <c r="BJ14" s="14">
        <v>0</v>
      </c>
      <c r="BK14" s="14">
        <v>0.7</v>
      </c>
      <c r="BL14" s="14">
        <v>2</v>
      </c>
      <c r="BM14" s="14">
        <v>0</v>
      </c>
      <c r="BN14" s="14">
        <v>1.4</v>
      </c>
      <c r="BO14" s="14">
        <v>0.7</v>
      </c>
      <c r="BP14" s="14">
        <v>3.1</v>
      </c>
      <c r="BQ14" s="14">
        <v>0</v>
      </c>
      <c r="BR14" s="14">
        <v>1.7</v>
      </c>
      <c r="BS14" s="14">
        <v>0</v>
      </c>
      <c r="BT14" s="14">
        <v>0.6</v>
      </c>
      <c r="BU14" s="14">
        <v>0</v>
      </c>
      <c r="BV14" s="14">
        <v>2.6</v>
      </c>
      <c r="BW14" s="14">
        <v>1.8</v>
      </c>
      <c r="BX14" s="14">
        <v>0.7</v>
      </c>
      <c r="BY14" s="14">
        <v>0</v>
      </c>
      <c r="BZ14" s="14">
        <v>1.9</v>
      </c>
      <c r="CA14" s="14">
        <v>0.7</v>
      </c>
      <c r="CB14" s="14">
        <v>0.6</v>
      </c>
      <c r="CC14" s="14">
        <v>1.3</v>
      </c>
      <c r="CD14" s="14">
        <v>2</v>
      </c>
      <c r="CE14" s="14">
        <v>0</v>
      </c>
      <c r="CF14" s="14">
        <v>0.7</v>
      </c>
      <c r="CG14" s="14">
        <v>0</v>
      </c>
      <c r="CH14" s="14">
        <v>1.3</v>
      </c>
      <c r="CI14" s="14">
        <v>3.3</v>
      </c>
      <c r="CJ14" s="14">
        <v>0</v>
      </c>
      <c r="CK14" s="14">
        <v>1.5</v>
      </c>
      <c r="CL14" s="14">
        <v>0</v>
      </c>
      <c r="CM14" s="14">
        <v>0</v>
      </c>
      <c r="CN14" s="14">
        <v>0</v>
      </c>
      <c r="CO14" s="14">
        <v>0.6</v>
      </c>
      <c r="CP14" s="14">
        <v>0</v>
      </c>
      <c r="CQ14" s="14">
        <v>0</v>
      </c>
      <c r="CR14" s="14">
        <v>0</v>
      </c>
      <c r="CS14" s="14">
        <v>0</v>
      </c>
      <c r="CT14" s="14">
        <v>0</v>
      </c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0.7</v>
      </c>
      <c r="DB14" s="14">
        <v>0</v>
      </c>
      <c r="DC14" s="14">
        <v>0.7</v>
      </c>
      <c r="DD14" s="14">
        <v>0</v>
      </c>
      <c r="DE14" s="14">
        <v>0</v>
      </c>
      <c r="DF14" s="14">
        <v>0</v>
      </c>
      <c r="DG14" s="14">
        <v>0</v>
      </c>
      <c r="DH14" s="14">
        <v>0</v>
      </c>
      <c r="DI14" s="14">
        <v>0</v>
      </c>
      <c r="DJ14" s="14">
        <v>0</v>
      </c>
      <c r="DK14" s="14">
        <v>0</v>
      </c>
      <c r="DL14" s="14">
        <v>0</v>
      </c>
      <c r="DM14" s="14">
        <v>1.4</v>
      </c>
      <c r="DN14" s="14">
        <v>0</v>
      </c>
      <c r="DO14" s="14">
        <v>1.9</v>
      </c>
      <c r="DP14" s="14">
        <v>0</v>
      </c>
      <c r="DQ14" s="14">
        <v>0</v>
      </c>
    </row>
    <row r="15" spans="1:121">
      <c r="A15" s="8" t="s">
        <v>154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0.7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4">
        <v>0</v>
      </c>
      <c r="BY15" s="14">
        <v>0</v>
      </c>
      <c r="BZ15" s="14">
        <v>0</v>
      </c>
      <c r="CA15" s="14">
        <v>0</v>
      </c>
      <c r="CB15" s="14">
        <v>0</v>
      </c>
      <c r="CC15" s="14">
        <v>0</v>
      </c>
      <c r="CD15" s="14">
        <v>0</v>
      </c>
      <c r="CE15" s="14">
        <v>0</v>
      </c>
      <c r="CF15" s="14">
        <v>0</v>
      </c>
      <c r="CG15" s="14">
        <v>0</v>
      </c>
      <c r="CH15" s="14">
        <v>0</v>
      </c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  <c r="CV15" s="14">
        <v>0</v>
      </c>
      <c r="CW15" s="14">
        <v>0</v>
      </c>
      <c r="CX15" s="14">
        <v>0</v>
      </c>
      <c r="CY15" s="14">
        <v>0</v>
      </c>
      <c r="CZ15" s="14">
        <v>0</v>
      </c>
      <c r="DA15" s="14">
        <v>0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>
        <v>0</v>
      </c>
      <c r="DM15" s="14">
        <v>0</v>
      </c>
      <c r="DN15" s="14">
        <v>0</v>
      </c>
      <c r="DO15" s="14">
        <v>0</v>
      </c>
      <c r="DP15" s="14">
        <v>0</v>
      </c>
      <c r="DQ15" s="14">
        <v>0</v>
      </c>
    </row>
    <row r="16" spans="1:121">
      <c r="A16" s="8" t="s">
        <v>155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v>0</v>
      </c>
      <c r="AP16" s="14">
        <v>0</v>
      </c>
      <c r="AQ16" s="14">
        <v>0</v>
      </c>
      <c r="AR16" s="14">
        <v>0</v>
      </c>
      <c r="AS16" s="14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4">
        <v>0</v>
      </c>
      <c r="BY16" s="14">
        <v>0</v>
      </c>
      <c r="BZ16" s="14">
        <v>0</v>
      </c>
      <c r="CA16" s="14">
        <v>0</v>
      </c>
      <c r="CB16" s="14">
        <v>0</v>
      </c>
      <c r="CC16" s="14">
        <v>0</v>
      </c>
      <c r="CD16" s="14">
        <v>0</v>
      </c>
      <c r="CE16" s="14">
        <v>0</v>
      </c>
      <c r="CF16" s="14">
        <v>0</v>
      </c>
      <c r="CG16" s="14">
        <v>0</v>
      </c>
      <c r="CH16" s="14">
        <v>0</v>
      </c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</row>
    <row r="17" spans="1:121">
      <c r="A17" s="8" t="s">
        <v>156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4.3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0.6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0.7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0</v>
      </c>
      <c r="AO17" s="14">
        <v>0</v>
      </c>
      <c r="AP17" s="14">
        <v>0</v>
      </c>
      <c r="AQ17" s="14">
        <v>0</v>
      </c>
      <c r="AR17" s="14">
        <v>0</v>
      </c>
      <c r="AS17" s="14">
        <v>0</v>
      </c>
      <c r="AT17" s="14">
        <v>0.7</v>
      </c>
      <c r="AU17" s="14">
        <v>0</v>
      </c>
      <c r="AV17" s="14">
        <v>0</v>
      </c>
      <c r="AW17" s="14">
        <v>0</v>
      </c>
      <c r="AX17" s="14">
        <v>0.7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1.2</v>
      </c>
      <c r="BU17" s="14">
        <v>0</v>
      </c>
      <c r="BV17" s="14">
        <v>0</v>
      </c>
      <c r="BW17" s="14">
        <v>0</v>
      </c>
      <c r="BX17" s="14">
        <v>0</v>
      </c>
      <c r="BY17" s="14">
        <v>0</v>
      </c>
      <c r="BZ17" s="14">
        <v>0.9</v>
      </c>
      <c r="CA17" s="14">
        <v>0</v>
      </c>
      <c r="CB17" s="14">
        <v>0.3</v>
      </c>
      <c r="CC17" s="14">
        <v>0</v>
      </c>
      <c r="CD17" s="14">
        <v>0.7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0</v>
      </c>
      <c r="CQ17" s="14">
        <v>0</v>
      </c>
      <c r="CR17" s="14">
        <v>0</v>
      </c>
      <c r="CS17" s="14">
        <v>0</v>
      </c>
      <c r="CT17" s="14">
        <v>0.7</v>
      </c>
      <c r="CU17" s="14">
        <v>0</v>
      </c>
      <c r="CV17" s="14">
        <v>0</v>
      </c>
      <c r="CW17" s="14">
        <v>0</v>
      </c>
      <c r="CX17" s="14">
        <v>0</v>
      </c>
      <c r="CY17" s="14">
        <v>0.7</v>
      </c>
      <c r="CZ17" s="14">
        <v>0</v>
      </c>
      <c r="DA17" s="14">
        <v>0</v>
      </c>
      <c r="DB17" s="14">
        <v>0</v>
      </c>
      <c r="DC17" s="14">
        <v>0.7</v>
      </c>
      <c r="DD17" s="14">
        <v>0</v>
      </c>
      <c r="DE17" s="14">
        <v>0</v>
      </c>
      <c r="DF17" s="14">
        <v>0</v>
      </c>
      <c r="DG17" s="14">
        <v>0</v>
      </c>
      <c r="DH17" s="14">
        <v>0</v>
      </c>
      <c r="DI17" s="14">
        <v>0</v>
      </c>
      <c r="DJ17" s="14">
        <v>0</v>
      </c>
      <c r="DK17" s="14">
        <v>0</v>
      </c>
      <c r="DL17" s="14">
        <v>0</v>
      </c>
      <c r="DM17" s="14">
        <v>0</v>
      </c>
      <c r="DN17" s="14">
        <v>0</v>
      </c>
      <c r="DO17" s="14">
        <v>0</v>
      </c>
      <c r="DP17" s="14">
        <v>0</v>
      </c>
      <c r="DQ17" s="14">
        <v>0</v>
      </c>
    </row>
    <row r="18" spans="1:121">
      <c r="A18" s="8" t="s">
        <v>157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4">
        <v>0</v>
      </c>
      <c r="BY18" s="14">
        <v>0</v>
      </c>
      <c r="BZ18" s="14">
        <v>0</v>
      </c>
      <c r="CA18" s="14">
        <v>0</v>
      </c>
      <c r="CB18" s="14">
        <v>0</v>
      </c>
      <c r="CC18" s="14">
        <v>0</v>
      </c>
      <c r="CD18" s="14">
        <v>0</v>
      </c>
      <c r="CE18" s="14">
        <v>0</v>
      </c>
      <c r="CF18" s="14">
        <v>0</v>
      </c>
      <c r="CG18" s="14">
        <v>0</v>
      </c>
      <c r="CH18" s="14">
        <v>0</v>
      </c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</row>
    <row r="19" spans="1:121">
      <c r="A19" s="8" t="s">
        <v>158</v>
      </c>
      <c r="B19" s="14">
        <v>4.0999999999999996</v>
      </c>
      <c r="C19" s="14">
        <v>3.3</v>
      </c>
      <c r="D19" s="14">
        <v>2.2000000000000002</v>
      </c>
      <c r="E19" s="14">
        <v>4.2</v>
      </c>
      <c r="F19" s="14">
        <v>0</v>
      </c>
      <c r="G19" s="14">
        <v>2.2999999999999998</v>
      </c>
      <c r="H19" s="14">
        <v>0</v>
      </c>
      <c r="I19" s="14">
        <v>2.6</v>
      </c>
      <c r="J19" s="14">
        <v>4.5</v>
      </c>
      <c r="K19" s="14">
        <v>0</v>
      </c>
      <c r="L19" s="14">
        <v>2.6</v>
      </c>
      <c r="M19" s="14">
        <v>3.9</v>
      </c>
      <c r="N19" s="14">
        <v>0</v>
      </c>
      <c r="O19" s="14">
        <v>4.0999999999999996</v>
      </c>
      <c r="P19" s="14">
        <v>3.5</v>
      </c>
      <c r="Q19" s="14">
        <v>3.7</v>
      </c>
      <c r="R19" s="14">
        <v>0</v>
      </c>
      <c r="S19" s="14">
        <v>2.6</v>
      </c>
      <c r="T19" s="14">
        <v>4.9000000000000004</v>
      </c>
      <c r="U19" s="14">
        <v>3.3</v>
      </c>
      <c r="V19" s="14">
        <v>0</v>
      </c>
      <c r="W19" s="14">
        <v>3</v>
      </c>
      <c r="X19" s="14">
        <v>6.6</v>
      </c>
      <c r="Y19" s="14">
        <v>7.6</v>
      </c>
      <c r="Z19" s="14">
        <v>0.7</v>
      </c>
      <c r="AA19" s="14">
        <v>2.6</v>
      </c>
      <c r="AB19" s="14">
        <v>3.9</v>
      </c>
      <c r="AC19" s="14">
        <v>4.0999999999999996</v>
      </c>
      <c r="AD19" s="14">
        <v>0</v>
      </c>
      <c r="AE19" s="14">
        <v>7.7</v>
      </c>
      <c r="AF19" s="14">
        <v>2.9</v>
      </c>
      <c r="AG19" s="14">
        <v>1.8</v>
      </c>
      <c r="AH19" s="14">
        <v>0.7</v>
      </c>
      <c r="AI19" s="14">
        <v>0.3</v>
      </c>
      <c r="AJ19" s="14">
        <v>3.1</v>
      </c>
      <c r="AK19" s="14">
        <v>0.7</v>
      </c>
      <c r="AL19" s="14">
        <v>0.6</v>
      </c>
      <c r="AM19" s="14">
        <v>0</v>
      </c>
      <c r="AN19" s="14">
        <v>2.2999999999999998</v>
      </c>
      <c r="AO19" s="14">
        <v>0</v>
      </c>
      <c r="AP19" s="14">
        <v>2.5</v>
      </c>
      <c r="AQ19" s="14">
        <v>1.6</v>
      </c>
      <c r="AR19" s="14">
        <v>0.6</v>
      </c>
      <c r="AS19" s="14">
        <v>4.3</v>
      </c>
      <c r="AT19" s="14">
        <v>1.4</v>
      </c>
      <c r="AU19" s="14">
        <v>1.9</v>
      </c>
      <c r="AV19" s="14">
        <v>3.9</v>
      </c>
      <c r="AW19" s="14">
        <v>1</v>
      </c>
      <c r="AX19" s="14">
        <v>1.3</v>
      </c>
      <c r="AY19" s="14">
        <v>0.9</v>
      </c>
      <c r="AZ19" s="14">
        <v>0.7</v>
      </c>
      <c r="BA19" s="14">
        <v>4.8</v>
      </c>
      <c r="BB19" s="14">
        <v>2.7</v>
      </c>
      <c r="BC19" s="14">
        <v>6.8</v>
      </c>
      <c r="BD19" s="14">
        <v>3.8</v>
      </c>
      <c r="BE19" s="14">
        <v>1.7</v>
      </c>
      <c r="BF19" s="14">
        <v>2.8</v>
      </c>
      <c r="BG19" s="14">
        <v>0</v>
      </c>
      <c r="BH19" s="14">
        <v>3</v>
      </c>
      <c r="BI19" s="14">
        <v>0</v>
      </c>
      <c r="BJ19" s="14">
        <v>3.8</v>
      </c>
      <c r="BK19" s="14">
        <v>1.3</v>
      </c>
      <c r="BL19" s="14">
        <v>1.7</v>
      </c>
      <c r="BM19" s="14">
        <v>1.4</v>
      </c>
      <c r="BN19" s="14">
        <v>3.1</v>
      </c>
      <c r="BO19" s="14">
        <v>3.3</v>
      </c>
      <c r="BP19" s="14">
        <v>4.9000000000000004</v>
      </c>
      <c r="BQ19" s="14">
        <v>3.7</v>
      </c>
      <c r="BR19" s="14">
        <v>2</v>
      </c>
      <c r="BS19" s="14">
        <v>0.7</v>
      </c>
      <c r="BT19" s="14">
        <v>5.8</v>
      </c>
      <c r="BU19" s="14">
        <v>6.4</v>
      </c>
      <c r="BV19" s="14">
        <v>2.2000000000000002</v>
      </c>
      <c r="BW19" s="14">
        <v>0.7</v>
      </c>
      <c r="BX19" s="14">
        <v>0.7</v>
      </c>
      <c r="BY19" s="14">
        <v>0.7</v>
      </c>
      <c r="BZ19" s="14">
        <v>2.2000000000000002</v>
      </c>
      <c r="CA19" s="14">
        <v>0.3</v>
      </c>
      <c r="CB19" s="14">
        <v>2.4</v>
      </c>
      <c r="CC19" s="14">
        <v>1</v>
      </c>
      <c r="CD19" s="14">
        <v>1.7</v>
      </c>
      <c r="CE19" s="14">
        <v>1.3</v>
      </c>
      <c r="CF19" s="14">
        <v>0.7</v>
      </c>
      <c r="CG19" s="14">
        <v>0.6</v>
      </c>
      <c r="CH19" s="14">
        <v>0.7</v>
      </c>
      <c r="CI19" s="14">
        <v>3.3</v>
      </c>
      <c r="CJ19" s="14">
        <v>0</v>
      </c>
      <c r="CK19" s="14">
        <v>0.4</v>
      </c>
      <c r="CL19" s="14">
        <v>0</v>
      </c>
      <c r="CM19" s="14">
        <v>4.8</v>
      </c>
      <c r="CN19" s="14">
        <v>0</v>
      </c>
      <c r="CO19" s="14">
        <v>2.7</v>
      </c>
      <c r="CP19" s="14">
        <v>1.9</v>
      </c>
      <c r="CQ19" s="14">
        <v>1.9</v>
      </c>
      <c r="CR19" s="14">
        <v>0.6</v>
      </c>
      <c r="CS19" s="14">
        <v>4.2</v>
      </c>
      <c r="CT19" s="14">
        <v>4.7</v>
      </c>
      <c r="CU19" s="14">
        <v>2</v>
      </c>
      <c r="CV19" s="14">
        <v>0</v>
      </c>
      <c r="CW19" s="14">
        <v>0</v>
      </c>
      <c r="CX19" s="14">
        <v>0.7</v>
      </c>
      <c r="CY19" s="14">
        <v>5.3</v>
      </c>
      <c r="CZ19" s="14">
        <v>0</v>
      </c>
      <c r="DA19" s="14">
        <v>1.3</v>
      </c>
      <c r="DB19" s="14">
        <v>0</v>
      </c>
      <c r="DC19" s="14">
        <v>0</v>
      </c>
      <c r="DD19" s="14">
        <v>0</v>
      </c>
      <c r="DE19" s="14">
        <v>1.3</v>
      </c>
      <c r="DF19" s="14">
        <v>0</v>
      </c>
      <c r="DG19" s="14">
        <v>0</v>
      </c>
      <c r="DH19" s="14">
        <v>0</v>
      </c>
      <c r="DI19" s="14">
        <v>3.6</v>
      </c>
      <c r="DJ19" s="14">
        <v>0</v>
      </c>
      <c r="DK19" s="14">
        <v>1</v>
      </c>
      <c r="DL19" s="14">
        <v>0</v>
      </c>
      <c r="DM19" s="14">
        <v>0.7</v>
      </c>
      <c r="DN19" s="14">
        <v>0</v>
      </c>
      <c r="DO19" s="14">
        <v>0</v>
      </c>
      <c r="DP19" s="14">
        <v>0</v>
      </c>
      <c r="DQ19" s="14">
        <v>0</v>
      </c>
    </row>
    <row r="20" spans="1:121">
      <c r="A20" s="8" t="s">
        <v>159</v>
      </c>
      <c r="B20" s="14">
        <v>4.5</v>
      </c>
      <c r="C20" s="14">
        <v>3.3</v>
      </c>
      <c r="D20" s="14">
        <v>2.2000000000000002</v>
      </c>
      <c r="E20" s="14">
        <v>1.4</v>
      </c>
      <c r="F20" s="14">
        <v>2.1</v>
      </c>
      <c r="G20" s="14">
        <v>3.6</v>
      </c>
      <c r="H20" s="14">
        <v>0</v>
      </c>
      <c r="I20" s="14">
        <v>2.6</v>
      </c>
      <c r="J20" s="14">
        <v>2.9</v>
      </c>
      <c r="K20" s="14">
        <v>5.9</v>
      </c>
      <c r="L20" s="14">
        <v>4.5</v>
      </c>
      <c r="M20" s="14">
        <v>2.8</v>
      </c>
      <c r="N20" s="14">
        <v>3.5</v>
      </c>
      <c r="O20" s="14">
        <v>4.4000000000000004</v>
      </c>
      <c r="P20" s="14">
        <v>2.9</v>
      </c>
      <c r="Q20" s="14">
        <v>4.3</v>
      </c>
      <c r="R20" s="14">
        <v>1.3</v>
      </c>
      <c r="S20" s="14">
        <v>1.1000000000000001</v>
      </c>
      <c r="T20" s="14">
        <v>2.2999999999999998</v>
      </c>
      <c r="U20" s="14">
        <v>2.7</v>
      </c>
      <c r="V20" s="14">
        <v>3</v>
      </c>
      <c r="W20" s="14">
        <v>3.3</v>
      </c>
      <c r="X20" s="14">
        <v>2.6</v>
      </c>
      <c r="Y20" s="14">
        <v>2.2000000000000002</v>
      </c>
      <c r="Z20" s="14">
        <v>2.2999999999999998</v>
      </c>
      <c r="AA20" s="14">
        <v>5</v>
      </c>
      <c r="AB20" s="14">
        <v>0.8</v>
      </c>
      <c r="AC20" s="14">
        <v>4.0999999999999996</v>
      </c>
      <c r="AD20" s="14">
        <v>8.1</v>
      </c>
      <c r="AE20" s="14">
        <v>3.2</v>
      </c>
      <c r="AF20" s="14">
        <v>3.5</v>
      </c>
      <c r="AG20" s="14">
        <v>2.1</v>
      </c>
      <c r="AH20" s="14">
        <v>0.7</v>
      </c>
      <c r="AI20" s="14">
        <v>2.8</v>
      </c>
      <c r="AJ20" s="14">
        <v>4.9000000000000004</v>
      </c>
      <c r="AK20" s="14">
        <v>2.1</v>
      </c>
      <c r="AL20" s="14">
        <v>0.6</v>
      </c>
      <c r="AM20" s="14">
        <v>0</v>
      </c>
      <c r="AN20" s="14">
        <v>3</v>
      </c>
      <c r="AO20" s="14">
        <v>0</v>
      </c>
      <c r="AP20" s="14">
        <v>0.6</v>
      </c>
      <c r="AQ20" s="14">
        <v>2.2999999999999998</v>
      </c>
      <c r="AR20" s="14">
        <v>0.3</v>
      </c>
      <c r="AS20" s="14">
        <v>1.3</v>
      </c>
      <c r="AT20" s="14">
        <v>4.2</v>
      </c>
      <c r="AU20" s="14">
        <v>1.9</v>
      </c>
      <c r="AV20" s="14">
        <v>1.3</v>
      </c>
      <c r="AW20" s="14">
        <v>1.5</v>
      </c>
      <c r="AX20" s="14">
        <v>1.3</v>
      </c>
      <c r="AY20" s="14">
        <v>1.7</v>
      </c>
      <c r="AZ20" s="14">
        <v>3</v>
      </c>
      <c r="BA20" s="14">
        <v>1.2</v>
      </c>
      <c r="BB20" s="14">
        <v>2.1</v>
      </c>
      <c r="BC20" s="14">
        <v>3.8</v>
      </c>
      <c r="BD20" s="14">
        <v>1.3</v>
      </c>
      <c r="BE20" s="14">
        <v>0.3</v>
      </c>
      <c r="BF20" s="14">
        <v>1</v>
      </c>
      <c r="BG20" s="14">
        <v>1.3</v>
      </c>
      <c r="BH20" s="14">
        <v>3.6</v>
      </c>
      <c r="BI20" s="14">
        <v>1</v>
      </c>
      <c r="BJ20" s="14">
        <v>0.6</v>
      </c>
      <c r="BK20" s="14">
        <v>0.7</v>
      </c>
      <c r="BL20" s="14">
        <v>0</v>
      </c>
      <c r="BM20" s="14">
        <v>1.4</v>
      </c>
      <c r="BN20" s="14">
        <v>0</v>
      </c>
      <c r="BO20" s="14">
        <v>3.7</v>
      </c>
      <c r="BP20" s="14">
        <v>2.5</v>
      </c>
      <c r="BQ20" s="14">
        <v>1.9</v>
      </c>
      <c r="BR20" s="14">
        <v>3</v>
      </c>
      <c r="BS20" s="14">
        <v>1.3</v>
      </c>
      <c r="BT20" s="14">
        <v>0.6</v>
      </c>
      <c r="BU20" s="14">
        <v>0.6</v>
      </c>
      <c r="BV20" s="14">
        <v>0.3</v>
      </c>
      <c r="BW20" s="14">
        <v>1.4</v>
      </c>
      <c r="BX20" s="14">
        <v>0.3</v>
      </c>
      <c r="BY20" s="14">
        <v>2</v>
      </c>
      <c r="BZ20" s="14">
        <v>0.9</v>
      </c>
      <c r="CA20" s="14">
        <v>0</v>
      </c>
      <c r="CB20" s="14">
        <v>0</v>
      </c>
      <c r="CC20" s="14">
        <v>0</v>
      </c>
      <c r="CD20" s="14">
        <v>0</v>
      </c>
      <c r="CE20" s="14">
        <v>0.3</v>
      </c>
      <c r="CF20" s="14">
        <v>0</v>
      </c>
      <c r="CG20" s="14">
        <v>0</v>
      </c>
      <c r="CH20" s="14">
        <v>0.7</v>
      </c>
      <c r="CI20" s="14">
        <v>1.1000000000000001</v>
      </c>
      <c r="CJ20" s="14">
        <v>0.7</v>
      </c>
      <c r="CK20" s="14">
        <v>0</v>
      </c>
      <c r="CL20" s="14">
        <v>1</v>
      </c>
      <c r="CM20" s="14">
        <v>1</v>
      </c>
      <c r="CN20" s="14">
        <v>2.6</v>
      </c>
      <c r="CO20" s="14">
        <v>3.6</v>
      </c>
      <c r="CP20" s="14">
        <v>1.9</v>
      </c>
      <c r="CQ20" s="14">
        <v>0</v>
      </c>
      <c r="CR20" s="14">
        <v>2.5</v>
      </c>
      <c r="CS20" s="14">
        <v>1</v>
      </c>
      <c r="CT20" s="14">
        <v>1.7</v>
      </c>
      <c r="CU20" s="14">
        <v>3.8</v>
      </c>
      <c r="CV20" s="14">
        <v>5</v>
      </c>
      <c r="CW20" s="14">
        <v>4.0999999999999996</v>
      </c>
      <c r="CX20" s="14">
        <v>1.4</v>
      </c>
      <c r="CY20" s="14">
        <v>2.8</v>
      </c>
      <c r="CZ20" s="14">
        <v>0.7</v>
      </c>
      <c r="DA20" s="14">
        <v>3.9</v>
      </c>
      <c r="DB20" s="14">
        <v>2.6</v>
      </c>
      <c r="DC20" s="14">
        <v>2.9</v>
      </c>
      <c r="DD20" s="14">
        <v>0</v>
      </c>
      <c r="DE20" s="14">
        <v>5.4</v>
      </c>
      <c r="DF20" s="14">
        <v>0</v>
      </c>
      <c r="DG20" s="14">
        <v>0</v>
      </c>
      <c r="DH20" s="14">
        <v>0</v>
      </c>
      <c r="DI20" s="14">
        <v>7.6</v>
      </c>
      <c r="DJ20" s="14">
        <v>1</v>
      </c>
      <c r="DK20" s="14">
        <v>0.6</v>
      </c>
      <c r="DL20" s="14">
        <v>0.7</v>
      </c>
      <c r="DM20" s="14">
        <v>1.8</v>
      </c>
      <c r="DN20" s="14">
        <v>2.6</v>
      </c>
      <c r="DO20" s="14">
        <v>0</v>
      </c>
      <c r="DP20" s="14">
        <v>0.8</v>
      </c>
      <c r="DQ20" s="14">
        <v>0</v>
      </c>
    </row>
    <row r="21" spans="1:121">
      <c r="A21" s="8" t="s">
        <v>160</v>
      </c>
      <c r="B21" s="14">
        <v>22.3</v>
      </c>
      <c r="C21" s="14">
        <v>20.7</v>
      </c>
      <c r="D21" s="14">
        <v>43</v>
      </c>
      <c r="E21" s="14">
        <v>13.9</v>
      </c>
      <c r="F21" s="14">
        <v>30.1</v>
      </c>
      <c r="G21" s="14">
        <v>9.5</v>
      </c>
      <c r="H21" s="14">
        <v>27.6</v>
      </c>
      <c r="I21" s="14">
        <v>8.6999999999999993</v>
      </c>
      <c r="J21" s="14">
        <v>14.5</v>
      </c>
      <c r="K21" s="14">
        <v>15.5</v>
      </c>
      <c r="L21" s="14">
        <v>11.2</v>
      </c>
      <c r="M21" s="14">
        <v>13.4</v>
      </c>
      <c r="N21" s="14">
        <v>10.6</v>
      </c>
      <c r="O21" s="14">
        <v>10.7</v>
      </c>
      <c r="P21" s="14">
        <v>14.2</v>
      </c>
      <c r="Q21" s="14">
        <v>9.3000000000000007</v>
      </c>
      <c r="R21" s="14">
        <v>16</v>
      </c>
      <c r="S21" s="14">
        <v>11.4</v>
      </c>
      <c r="T21" s="14">
        <v>4.9000000000000004</v>
      </c>
      <c r="U21" s="14">
        <v>8.8000000000000007</v>
      </c>
      <c r="V21" s="14">
        <v>15.1</v>
      </c>
      <c r="W21" s="14">
        <v>12.2</v>
      </c>
      <c r="X21" s="14">
        <v>9.9</v>
      </c>
      <c r="Y21" s="14">
        <v>11.9</v>
      </c>
      <c r="Z21" s="14">
        <v>3</v>
      </c>
      <c r="AA21" s="14">
        <v>5.6</v>
      </c>
      <c r="AB21" s="14">
        <v>6.6</v>
      </c>
      <c r="AC21" s="14">
        <v>22.1</v>
      </c>
      <c r="AD21" s="14">
        <v>8.4</v>
      </c>
      <c r="AE21" s="14">
        <v>7.7</v>
      </c>
      <c r="AF21" s="14">
        <v>14</v>
      </c>
      <c r="AG21" s="14">
        <v>6.4</v>
      </c>
      <c r="AH21" s="14">
        <v>5.9</v>
      </c>
      <c r="AI21" s="14">
        <v>7.3</v>
      </c>
      <c r="AJ21" s="14">
        <v>3.7</v>
      </c>
      <c r="AK21" s="14">
        <v>9.4</v>
      </c>
      <c r="AL21" s="14">
        <v>4.2</v>
      </c>
      <c r="AM21" s="14">
        <v>10.9</v>
      </c>
      <c r="AN21" s="14">
        <v>8.6999999999999993</v>
      </c>
      <c r="AO21" s="14">
        <v>10.199999999999999</v>
      </c>
      <c r="AP21" s="14">
        <v>3.8</v>
      </c>
      <c r="AQ21" s="14">
        <v>13</v>
      </c>
      <c r="AR21" s="14">
        <v>5.6</v>
      </c>
      <c r="AS21" s="14">
        <v>14.1</v>
      </c>
      <c r="AT21" s="14">
        <v>16.7</v>
      </c>
      <c r="AU21" s="14">
        <v>6.8</v>
      </c>
      <c r="AV21" s="14">
        <v>6.4</v>
      </c>
      <c r="AW21" s="14">
        <v>7.5</v>
      </c>
      <c r="AX21" s="14">
        <v>7.2</v>
      </c>
      <c r="AY21" s="14">
        <v>2.2000000000000002</v>
      </c>
      <c r="AZ21" s="14">
        <v>6</v>
      </c>
      <c r="BA21" s="14">
        <v>5.7</v>
      </c>
      <c r="BB21" s="14">
        <v>4.0999999999999996</v>
      </c>
      <c r="BC21" s="14">
        <v>4.5</v>
      </c>
      <c r="BD21" s="14">
        <v>5.0999999999999996</v>
      </c>
      <c r="BE21" s="14">
        <v>7.3</v>
      </c>
      <c r="BF21" s="14">
        <v>4.2</v>
      </c>
      <c r="BG21" s="14">
        <v>8.3000000000000007</v>
      </c>
      <c r="BH21" s="14">
        <v>2.6</v>
      </c>
      <c r="BI21" s="14">
        <v>8.8000000000000007</v>
      </c>
      <c r="BJ21" s="14">
        <v>4.2</v>
      </c>
      <c r="BK21" s="14">
        <v>4.3</v>
      </c>
      <c r="BL21" s="14">
        <v>4.7</v>
      </c>
      <c r="BM21" s="14">
        <v>4.0999999999999996</v>
      </c>
      <c r="BN21" s="14">
        <v>5.2</v>
      </c>
      <c r="BO21" s="14">
        <v>4.4000000000000004</v>
      </c>
      <c r="BP21" s="14">
        <v>4.9000000000000004</v>
      </c>
      <c r="BQ21" s="14">
        <v>6.8</v>
      </c>
      <c r="BR21" s="14">
        <v>5.4</v>
      </c>
      <c r="BS21" s="14">
        <v>5.4</v>
      </c>
      <c r="BT21" s="14">
        <v>4.5999999999999996</v>
      </c>
      <c r="BU21" s="14">
        <v>7.6</v>
      </c>
      <c r="BV21" s="14">
        <v>3.8</v>
      </c>
      <c r="BW21" s="14">
        <v>1.8</v>
      </c>
      <c r="BX21" s="14">
        <v>1.3</v>
      </c>
      <c r="BY21" s="14">
        <v>5</v>
      </c>
      <c r="BZ21" s="14">
        <v>1.6</v>
      </c>
      <c r="CA21" s="14">
        <v>1.7</v>
      </c>
      <c r="CB21" s="14">
        <v>3.1</v>
      </c>
      <c r="CC21" s="14">
        <v>3</v>
      </c>
      <c r="CD21" s="14">
        <v>4.8</v>
      </c>
      <c r="CE21" s="14">
        <v>4.0999999999999996</v>
      </c>
      <c r="CF21" s="14">
        <v>3</v>
      </c>
      <c r="CG21" s="14">
        <v>1.6</v>
      </c>
      <c r="CH21" s="14">
        <v>0</v>
      </c>
      <c r="CI21" s="14">
        <v>3.8</v>
      </c>
      <c r="CJ21" s="14">
        <v>9.4</v>
      </c>
      <c r="CK21" s="14">
        <v>4.4000000000000004</v>
      </c>
      <c r="CL21" s="14">
        <v>4</v>
      </c>
      <c r="CM21" s="14">
        <v>4.5</v>
      </c>
      <c r="CN21" s="14">
        <v>14.1</v>
      </c>
      <c r="CO21" s="14">
        <v>8.5</v>
      </c>
      <c r="CP21" s="14">
        <v>11.7</v>
      </c>
      <c r="CQ21" s="14">
        <v>6.4</v>
      </c>
      <c r="CR21" s="14">
        <v>8.9</v>
      </c>
      <c r="CS21" s="14">
        <v>6.7</v>
      </c>
      <c r="CT21" s="14">
        <v>4</v>
      </c>
      <c r="CU21" s="14">
        <v>6.7</v>
      </c>
      <c r="CV21" s="14">
        <v>12.9</v>
      </c>
      <c r="CW21" s="14">
        <v>8.3000000000000007</v>
      </c>
      <c r="CX21" s="14">
        <v>19.899999999999999</v>
      </c>
      <c r="CY21" s="14">
        <v>13.1</v>
      </c>
      <c r="CZ21" s="14">
        <v>14.4</v>
      </c>
      <c r="DA21" s="14">
        <v>11.2</v>
      </c>
      <c r="DB21" s="14">
        <v>10.6</v>
      </c>
      <c r="DC21" s="14">
        <v>4.4000000000000004</v>
      </c>
      <c r="DD21" s="14">
        <v>3.8</v>
      </c>
      <c r="DE21" s="14">
        <v>5.4</v>
      </c>
      <c r="DF21" s="14">
        <v>1.9</v>
      </c>
      <c r="DG21" s="14">
        <v>10.3</v>
      </c>
      <c r="DH21" s="14">
        <v>11.7</v>
      </c>
      <c r="DI21" s="14">
        <v>8.6</v>
      </c>
      <c r="DJ21" s="14">
        <v>4.9000000000000004</v>
      </c>
      <c r="DK21" s="14">
        <v>2.2000000000000002</v>
      </c>
      <c r="DL21" s="14">
        <v>20.399999999999999</v>
      </c>
      <c r="DM21" s="14">
        <v>0</v>
      </c>
      <c r="DN21" s="14">
        <v>5.3</v>
      </c>
      <c r="DO21" s="14">
        <v>0</v>
      </c>
      <c r="DP21" s="14">
        <v>5.5</v>
      </c>
      <c r="DQ21" s="14">
        <v>17.399999999999999</v>
      </c>
    </row>
    <row r="22" spans="1:121">
      <c r="A22" s="8" t="s">
        <v>161</v>
      </c>
      <c r="B22" s="14">
        <v>3.8</v>
      </c>
      <c r="C22" s="14">
        <v>5.7</v>
      </c>
      <c r="D22" s="14">
        <v>2.2000000000000002</v>
      </c>
      <c r="E22" s="14">
        <v>5.4</v>
      </c>
      <c r="F22" s="14">
        <v>4.2</v>
      </c>
      <c r="G22" s="14">
        <v>4.3</v>
      </c>
      <c r="H22" s="14">
        <v>10.8</v>
      </c>
      <c r="I22" s="14">
        <v>16.8</v>
      </c>
      <c r="J22" s="14">
        <v>10</v>
      </c>
      <c r="K22" s="14">
        <v>5.9</v>
      </c>
      <c r="L22" s="14">
        <v>14.1</v>
      </c>
      <c r="M22" s="14">
        <v>13.2</v>
      </c>
      <c r="N22" s="14">
        <v>0</v>
      </c>
      <c r="O22" s="14">
        <v>5</v>
      </c>
      <c r="P22" s="14">
        <v>11.3</v>
      </c>
      <c r="Q22" s="14">
        <v>5.6</v>
      </c>
      <c r="R22" s="14">
        <v>9.6</v>
      </c>
      <c r="S22" s="14">
        <v>8</v>
      </c>
      <c r="T22" s="14">
        <v>13.3</v>
      </c>
      <c r="U22" s="14">
        <v>8.1999999999999993</v>
      </c>
      <c r="V22" s="14">
        <v>8.6</v>
      </c>
      <c r="W22" s="14">
        <v>6</v>
      </c>
      <c r="X22" s="14">
        <v>5</v>
      </c>
      <c r="Y22" s="14">
        <v>7.6</v>
      </c>
      <c r="Z22" s="14">
        <v>8.9</v>
      </c>
      <c r="AA22" s="14">
        <v>4</v>
      </c>
      <c r="AB22" s="14">
        <v>8.5</v>
      </c>
      <c r="AC22" s="14">
        <v>8.1999999999999993</v>
      </c>
      <c r="AD22" s="14">
        <v>3.9</v>
      </c>
      <c r="AE22" s="14">
        <v>2.2000000000000002</v>
      </c>
      <c r="AF22" s="14">
        <v>2.9</v>
      </c>
      <c r="AG22" s="14">
        <v>3</v>
      </c>
      <c r="AH22" s="14">
        <v>8.1999999999999993</v>
      </c>
      <c r="AI22" s="14">
        <v>5.4</v>
      </c>
      <c r="AJ22" s="14">
        <v>2.5</v>
      </c>
      <c r="AK22" s="14">
        <v>11.5</v>
      </c>
      <c r="AL22" s="14">
        <v>6</v>
      </c>
      <c r="AM22" s="14">
        <v>7.8</v>
      </c>
      <c r="AN22" s="14">
        <v>3</v>
      </c>
      <c r="AO22" s="14">
        <v>10.8</v>
      </c>
      <c r="AP22" s="14">
        <v>2.8</v>
      </c>
      <c r="AQ22" s="14">
        <v>2.2999999999999998</v>
      </c>
      <c r="AR22" s="14">
        <v>3.4</v>
      </c>
      <c r="AS22" s="14">
        <v>3</v>
      </c>
      <c r="AT22" s="14">
        <v>4.5</v>
      </c>
      <c r="AU22" s="14">
        <v>5.3</v>
      </c>
      <c r="AV22" s="14">
        <v>6.1</v>
      </c>
      <c r="AW22" s="14">
        <v>12.9</v>
      </c>
      <c r="AX22" s="14">
        <v>10.5</v>
      </c>
      <c r="AY22" s="14">
        <v>7.3</v>
      </c>
      <c r="AZ22" s="14">
        <v>6.3</v>
      </c>
      <c r="BA22" s="14">
        <v>5.4</v>
      </c>
      <c r="BB22" s="14">
        <v>2.4</v>
      </c>
      <c r="BC22" s="14">
        <v>15</v>
      </c>
      <c r="BD22" s="14">
        <v>6.4</v>
      </c>
      <c r="BE22" s="14">
        <v>8.3000000000000007</v>
      </c>
      <c r="BF22" s="14">
        <v>4.8</v>
      </c>
      <c r="BG22" s="14">
        <v>6.4</v>
      </c>
      <c r="BH22" s="14">
        <v>3.3</v>
      </c>
      <c r="BI22" s="14">
        <v>2.7</v>
      </c>
      <c r="BJ22" s="14">
        <v>3.5</v>
      </c>
      <c r="BK22" s="14">
        <v>1</v>
      </c>
      <c r="BL22" s="14">
        <v>5.3</v>
      </c>
      <c r="BM22" s="14">
        <v>9.6</v>
      </c>
      <c r="BN22" s="14">
        <v>9</v>
      </c>
      <c r="BO22" s="14">
        <v>4.0999999999999996</v>
      </c>
      <c r="BP22" s="14">
        <v>7.7</v>
      </c>
      <c r="BQ22" s="14">
        <v>8.6</v>
      </c>
      <c r="BR22" s="14">
        <v>9.5</v>
      </c>
      <c r="BS22" s="14">
        <v>6.7</v>
      </c>
      <c r="BT22" s="14">
        <v>1.8</v>
      </c>
      <c r="BU22" s="14">
        <v>0.3</v>
      </c>
      <c r="BV22" s="14">
        <v>0.6</v>
      </c>
      <c r="BW22" s="14">
        <v>0</v>
      </c>
      <c r="BX22" s="14">
        <v>0.7</v>
      </c>
      <c r="BY22" s="14">
        <v>0</v>
      </c>
      <c r="BZ22" s="14">
        <v>0.6</v>
      </c>
      <c r="CA22" s="14">
        <v>0</v>
      </c>
      <c r="CB22" s="14">
        <v>0</v>
      </c>
      <c r="CC22" s="14">
        <v>0.7</v>
      </c>
      <c r="CD22" s="14">
        <v>0</v>
      </c>
      <c r="CE22" s="14">
        <v>0</v>
      </c>
      <c r="CF22" s="14">
        <v>2</v>
      </c>
      <c r="CG22" s="14">
        <v>0</v>
      </c>
      <c r="CH22" s="14">
        <v>0</v>
      </c>
      <c r="CI22" s="14">
        <v>0</v>
      </c>
      <c r="CJ22" s="14">
        <v>3.4</v>
      </c>
      <c r="CK22" s="14">
        <v>5.9</v>
      </c>
      <c r="CL22" s="14">
        <v>15.1</v>
      </c>
      <c r="CM22" s="14">
        <v>0</v>
      </c>
      <c r="CN22" s="14">
        <v>8.4</v>
      </c>
      <c r="CO22" s="14">
        <v>16.899999999999999</v>
      </c>
      <c r="CP22" s="14">
        <v>20.8</v>
      </c>
      <c r="CQ22" s="14">
        <v>25.8</v>
      </c>
      <c r="CR22" s="14">
        <v>26.1</v>
      </c>
      <c r="CS22" s="14">
        <v>27.5</v>
      </c>
      <c r="CT22" s="14">
        <v>17.7</v>
      </c>
      <c r="CU22" s="14">
        <v>7.8</v>
      </c>
      <c r="CV22" s="14">
        <v>0</v>
      </c>
      <c r="CW22" s="14">
        <v>23.5</v>
      </c>
      <c r="CX22" s="14">
        <v>3.8</v>
      </c>
      <c r="CY22" s="14">
        <v>10.3</v>
      </c>
      <c r="CZ22" s="14">
        <v>15.7</v>
      </c>
      <c r="DA22" s="14">
        <v>5.9</v>
      </c>
      <c r="DB22" s="14">
        <v>4.8</v>
      </c>
      <c r="DC22" s="14">
        <v>13.1</v>
      </c>
      <c r="DD22" s="14">
        <v>4.5</v>
      </c>
      <c r="DE22" s="14">
        <v>1.3</v>
      </c>
      <c r="DF22" s="14">
        <v>0</v>
      </c>
      <c r="DG22" s="14">
        <v>0</v>
      </c>
      <c r="DH22" s="14">
        <v>0.9</v>
      </c>
      <c r="DI22" s="14">
        <v>1</v>
      </c>
      <c r="DJ22" s="14">
        <v>0</v>
      </c>
      <c r="DK22" s="14">
        <v>0</v>
      </c>
      <c r="DL22" s="14">
        <v>1.4</v>
      </c>
      <c r="DM22" s="14">
        <v>0</v>
      </c>
      <c r="DN22" s="14">
        <v>0</v>
      </c>
      <c r="DO22" s="14">
        <v>0</v>
      </c>
      <c r="DP22" s="14">
        <v>0</v>
      </c>
      <c r="DQ22" s="14">
        <v>0</v>
      </c>
    </row>
    <row r="23" spans="1:121">
      <c r="A23" s="8" t="s">
        <v>162</v>
      </c>
      <c r="B23" s="14">
        <v>2.4</v>
      </c>
      <c r="C23" s="14">
        <v>1.7</v>
      </c>
      <c r="D23" s="14">
        <v>1.1000000000000001</v>
      </c>
      <c r="E23" s="14">
        <v>0.8</v>
      </c>
      <c r="F23" s="14">
        <v>2.1</v>
      </c>
      <c r="G23" s="14">
        <v>0.7</v>
      </c>
      <c r="H23" s="14">
        <v>0</v>
      </c>
      <c r="I23" s="14">
        <v>1</v>
      </c>
      <c r="J23" s="14">
        <v>3.2</v>
      </c>
      <c r="K23" s="14">
        <v>5.6</v>
      </c>
      <c r="L23" s="14">
        <v>0.7</v>
      </c>
      <c r="M23" s="14">
        <v>2.5</v>
      </c>
      <c r="N23" s="14">
        <v>1.4</v>
      </c>
      <c r="O23" s="14">
        <v>2.5</v>
      </c>
      <c r="P23" s="14">
        <v>1.7</v>
      </c>
      <c r="Q23" s="14">
        <v>1.2</v>
      </c>
      <c r="R23" s="14">
        <v>0.3</v>
      </c>
      <c r="S23" s="14">
        <v>1.1000000000000001</v>
      </c>
      <c r="T23" s="14">
        <v>1.2</v>
      </c>
      <c r="U23" s="14">
        <v>0.6</v>
      </c>
      <c r="V23" s="14">
        <v>3</v>
      </c>
      <c r="W23" s="14">
        <v>0.6</v>
      </c>
      <c r="X23" s="14">
        <v>0.3</v>
      </c>
      <c r="Y23" s="14">
        <v>0</v>
      </c>
      <c r="Z23" s="14">
        <v>2.6</v>
      </c>
      <c r="AA23" s="14">
        <v>0.7</v>
      </c>
      <c r="AB23" s="14">
        <v>5.4</v>
      </c>
      <c r="AC23" s="14">
        <v>3.1</v>
      </c>
      <c r="AD23" s="14">
        <v>4.9000000000000004</v>
      </c>
      <c r="AE23" s="14">
        <v>3.2</v>
      </c>
      <c r="AF23" s="14">
        <v>2.9</v>
      </c>
      <c r="AG23" s="14">
        <v>4.2</v>
      </c>
      <c r="AH23" s="14">
        <v>8.1999999999999993</v>
      </c>
      <c r="AI23" s="14">
        <v>3.8</v>
      </c>
      <c r="AJ23" s="14">
        <v>5.8</v>
      </c>
      <c r="AK23" s="14">
        <v>2.8</v>
      </c>
      <c r="AL23" s="14">
        <v>4.8</v>
      </c>
      <c r="AM23" s="14">
        <v>1.4</v>
      </c>
      <c r="AN23" s="14">
        <v>6</v>
      </c>
      <c r="AO23" s="14">
        <v>0</v>
      </c>
      <c r="AP23" s="14">
        <v>6.6</v>
      </c>
      <c r="AQ23" s="14">
        <v>2.2999999999999998</v>
      </c>
      <c r="AR23" s="14">
        <v>7.7</v>
      </c>
      <c r="AS23" s="14">
        <v>4.5999999999999996</v>
      </c>
      <c r="AT23" s="14">
        <v>4.9000000000000004</v>
      </c>
      <c r="AU23" s="14">
        <v>3.4</v>
      </c>
      <c r="AV23" s="14">
        <v>6.4</v>
      </c>
      <c r="AW23" s="14">
        <v>4.5</v>
      </c>
      <c r="AX23" s="14">
        <v>9.5</v>
      </c>
      <c r="AY23" s="14">
        <v>0</v>
      </c>
      <c r="AZ23" s="14">
        <v>6.6</v>
      </c>
      <c r="BA23" s="14">
        <v>4.5</v>
      </c>
      <c r="BB23" s="14">
        <v>2.7</v>
      </c>
      <c r="BC23" s="14">
        <v>4.5</v>
      </c>
      <c r="BD23" s="14">
        <v>2.9</v>
      </c>
      <c r="BE23" s="14">
        <v>8.6999999999999993</v>
      </c>
      <c r="BF23" s="14">
        <v>4.8</v>
      </c>
      <c r="BG23" s="14">
        <v>3.8</v>
      </c>
      <c r="BH23" s="14">
        <v>4</v>
      </c>
      <c r="BI23" s="14">
        <v>3.4</v>
      </c>
      <c r="BJ23" s="14">
        <v>7.7</v>
      </c>
      <c r="BK23" s="14">
        <v>6</v>
      </c>
      <c r="BL23" s="14">
        <v>8.6999999999999993</v>
      </c>
      <c r="BM23" s="14">
        <v>5.5</v>
      </c>
      <c r="BN23" s="14">
        <v>8.3000000000000007</v>
      </c>
      <c r="BO23" s="14">
        <v>9.6</v>
      </c>
      <c r="BP23" s="14">
        <v>14.1</v>
      </c>
      <c r="BQ23" s="14">
        <v>11.1</v>
      </c>
      <c r="BR23" s="14">
        <v>6.8</v>
      </c>
      <c r="BS23" s="14">
        <v>5.4</v>
      </c>
      <c r="BT23" s="14">
        <v>8.1999999999999993</v>
      </c>
      <c r="BU23" s="14">
        <v>2.5</v>
      </c>
      <c r="BV23" s="14">
        <v>6.4</v>
      </c>
      <c r="BW23" s="14">
        <v>3.9</v>
      </c>
      <c r="BX23" s="14">
        <v>2.9</v>
      </c>
      <c r="BY23" s="14">
        <v>2.7</v>
      </c>
      <c r="BZ23" s="14">
        <v>2.8</v>
      </c>
      <c r="CA23" s="14">
        <v>3.7</v>
      </c>
      <c r="CB23" s="14">
        <v>4.9000000000000004</v>
      </c>
      <c r="CC23" s="14">
        <v>4.5999999999999996</v>
      </c>
      <c r="CD23" s="14">
        <v>5.0999999999999996</v>
      </c>
      <c r="CE23" s="14">
        <v>2.9</v>
      </c>
      <c r="CF23" s="14">
        <v>5.4</v>
      </c>
      <c r="CG23" s="14">
        <v>0.6</v>
      </c>
      <c r="CH23" s="14">
        <v>2</v>
      </c>
      <c r="CI23" s="14">
        <v>2.2000000000000002</v>
      </c>
      <c r="CJ23" s="14">
        <v>2.7</v>
      </c>
      <c r="CK23" s="14">
        <v>5.9</v>
      </c>
      <c r="CL23" s="14">
        <v>3.7</v>
      </c>
      <c r="CM23" s="14">
        <v>0</v>
      </c>
      <c r="CN23" s="14">
        <v>4.5</v>
      </c>
      <c r="CO23" s="14">
        <v>4.5</v>
      </c>
      <c r="CP23" s="14">
        <v>5.2</v>
      </c>
      <c r="CQ23" s="14">
        <v>1.1000000000000001</v>
      </c>
      <c r="CR23" s="14">
        <v>5.0999999999999996</v>
      </c>
      <c r="CS23" s="14">
        <v>1.3</v>
      </c>
      <c r="CT23" s="14">
        <v>2.7</v>
      </c>
      <c r="CU23" s="14">
        <v>4.9000000000000004</v>
      </c>
      <c r="CV23" s="14">
        <v>0</v>
      </c>
      <c r="CW23" s="14">
        <v>2.5</v>
      </c>
      <c r="CX23" s="14">
        <v>4.8</v>
      </c>
      <c r="CY23" s="14">
        <v>10.3</v>
      </c>
      <c r="CZ23" s="14">
        <v>6.6</v>
      </c>
      <c r="DA23" s="14">
        <v>6.9</v>
      </c>
      <c r="DB23" s="14">
        <v>0</v>
      </c>
      <c r="DC23" s="14">
        <v>1.5</v>
      </c>
      <c r="DD23" s="14">
        <v>1.7</v>
      </c>
      <c r="DE23" s="14">
        <v>1</v>
      </c>
      <c r="DF23" s="14">
        <v>1.9</v>
      </c>
      <c r="DG23" s="14">
        <v>0</v>
      </c>
      <c r="DH23" s="14">
        <v>0</v>
      </c>
      <c r="DI23" s="14">
        <v>0</v>
      </c>
      <c r="DJ23" s="14">
        <v>0</v>
      </c>
      <c r="DK23" s="14">
        <v>2.5</v>
      </c>
      <c r="DL23" s="14">
        <v>0</v>
      </c>
      <c r="DM23" s="14">
        <v>0</v>
      </c>
      <c r="DN23" s="14">
        <v>0</v>
      </c>
      <c r="DO23" s="14">
        <v>1.9</v>
      </c>
      <c r="DP23" s="14">
        <v>0.8</v>
      </c>
      <c r="DQ23" s="14">
        <v>0</v>
      </c>
    </row>
    <row r="24" spans="1:121">
      <c r="A24" s="8" t="s">
        <v>163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v>0</v>
      </c>
      <c r="AP24" s="14">
        <v>0</v>
      </c>
      <c r="AQ24" s="14">
        <v>0</v>
      </c>
      <c r="AR24" s="14">
        <v>0</v>
      </c>
      <c r="AS24" s="14">
        <v>0</v>
      </c>
      <c r="AT24" s="14">
        <v>0</v>
      </c>
      <c r="AU24" s="14">
        <v>0</v>
      </c>
      <c r="AV24" s="14">
        <v>0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0.7</v>
      </c>
      <c r="CL24" s="14">
        <v>0</v>
      </c>
      <c r="CM24" s="14">
        <v>0</v>
      </c>
      <c r="CN24" s="14">
        <v>0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0.6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</row>
    <row r="25" spans="1:121">
      <c r="A25" s="8" t="s">
        <v>164</v>
      </c>
      <c r="B25" s="14">
        <v>0</v>
      </c>
      <c r="C25" s="14">
        <v>0</v>
      </c>
      <c r="D25" s="14">
        <v>0</v>
      </c>
      <c r="E25" s="14">
        <v>0.6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</v>
      </c>
      <c r="BU25" s="14">
        <v>0</v>
      </c>
      <c r="BV25" s="14">
        <v>0</v>
      </c>
      <c r="BW25" s="14">
        <v>0</v>
      </c>
      <c r="BX25" s="14">
        <v>0</v>
      </c>
      <c r="BY25" s="14">
        <v>0</v>
      </c>
      <c r="BZ25" s="14">
        <v>0</v>
      </c>
      <c r="CA25" s="14">
        <v>0</v>
      </c>
      <c r="CB25" s="14">
        <v>0</v>
      </c>
      <c r="CC25" s="14">
        <v>0</v>
      </c>
      <c r="CD25" s="14">
        <v>0</v>
      </c>
      <c r="CE25" s="14">
        <v>0</v>
      </c>
      <c r="CF25" s="14">
        <v>0</v>
      </c>
      <c r="CG25" s="14">
        <v>0</v>
      </c>
      <c r="CH25" s="14">
        <v>0</v>
      </c>
      <c r="CI25" s="14">
        <v>0</v>
      </c>
      <c r="CJ25" s="14">
        <v>0</v>
      </c>
      <c r="CK25" s="14">
        <v>0</v>
      </c>
      <c r="CL25" s="14">
        <v>0</v>
      </c>
      <c r="CM25" s="14">
        <v>0</v>
      </c>
      <c r="CN25" s="14">
        <v>0</v>
      </c>
      <c r="CO25" s="14">
        <v>0</v>
      </c>
      <c r="CP25" s="14">
        <v>0</v>
      </c>
      <c r="CQ25" s="14">
        <v>0</v>
      </c>
      <c r="CR25" s="14">
        <v>0</v>
      </c>
      <c r="CS25" s="14">
        <v>0</v>
      </c>
      <c r="CT25" s="14">
        <v>0</v>
      </c>
      <c r="CU25" s="14">
        <v>0</v>
      </c>
      <c r="CV25" s="14">
        <v>0</v>
      </c>
      <c r="CW25" s="14">
        <v>0.6</v>
      </c>
      <c r="CX25" s="14">
        <v>0</v>
      </c>
      <c r="CY25" s="14">
        <v>0</v>
      </c>
      <c r="CZ25" s="14">
        <v>0</v>
      </c>
      <c r="DA25" s="14">
        <v>1.3</v>
      </c>
      <c r="DB25" s="14">
        <v>0</v>
      </c>
      <c r="DC25" s="14">
        <v>0</v>
      </c>
      <c r="DD25" s="14">
        <v>0</v>
      </c>
      <c r="DE25" s="14">
        <v>0</v>
      </c>
      <c r="DF25" s="14">
        <v>0</v>
      </c>
      <c r="DG25" s="14">
        <v>0</v>
      </c>
      <c r="DH25" s="14">
        <v>0</v>
      </c>
      <c r="DI25" s="14">
        <v>0</v>
      </c>
      <c r="DJ25" s="14">
        <v>0</v>
      </c>
      <c r="DK25" s="14">
        <v>0.6</v>
      </c>
      <c r="DL25" s="14">
        <v>0</v>
      </c>
      <c r="DM25" s="14">
        <v>0</v>
      </c>
      <c r="DN25" s="14">
        <v>0</v>
      </c>
      <c r="DO25" s="14">
        <v>0</v>
      </c>
      <c r="DP25" s="14">
        <v>0</v>
      </c>
      <c r="DQ25" s="14">
        <v>0</v>
      </c>
    </row>
    <row r="26" spans="1:121">
      <c r="A26" s="8" t="s">
        <v>165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0.7</v>
      </c>
      <c r="AN26" s="14">
        <v>0</v>
      </c>
      <c r="AO26" s="14">
        <v>0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v>0</v>
      </c>
      <c r="AV26" s="14">
        <v>0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0</v>
      </c>
      <c r="BI26" s="14">
        <v>0</v>
      </c>
      <c r="BJ26" s="14">
        <v>0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</v>
      </c>
      <c r="BU26" s="14">
        <v>0</v>
      </c>
      <c r="BV26" s="14">
        <v>0</v>
      </c>
      <c r="BW26" s="14">
        <v>0</v>
      </c>
      <c r="BX26" s="14">
        <v>0</v>
      </c>
      <c r="BY26" s="14">
        <v>0</v>
      </c>
      <c r="BZ26" s="14">
        <v>0</v>
      </c>
      <c r="CA26" s="14">
        <v>0</v>
      </c>
      <c r="CB26" s="14">
        <v>0</v>
      </c>
      <c r="CC26" s="14">
        <v>0</v>
      </c>
      <c r="CD26" s="14">
        <v>0</v>
      </c>
      <c r="CE26" s="14">
        <v>0</v>
      </c>
      <c r="CF26" s="14">
        <v>0</v>
      </c>
      <c r="CG26" s="14">
        <v>0</v>
      </c>
      <c r="CH26" s="14">
        <v>0</v>
      </c>
      <c r="CI26" s="14">
        <v>0</v>
      </c>
      <c r="CJ26" s="14">
        <v>0</v>
      </c>
      <c r="CK26" s="14">
        <v>0</v>
      </c>
      <c r="CL26" s="14">
        <v>0</v>
      </c>
      <c r="CM26" s="14">
        <v>0</v>
      </c>
      <c r="CN26" s="14">
        <v>0</v>
      </c>
      <c r="CO26" s="14">
        <v>0</v>
      </c>
      <c r="CP26" s="14">
        <v>0</v>
      </c>
      <c r="CQ26" s="14">
        <v>0</v>
      </c>
      <c r="CR26" s="14">
        <v>0</v>
      </c>
      <c r="CS26" s="14">
        <v>0</v>
      </c>
      <c r="CT26" s="14">
        <v>0</v>
      </c>
      <c r="CU26" s="14">
        <v>0</v>
      </c>
      <c r="CV26" s="14">
        <v>0</v>
      </c>
      <c r="CW26" s="14">
        <v>0</v>
      </c>
      <c r="CX26" s="14">
        <v>0</v>
      </c>
      <c r="CY26" s="14">
        <v>0</v>
      </c>
      <c r="CZ26" s="14">
        <v>0</v>
      </c>
      <c r="DA26" s="14">
        <v>0</v>
      </c>
      <c r="DB26" s="14">
        <v>0</v>
      </c>
      <c r="DC26" s="14">
        <v>0</v>
      </c>
      <c r="DD26" s="14">
        <v>0</v>
      </c>
      <c r="DE26" s="14">
        <v>0</v>
      </c>
      <c r="DF26" s="14">
        <v>0</v>
      </c>
      <c r="DG26" s="14">
        <v>0</v>
      </c>
      <c r="DH26" s="14">
        <v>0</v>
      </c>
      <c r="DI26" s="14">
        <v>0</v>
      </c>
      <c r="DJ26" s="14">
        <v>0</v>
      </c>
      <c r="DK26" s="14">
        <v>0</v>
      </c>
      <c r="DL26" s="14">
        <v>0</v>
      </c>
      <c r="DM26" s="14">
        <v>0</v>
      </c>
      <c r="DN26" s="14">
        <v>0</v>
      </c>
      <c r="DO26" s="14">
        <v>0</v>
      </c>
      <c r="DP26" s="14">
        <v>0</v>
      </c>
      <c r="DQ26" s="14">
        <v>0</v>
      </c>
    </row>
    <row r="27" spans="1:121">
      <c r="A27" s="8" t="s">
        <v>166</v>
      </c>
      <c r="B27" s="14">
        <v>0</v>
      </c>
      <c r="C27" s="14">
        <v>0</v>
      </c>
      <c r="D27" s="14">
        <v>1.1000000000000001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0.7</v>
      </c>
      <c r="AL27" s="14">
        <v>0</v>
      </c>
      <c r="AM27" s="14">
        <v>0</v>
      </c>
      <c r="AN27" s="14">
        <v>0</v>
      </c>
      <c r="AO27" s="14">
        <v>0</v>
      </c>
      <c r="AP27" s="14">
        <v>0.6</v>
      </c>
      <c r="AQ27" s="14">
        <v>0</v>
      </c>
      <c r="AR27" s="14">
        <v>0</v>
      </c>
      <c r="AS27" s="14">
        <v>0</v>
      </c>
      <c r="AT27" s="14">
        <v>0.7</v>
      </c>
      <c r="AU27" s="14">
        <v>1</v>
      </c>
      <c r="AV27" s="14">
        <v>0</v>
      </c>
      <c r="AW27" s="14">
        <v>0</v>
      </c>
      <c r="AX27" s="14">
        <v>0.7</v>
      </c>
      <c r="AY27" s="14">
        <v>0.9</v>
      </c>
      <c r="AZ27" s="14">
        <v>0</v>
      </c>
      <c r="BA27" s="14">
        <v>0.6</v>
      </c>
      <c r="BB27" s="14">
        <v>0</v>
      </c>
      <c r="BC27" s="14">
        <v>0</v>
      </c>
      <c r="BD27" s="14">
        <v>0.6</v>
      </c>
      <c r="BE27" s="14">
        <v>0.7</v>
      </c>
      <c r="BF27" s="14">
        <v>0</v>
      </c>
      <c r="BG27" s="14">
        <v>0</v>
      </c>
      <c r="BH27" s="14">
        <v>0.7</v>
      </c>
      <c r="BI27" s="14">
        <v>1.3</v>
      </c>
      <c r="BJ27" s="14">
        <v>0.6</v>
      </c>
      <c r="BK27" s="14">
        <v>0.7</v>
      </c>
      <c r="BL27" s="14">
        <v>1.3</v>
      </c>
      <c r="BM27" s="14">
        <v>0.7</v>
      </c>
      <c r="BN27" s="14">
        <v>2.8</v>
      </c>
      <c r="BO27" s="14">
        <v>0.7</v>
      </c>
      <c r="BP27" s="14">
        <v>1.2</v>
      </c>
      <c r="BQ27" s="14">
        <v>1.2</v>
      </c>
      <c r="BR27" s="14">
        <v>0</v>
      </c>
      <c r="BS27" s="14">
        <v>1.3</v>
      </c>
      <c r="BT27" s="14">
        <v>0.6</v>
      </c>
      <c r="BU27" s="14">
        <v>1.3</v>
      </c>
      <c r="BV27" s="14">
        <v>0</v>
      </c>
      <c r="BW27" s="14">
        <v>0.7</v>
      </c>
      <c r="BX27" s="14">
        <v>0.7</v>
      </c>
      <c r="BY27" s="14">
        <v>1.3</v>
      </c>
      <c r="BZ27" s="14">
        <v>2.5</v>
      </c>
      <c r="CA27" s="14">
        <v>3.3</v>
      </c>
      <c r="CB27" s="14">
        <v>4.3</v>
      </c>
      <c r="CC27" s="14">
        <v>3</v>
      </c>
      <c r="CD27" s="14">
        <v>1.7</v>
      </c>
      <c r="CE27" s="14">
        <v>1.3</v>
      </c>
      <c r="CF27" s="14">
        <v>1.3</v>
      </c>
      <c r="CG27" s="14">
        <v>1.3</v>
      </c>
      <c r="CH27" s="14">
        <v>0</v>
      </c>
      <c r="CI27" s="14">
        <v>0</v>
      </c>
      <c r="CJ27" s="14">
        <v>0.7</v>
      </c>
      <c r="CK27" s="14">
        <v>1.5</v>
      </c>
      <c r="CL27" s="14">
        <v>3.4</v>
      </c>
      <c r="CM27" s="14">
        <v>1.9</v>
      </c>
      <c r="CN27" s="14">
        <v>2.6</v>
      </c>
      <c r="CO27" s="14">
        <v>1.2</v>
      </c>
      <c r="CP27" s="14">
        <v>0</v>
      </c>
      <c r="CQ27" s="14">
        <v>1.1000000000000001</v>
      </c>
      <c r="CR27" s="14">
        <v>0</v>
      </c>
      <c r="CS27" s="14">
        <v>0</v>
      </c>
      <c r="CT27" s="14">
        <v>0</v>
      </c>
      <c r="CU27" s="14">
        <v>0.6</v>
      </c>
      <c r="CV27" s="14">
        <v>0</v>
      </c>
      <c r="CW27" s="14">
        <v>0</v>
      </c>
      <c r="CX27" s="14">
        <v>0</v>
      </c>
      <c r="CY27" s="14">
        <v>0.7</v>
      </c>
      <c r="CZ27" s="14">
        <v>0</v>
      </c>
      <c r="DA27" s="14">
        <v>0.7</v>
      </c>
      <c r="DB27" s="14">
        <v>0</v>
      </c>
      <c r="DC27" s="14">
        <v>0.7</v>
      </c>
      <c r="DD27" s="14">
        <v>0</v>
      </c>
      <c r="DE27" s="14">
        <v>0</v>
      </c>
      <c r="DF27" s="14">
        <v>1.3</v>
      </c>
      <c r="DG27" s="14">
        <v>1.5</v>
      </c>
      <c r="DH27" s="14">
        <v>6.3</v>
      </c>
      <c r="DI27" s="14">
        <v>1.3</v>
      </c>
      <c r="DJ27" s="14">
        <v>1.3</v>
      </c>
      <c r="DK27" s="14">
        <v>0.6</v>
      </c>
      <c r="DL27" s="14">
        <v>0</v>
      </c>
      <c r="DM27" s="14">
        <v>0</v>
      </c>
      <c r="DN27" s="14">
        <v>0</v>
      </c>
      <c r="DO27" s="14">
        <v>0</v>
      </c>
      <c r="DP27" s="14">
        <v>0</v>
      </c>
      <c r="DQ27" s="14">
        <v>0</v>
      </c>
    </row>
    <row r="28" spans="1:121">
      <c r="A28" s="8" t="s">
        <v>167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s="14">
        <v>0</v>
      </c>
      <c r="BY28" s="14">
        <v>0</v>
      </c>
      <c r="BZ28" s="14">
        <v>0</v>
      </c>
      <c r="CA28" s="14">
        <v>0</v>
      </c>
      <c r="CB28" s="14">
        <v>0</v>
      </c>
      <c r="CC28" s="14">
        <v>0</v>
      </c>
      <c r="CD28" s="14">
        <v>0</v>
      </c>
      <c r="CE28" s="14">
        <v>0</v>
      </c>
      <c r="CF28" s="14">
        <v>0</v>
      </c>
      <c r="CG28" s="14">
        <v>0</v>
      </c>
      <c r="CH28" s="14">
        <v>0</v>
      </c>
      <c r="CI28" s="14">
        <v>0</v>
      </c>
      <c r="CJ28" s="14">
        <v>0</v>
      </c>
      <c r="CK28" s="14">
        <v>0</v>
      </c>
      <c r="CL28" s="14">
        <v>0</v>
      </c>
      <c r="CM28" s="14">
        <v>1</v>
      </c>
      <c r="CN28" s="14">
        <v>0</v>
      </c>
      <c r="CO28" s="14">
        <v>0</v>
      </c>
      <c r="CP28" s="14">
        <v>0</v>
      </c>
      <c r="CQ28" s="14">
        <v>0</v>
      </c>
      <c r="CR28" s="14">
        <v>0</v>
      </c>
      <c r="CS28" s="14">
        <v>0</v>
      </c>
      <c r="CT28" s="14">
        <v>0</v>
      </c>
      <c r="CU28" s="14">
        <v>0</v>
      </c>
      <c r="CV28" s="14">
        <v>0</v>
      </c>
      <c r="CW28" s="14">
        <v>0</v>
      </c>
      <c r="CX28" s="14">
        <v>0</v>
      </c>
      <c r="CY28" s="14">
        <v>0</v>
      </c>
      <c r="CZ28" s="14">
        <v>0</v>
      </c>
      <c r="DA28" s="14">
        <v>0</v>
      </c>
      <c r="DB28" s="14">
        <v>0</v>
      </c>
      <c r="DC28" s="14">
        <v>0</v>
      </c>
      <c r="DD28" s="14">
        <v>0</v>
      </c>
      <c r="DE28" s="14">
        <v>0</v>
      </c>
      <c r="DF28" s="14">
        <v>0</v>
      </c>
      <c r="DG28" s="14">
        <v>0</v>
      </c>
      <c r="DH28" s="14">
        <v>0</v>
      </c>
      <c r="DI28" s="14">
        <v>0</v>
      </c>
      <c r="DJ28" s="14">
        <v>0</v>
      </c>
      <c r="DK28" s="14">
        <v>0</v>
      </c>
      <c r="DL28" s="14">
        <v>0</v>
      </c>
      <c r="DM28" s="14">
        <v>0</v>
      </c>
      <c r="DN28" s="14">
        <v>0</v>
      </c>
      <c r="DO28" s="14">
        <v>0</v>
      </c>
      <c r="DP28" s="14">
        <v>0</v>
      </c>
      <c r="DQ28" s="14">
        <v>0</v>
      </c>
    </row>
    <row r="29" spans="1:121">
      <c r="A29" s="8" t="s">
        <v>168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0.3</v>
      </c>
      <c r="AL29" s="14">
        <v>0</v>
      </c>
      <c r="AM29" s="14">
        <v>0.7</v>
      </c>
      <c r="AN29" s="14">
        <v>0</v>
      </c>
      <c r="AO29" s="14">
        <v>4.0999999999999996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0.3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0.6</v>
      </c>
      <c r="BU29" s="14">
        <v>1</v>
      </c>
      <c r="BV29" s="14">
        <v>4.8</v>
      </c>
      <c r="BW29" s="14">
        <v>2.5</v>
      </c>
      <c r="BX29" s="14">
        <v>6.2</v>
      </c>
      <c r="BY29" s="14">
        <v>7</v>
      </c>
      <c r="BZ29" s="14">
        <v>10</v>
      </c>
      <c r="CA29" s="14">
        <v>4</v>
      </c>
      <c r="CB29" s="14">
        <v>8.9</v>
      </c>
      <c r="CC29" s="14">
        <v>4</v>
      </c>
      <c r="CD29" s="14">
        <v>7.8</v>
      </c>
      <c r="CE29" s="14">
        <v>8.9</v>
      </c>
      <c r="CF29" s="14">
        <v>5.4</v>
      </c>
      <c r="CG29" s="14">
        <v>6.1</v>
      </c>
      <c r="CH29" s="14">
        <v>0</v>
      </c>
      <c r="CI29" s="14">
        <v>2.7</v>
      </c>
      <c r="CJ29" s="14">
        <v>4</v>
      </c>
      <c r="CK29" s="14">
        <v>2.2000000000000002</v>
      </c>
      <c r="CL29" s="14">
        <v>4.7</v>
      </c>
      <c r="CM29" s="14">
        <v>5.7</v>
      </c>
      <c r="CN29" s="14">
        <v>8.4</v>
      </c>
      <c r="CO29" s="14">
        <v>4.5</v>
      </c>
      <c r="CP29" s="14">
        <v>14.9</v>
      </c>
      <c r="CQ29" s="14">
        <v>4.5</v>
      </c>
      <c r="CR29" s="14">
        <v>7</v>
      </c>
      <c r="CS29" s="14">
        <v>9.3000000000000007</v>
      </c>
      <c r="CT29" s="14">
        <v>8.6999999999999993</v>
      </c>
      <c r="CU29" s="14">
        <v>1.4</v>
      </c>
      <c r="CV29" s="14">
        <v>6.4</v>
      </c>
      <c r="CW29" s="14">
        <v>4.8</v>
      </c>
      <c r="CX29" s="14">
        <v>11</v>
      </c>
      <c r="CY29" s="14">
        <v>5.3</v>
      </c>
      <c r="CZ29" s="14">
        <v>7.5</v>
      </c>
      <c r="DA29" s="14">
        <v>14.8</v>
      </c>
      <c r="DB29" s="14">
        <v>10.6</v>
      </c>
      <c r="DC29" s="14">
        <v>11.7</v>
      </c>
      <c r="DD29" s="14">
        <v>8</v>
      </c>
      <c r="DE29" s="14">
        <v>8.6</v>
      </c>
      <c r="DF29" s="14">
        <v>12.7</v>
      </c>
      <c r="DG29" s="14">
        <v>17.600000000000001</v>
      </c>
      <c r="DH29" s="14">
        <v>3.6</v>
      </c>
      <c r="DI29" s="14">
        <v>7.9</v>
      </c>
      <c r="DJ29" s="14">
        <v>4.5</v>
      </c>
      <c r="DK29" s="14">
        <v>8.9</v>
      </c>
      <c r="DL29" s="14">
        <v>7.7</v>
      </c>
      <c r="DM29" s="14">
        <v>11.6</v>
      </c>
      <c r="DN29" s="14">
        <v>16.600000000000001</v>
      </c>
      <c r="DO29" s="14">
        <v>17.8</v>
      </c>
      <c r="DP29" s="14">
        <v>18.8</v>
      </c>
      <c r="DQ29" s="14">
        <v>0</v>
      </c>
    </row>
    <row r="30" spans="1:121">
      <c r="A30" s="8" t="s">
        <v>169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0.6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s="14">
        <v>0</v>
      </c>
      <c r="BY30" s="14">
        <v>0</v>
      </c>
      <c r="BZ30" s="14">
        <v>0</v>
      </c>
      <c r="CA30" s="14">
        <v>0</v>
      </c>
      <c r="CB30" s="14">
        <v>0</v>
      </c>
      <c r="CC30" s="14">
        <v>0</v>
      </c>
      <c r="CD30" s="14">
        <v>0</v>
      </c>
      <c r="CE30" s="14">
        <v>0</v>
      </c>
      <c r="CF30" s="14">
        <v>0</v>
      </c>
      <c r="CG30" s="14">
        <v>0</v>
      </c>
      <c r="CH30" s="14">
        <v>0</v>
      </c>
      <c r="CI30" s="14">
        <v>0</v>
      </c>
      <c r="CJ30" s="14">
        <v>0.7</v>
      </c>
      <c r="CK30" s="14">
        <v>0</v>
      </c>
      <c r="CL30" s="14">
        <v>0</v>
      </c>
      <c r="CM30" s="14">
        <v>0</v>
      </c>
      <c r="CN30" s="14">
        <v>0</v>
      </c>
      <c r="CO30" s="14">
        <v>0</v>
      </c>
      <c r="CP30" s="14">
        <v>0</v>
      </c>
      <c r="CQ30" s="14">
        <v>0</v>
      </c>
      <c r="CR30" s="14">
        <v>0</v>
      </c>
      <c r="CS30" s="14">
        <v>0</v>
      </c>
      <c r="CT30" s="14">
        <v>0</v>
      </c>
      <c r="CU30" s="14">
        <v>0</v>
      </c>
      <c r="CV30" s="14">
        <v>0</v>
      </c>
      <c r="CW30" s="14">
        <v>0</v>
      </c>
      <c r="CX30" s="14">
        <v>0</v>
      </c>
      <c r="CY30" s="14">
        <v>0</v>
      </c>
      <c r="CZ30" s="14">
        <v>0</v>
      </c>
      <c r="DA30" s="14">
        <v>0</v>
      </c>
      <c r="DB30" s="14">
        <v>0</v>
      </c>
      <c r="DC30" s="14">
        <v>0</v>
      </c>
      <c r="DD30" s="14">
        <v>0</v>
      </c>
      <c r="DE30" s="14">
        <v>0</v>
      </c>
      <c r="DF30" s="14">
        <v>0</v>
      </c>
      <c r="DG30" s="14">
        <v>0</v>
      </c>
      <c r="DH30" s="14">
        <v>0</v>
      </c>
      <c r="DI30" s="14">
        <v>0</v>
      </c>
      <c r="DJ30" s="14">
        <v>0</v>
      </c>
      <c r="DK30" s="14">
        <v>0</v>
      </c>
      <c r="DL30" s="14">
        <v>0</v>
      </c>
      <c r="DM30" s="14">
        <v>0</v>
      </c>
      <c r="DN30" s="14">
        <v>0</v>
      </c>
      <c r="DO30" s="14">
        <v>0</v>
      </c>
      <c r="DP30" s="14">
        <v>0</v>
      </c>
      <c r="DQ30" s="14">
        <v>0</v>
      </c>
    </row>
    <row r="31" spans="1:121">
      <c r="A31" s="8" t="s">
        <v>170</v>
      </c>
      <c r="B31" s="14">
        <v>6.9</v>
      </c>
      <c r="C31" s="14">
        <v>6</v>
      </c>
      <c r="D31" s="14">
        <v>15.1</v>
      </c>
      <c r="E31" s="14">
        <v>14.4</v>
      </c>
      <c r="F31" s="14">
        <v>16.399999999999999</v>
      </c>
      <c r="G31" s="14">
        <v>6.9</v>
      </c>
      <c r="H31" s="14">
        <v>11.6</v>
      </c>
      <c r="I31" s="14">
        <v>7.1</v>
      </c>
      <c r="J31" s="14">
        <v>5.8</v>
      </c>
      <c r="K31" s="14">
        <v>6.9</v>
      </c>
      <c r="L31" s="14">
        <v>8.1999999999999993</v>
      </c>
      <c r="M31" s="14">
        <v>6.2</v>
      </c>
      <c r="N31" s="14">
        <v>3.5</v>
      </c>
      <c r="O31" s="14">
        <v>2.5</v>
      </c>
      <c r="P31" s="14">
        <v>2.2999999999999998</v>
      </c>
      <c r="Q31" s="14">
        <v>5</v>
      </c>
      <c r="R31" s="14">
        <v>5.4</v>
      </c>
      <c r="S31" s="14">
        <v>4</v>
      </c>
      <c r="T31" s="14">
        <v>3.2</v>
      </c>
      <c r="U31" s="14">
        <v>3.6</v>
      </c>
      <c r="V31" s="14">
        <v>3.6</v>
      </c>
      <c r="W31" s="14">
        <v>4.5</v>
      </c>
      <c r="X31" s="14">
        <v>5.6</v>
      </c>
      <c r="Y31" s="14">
        <v>1.8</v>
      </c>
      <c r="Z31" s="14">
        <v>0.7</v>
      </c>
      <c r="AA31" s="14">
        <v>1.3</v>
      </c>
      <c r="AB31" s="14">
        <v>7.4</v>
      </c>
      <c r="AC31" s="14">
        <v>6.2</v>
      </c>
      <c r="AD31" s="14">
        <v>10.199999999999999</v>
      </c>
      <c r="AE31" s="14">
        <v>4.8</v>
      </c>
      <c r="AF31" s="14">
        <v>2.5</v>
      </c>
      <c r="AG31" s="14">
        <v>7.6</v>
      </c>
      <c r="AH31" s="14">
        <v>6.5</v>
      </c>
      <c r="AI31" s="14">
        <v>6.6</v>
      </c>
      <c r="AJ31" s="14">
        <v>3.1</v>
      </c>
      <c r="AK31" s="14">
        <v>6.6</v>
      </c>
      <c r="AL31" s="14">
        <v>5.4</v>
      </c>
      <c r="AM31" s="14">
        <v>13.3</v>
      </c>
      <c r="AN31" s="14">
        <v>6</v>
      </c>
      <c r="AO31" s="14">
        <v>9.8000000000000007</v>
      </c>
      <c r="AP31" s="14">
        <v>9.1</v>
      </c>
      <c r="AQ31" s="14">
        <v>4.9000000000000004</v>
      </c>
      <c r="AR31" s="14">
        <v>6.8</v>
      </c>
      <c r="AS31" s="14">
        <v>6.3</v>
      </c>
      <c r="AT31" s="14">
        <v>4.9000000000000004</v>
      </c>
      <c r="AU31" s="14">
        <v>6.3</v>
      </c>
      <c r="AV31" s="14">
        <v>4.5</v>
      </c>
      <c r="AW31" s="14">
        <v>8</v>
      </c>
      <c r="AX31" s="14">
        <v>3</v>
      </c>
      <c r="AY31" s="14">
        <v>5.2</v>
      </c>
      <c r="AZ31" s="14">
        <v>2.7</v>
      </c>
      <c r="BA31" s="14">
        <v>7.6</v>
      </c>
      <c r="BB31" s="14">
        <v>3.8</v>
      </c>
      <c r="BC31" s="14">
        <v>7.5</v>
      </c>
      <c r="BD31" s="14">
        <v>3.5</v>
      </c>
      <c r="BE31" s="14">
        <v>2.4</v>
      </c>
      <c r="BF31" s="14">
        <v>3.5</v>
      </c>
      <c r="BG31" s="14">
        <v>5.7</v>
      </c>
      <c r="BH31" s="14">
        <v>7.3</v>
      </c>
      <c r="BI31" s="14">
        <v>4.7</v>
      </c>
      <c r="BJ31" s="14">
        <v>5.0999999999999996</v>
      </c>
      <c r="BK31" s="14">
        <v>6</v>
      </c>
      <c r="BL31" s="14">
        <v>9.3000000000000007</v>
      </c>
      <c r="BM31" s="14">
        <v>10.6</v>
      </c>
      <c r="BN31" s="14">
        <v>5.6</v>
      </c>
      <c r="BO31" s="14">
        <v>5.6</v>
      </c>
      <c r="BP31" s="14">
        <v>6.4</v>
      </c>
      <c r="BQ31" s="14">
        <v>9.3000000000000007</v>
      </c>
      <c r="BR31" s="14">
        <v>11.1</v>
      </c>
      <c r="BS31" s="14">
        <v>7</v>
      </c>
      <c r="BT31" s="14">
        <v>5.5</v>
      </c>
      <c r="BU31" s="14">
        <v>5.0999999999999996</v>
      </c>
      <c r="BV31" s="14">
        <v>8.3000000000000007</v>
      </c>
      <c r="BW31" s="14">
        <v>12</v>
      </c>
      <c r="BX31" s="14">
        <v>9.1</v>
      </c>
      <c r="BY31" s="14">
        <v>10</v>
      </c>
      <c r="BZ31" s="14">
        <v>5</v>
      </c>
      <c r="CA31" s="14">
        <v>1.7</v>
      </c>
      <c r="CB31" s="14">
        <v>7</v>
      </c>
      <c r="CC31" s="14">
        <v>7.3</v>
      </c>
      <c r="CD31" s="14">
        <v>4.0999999999999996</v>
      </c>
      <c r="CE31" s="14">
        <v>5.0999999999999996</v>
      </c>
      <c r="CF31" s="14">
        <v>1.7</v>
      </c>
      <c r="CG31" s="14">
        <v>2.9</v>
      </c>
      <c r="CH31" s="14">
        <v>0</v>
      </c>
      <c r="CI31" s="14">
        <v>0.5</v>
      </c>
      <c r="CJ31" s="14">
        <v>2</v>
      </c>
      <c r="CK31" s="14">
        <v>2.2000000000000002</v>
      </c>
      <c r="CL31" s="14">
        <v>1.7</v>
      </c>
      <c r="CM31" s="14">
        <v>3.5</v>
      </c>
      <c r="CN31" s="14">
        <v>4.8</v>
      </c>
      <c r="CO31" s="14">
        <v>3.9</v>
      </c>
      <c r="CP31" s="14">
        <v>1.9</v>
      </c>
      <c r="CQ31" s="14">
        <v>0.7</v>
      </c>
      <c r="CR31" s="14">
        <v>5.7</v>
      </c>
      <c r="CS31" s="14">
        <v>5.0999999999999996</v>
      </c>
      <c r="CT31" s="14">
        <v>3</v>
      </c>
      <c r="CU31" s="14">
        <v>6.7</v>
      </c>
      <c r="CV31" s="14">
        <v>4.3</v>
      </c>
      <c r="CW31" s="14">
        <v>0.6</v>
      </c>
      <c r="CX31" s="14">
        <v>7.6</v>
      </c>
      <c r="CY31" s="14">
        <v>1.1000000000000001</v>
      </c>
      <c r="CZ31" s="14">
        <v>0.7</v>
      </c>
      <c r="DA31" s="14">
        <v>2.6</v>
      </c>
      <c r="DB31" s="14">
        <v>1.1000000000000001</v>
      </c>
      <c r="DC31" s="14">
        <v>0</v>
      </c>
      <c r="DD31" s="14">
        <v>3.1</v>
      </c>
      <c r="DE31" s="14">
        <v>4.2</v>
      </c>
      <c r="DF31" s="14">
        <v>4.0999999999999996</v>
      </c>
      <c r="DG31" s="14">
        <v>4.4000000000000004</v>
      </c>
      <c r="DH31" s="14">
        <v>10.8</v>
      </c>
      <c r="DI31" s="14">
        <v>6</v>
      </c>
      <c r="DJ31" s="14">
        <v>8.8000000000000007</v>
      </c>
      <c r="DK31" s="14">
        <v>7.3</v>
      </c>
      <c r="DL31" s="14">
        <v>9.5</v>
      </c>
      <c r="DM31" s="14">
        <v>4</v>
      </c>
      <c r="DN31" s="14">
        <v>5.3</v>
      </c>
      <c r="DO31" s="14">
        <v>1.9</v>
      </c>
      <c r="DP31" s="14">
        <v>1.6</v>
      </c>
      <c r="DQ31" s="14">
        <v>2.2000000000000002</v>
      </c>
    </row>
    <row r="32" spans="1:121">
      <c r="A32" s="8" t="s">
        <v>171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2.8</v>
      </c>
      <c r="AE32" s="14">
        <v>0.6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v>0</v>
      </c>
      <c r="AP32" s="14">
        <v>0</v>
      </c>
      <c r="AQ32" s="14">
        <v>0</v>
      </c>
      <c r="AR32" s="14">
        <v>0</v>
      </c>
      <c r="AS32" s="14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0.7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0.6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4">
        <v>0</v>
      </c>
      <c r="BY32" s="14">
        <v>0</v>
      </c>
      <c r="BZ32" s="14">
        <v>0</v>
      </c>
      <c r="CA32" s="14">
        <v>0</v>
      </c>
      <c r="CB32" s="14">
        <v>0</v>
      </c>
      <c r="CC32" s="14">
        <v>0</v>
      </c>
      <c r="CD32" s="14">
        <v>0</v>
      </c>
      <c r="CE32" s="14">
        <v>0</v>
      </c>
      <c r="CF32" s="14">
        <v>0</v>
      </c>
      <c r="CG32" s="14">
        <v>0</v>
      </c>
      <c r="CH32" s="14">
        <v>0</v>
      </c>
      <c r="CI32" s="14">
        <v>0</v>
      </c>
      <c r="CJ32" s="14">
        <v>0</v>
      </c>
      <c r="CK32" s="14">
        <v>0</v>
      </c>
      <c r="CL32" s="14">
        <v>0</v>
      </c>
      <c r="CM32" s="14">
        <v>0</v>
      </c>
      <c r="CN32" s="14">
        <v>0</v>
      </c>
      <c r="CO32" s="14">
        <v>1.2</v>
      </c>
      <c r="CP32" s="14">
        <v>0.6</v>
      </c>
      <c r="CQ32" s="14">
        <v>0</v>
      </c>
      <c r="CR32" s="14">
        <v>0.6</v>
      </c>
      <c r="CS32" s="14">
        <v>0</v>
      </c>
      <c r="CT32" s="14">
        <v>0</v>
      </c>
      <c r="CU32" s="14">
        <v>0</v>
      </c>
      <c r="CV32" s="14">
        <v>0</v>
      </c>
      <c r="CW32" s="14">
        <v>0</v>
      </c>
      <c r="CX32" s="14">
        <v>2.1</v>
      </c>
      <c r="CY32" s="14">
        <v>0.7</v>
      </c>
      <c r="CZ32" s="14">
        <v>1.3</v>
      </c>
      <c r="DA32" s="14">
        <v>0.7</v>
      </c>
      <c r="DB32" s="14">
        <v>0</v>
      </c>
      <c r="DC32" s="14">
        <v>0</v>
      </c>
      <c r="DD32" s="14">
        <v>2.1</v>
      </c>
      <c r="DE32" s="14">
        <v>0.6</v>
      </c>
      <c r="DF32" s="14">
        <v>0</v>
      </c>
      <c r="DG32" s="14">
        <v>0</v>
      </c>
      <c r="DH32" s="14">
        <v>0</v>
      </c>
      <c r="DI32" s="14">
        <v>0</v>
      </c>
      <c r="DJ32" s="14">
        <v>1.9</v>
      </c>
      <c r="DK32" s="14">
        <v>0</v>
      </c>
      <c r="DL32" s="14">
        <v>7.7</v>
      </c>
      <c r="DM32" s="14">
        <v>0.7</v>
      </c>
      <c r="DN32" s="14">
        <v>0</v>
      </c>
      <c r="DO32" s="14">
        <v>0</v>
      </c>
      <c r="DP32" s="14">
        <v>0</v>
      </c>
      <c r="DQ32" s="14">
        <v>6.5</v>
      </c>
    </row>
    <row r="33" spans="1:121">
      <c r="A33" s="8" t="s">
        <v>172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  <c r="AJ33" s="14">
        <v>0</v>
      </c>
      <c r="AK33" s="14">
        <v>0</v>
      </c>
      <c r="AL33" s="14">
        <v>0</v>
      </c>
      <c r="AM33" s="14">
        <v>0</v>
      </c>
      <c r="AN33" s="14">
        <v>0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4">
        <v>0</v>
      </c>
      <c r="BY33" s="14">
        <v>0</v>
      </c>
      <c r="BZ33" s="14">
        <v>0</v>
      </c>
      <c r="CA33" s="14">
        <v>0</v>
      </c>
      <c r="CB33" s="14">
        <v>0</v>
      </c>
      <c r="CC33" s="14">
        <v>0</v>
      </c>
      <c r="CD33" s="14">
        <v>0</v>
      </c>
      <c r="CE33" s="14">
        <v>0</v>
      </c>
      <c r="CF33" s="14">
        <v>0</v>
      </c>
      <c r="CG33" s="14">
        <v>0</v>
      </c>
      <c r="CH33" s="14">
        <v>0</v>
      </c>
      <c r="CI33" s="14">
        <v>0</v>
      </c>
      <c r="CJ33" s="14">
        <v>0</v>
      </c>
      <c r="CK33" s="14">
        <v>0</v>
      </c>
      <c r="CL33" s="14">
        <v>0</v>
      </c>
      <c r="CM33" s="14">
        <v>0</v>
      </c>
      <c r="CN33" s="14">
        <v>0</v>
      </c>
      <c r="CO33" s="14">
        <v>0</v>
      </c>
      <c r="CP33" s="14">
        <v>0</v>
      </c>
      <c r="CQ33" s="14">
        <v>0</v>
      </c>
      <c r="CR33" s="14">
        <v>0</v>
      </c>
      <c r="CS33" s="14">
        <v>0</v>
      </c>
      <c r="CT33" s="14">
        <v>0</v>
      </c>
      <c r="CU33" s="14">
        <v>0</v>
      </c>
      <c r="CV33" s="14">
        <v>0</v>
      </c>
      <c r="CW33" s="14">
        <v>0</v>
      </c>
      <c r="CX33" s="14">
        <v>0</v>
      </c>
      <c r="CY33" s="14">
        <v>0</v>
      </c>
      <c r="CZ33" s="14">
        <v>0</v>
      </c>
      <c r="DA33" s="14">
        <v>0</v>
      </c>
      <c r="DB33" s="14">
        <v>0</v>
      </c>
      <c r="DC33" s="14">
        <v>0</v>
      </c>
      <c r="DD33" s="14">
        <v>0</v>
      </c>
      <c r="DE33" s="14">
        <v>0</v>
      </c>
      <c r="DF33" s="14">
        <v>0</v>
      </c>
      <c r="DG33" s="14">
        <v>0</v>
      </c>
      <c r="DH33" s="14">
        <v>0</v>
      </c>
      <c r="DI33" s="14">
        <v>0</v>
      </c>
      <c r="DJ33" s="14">
        <v>0</v>
      </c>
      <c r="DK33" s="14">
        <v>0</v>
      </c>
      <c r="DL33" s="14">
        <v>0</v>
      </c>
      <c r="DM33" s="14">
        <v>0</v>
      </c>
      <c r="DN33" s="14">
        <v>0</v>
      </c>
      <c r="DO33" s="14">
        <v>0</v>
      </c>
      <c r="DP33" s="14">
        <v>0</v>
      </c>
      <c r="DQ33" s="14">
        <v>0</v>
      </c>
    </row>
    <row r="34" spans="1:121">
      <c r="A34" s="8" t="s">
        <v>173</v>
      </c>
      <c r="B34" s="14">
        <v>7.6</v>
      </c>
      <c r="C34" s="14">
        <v>8</v>
      </c>
      <c r="D34" s="14">
        <v>0</v>
      </c>
      <c r="E34" s="14">
        <v>8.5</v>
      </c>
      <c r="F34" s="14">
        <v>1.4</v>
      </c>
      <c r="G34" s="14">
        <v>5.9</v>
      </c>
      <c r="H34" s="14">
        <v>6</v>
      </c>
      <c r="I34" s="14">
        <v>2.6</v>
      </c>
      <c r="J34" s="14">
        <v>3.2</v>
      </c>
      <c r="K34" s="14">
        <v>0</v>
      </c>
      <c r="L34" s="14">
        <v>3</v>
      </c>
      <c r="M34" s="14">
        <v>2.8</v>
      </c>
      <c r="N34" s="14">
        <v>0.7</v>
      </c>
      <c r="O34" s="14">
        <v>11.9</v>
      </c>
      <c r="P34" s="14">
        <v>6.4</v>
      </c>
      <c r="Q34" s="14">
        <v>3.1</v>
      </c>
      <c r="R34" s="14">
        <v>3.2</v>
      </c>
      <c r="S34" s="14">
        <v>1.7</v>
      </c>
      <c r="T34" s="14">
        <v>1.2</v>
      </c>
      <c r="U34" s="14">
        <v>4.3</v>
      </c>
      <c r="V34" s="14">
        <v>3.6</v>
      </c>
      <c r="W34" s="14">
        <v>1.2</v>
      </c>
      <c r="X34" s="14">
        <v>3</v>
      </c>
      <c r="Y34" s="14">
        <v>0</v>
      </c>
      <c r="Z34" s="14">
        <v>1.3</v>
      </c>
      <c r="AA34" s="14">
        <v>1.3</v>
      </c>
      <c r="AB34" s="14">
        <v>1.6</v>
      </c>
      <c r="AC34" s="14">
        <v>2.1</v>
      </c>
      <c r="AD34" s="14">
        <v>2.1</v>
      </c>
      <c r="AE34" s="14">
        <v>0</v>
      </c>
      <c r="AF34" s="14">
        <v>0</v>
      </c>
      <c r="AG34" s="14">
        <v>0</v>
      </c>
      <c r="AH34" s="14">
        <v>0</v>
      </c>
      <c r="AI34" s="14">
        <v>1.3</v>
      </c>
      <c r="AJ34" s="14">
        <v>0</v>
      </c>
      <c r="AK34" s="14">
        <v>1</v>
      </c>
      <c r="AL34" s="14">
        <v>0</v>
      </c>
      <c r="AM34" s="14">
        <v>2</v>
      </c>
      <c r="AN34" s="14">
        <v>0</v>
      </c>
      <c r="AO34" s="14">
        <v>0.3</v>
      </c>
      <c r="AP34" s="14">
        <v>0</v>
      </c>
      <c r="AQ34" s="14">
        <v>0</v>
      </c>
      <c r="AR34" s="14">
        <v>0</v>
      </c>
      <c r="AS34" s="14">
        <v>2</v>
      </c>
      <c r="AT34" s="14">
        <v>0.7</v>
      </c>
      <c r="AU34" s="14">
        <v>1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0.7</v>
      </c>
      <c r="BF34" s="14">
        <v>0.7</v>
      </c>
      <c r="BG34" s="14">
        <v>0.6</v>
      </c>
      <c r="BH34" s="14">
        <v>0</v>
      </c>
      <c r="BI34" s="14">
        <v>1.3</v>
      </c>
      <c r="BJ34" s="14">
        <v>5.0999999999999996</v>
      </c>
      <c r="BK34" s="14">
        <v>1.3</v>
      </c>
      <c r="BL34" s="14">
        <v>0.7</v>
      </c>
      <c r="BM34" s="14">
        <v>6.1</v>
      </c>
      <c r="BN34" s="14">
        <v>0</v>
      </c>
      <c r="BO34" s="14">
        <v>1.5</v>
      </c>
      <c r="BP34" s="14">
        <v>1.2</v>
      </c>
      <c r="BQ34" s="14">
        <v>0</v>
      </c>
      <c r="BR34" s="14">
        <v>0</v>
      </c>
      <c r="BS34" s="14">
        <v>2</v>
      </c>
      <c r="BT34" s="14">
        <v>1.8</v>
      </c>
      <c r="BU34" s="14">
        <v>3.2</v>
      </c>
      <c r="BV34" s="14">
        <v>0.6</v>
      </c>
      <c r="BW34" s="14">
        <v>4.2</v>
      </c>
      <c r="BX34" s="14">
        <v>0</v>
      </c>
      <c r="BY34" s="14">
        <v>4</v>
      </c>
      <c r="BZ34" s="14">
        <v>5.6</v>
      </c>
      <c r="CA34" s="14">
        <v>0.7</v>
      </c>
      <c r="CB34" s="14">
        <v>4.9000000000000004</v>
      </c>
      <c r="CC34" s="14">
        <v>0</v>
      </c>
      <c r="CD34" s="14">
        <v>4.0999999999999996</v>
      </c>
      <c r="CE34" s="14">
        <v>6.3</v>
      </c>
      <c r="CF34" s="14">
        <v>0.7</v>
      </c>
      <c r="CG34" s="14">
        <v>7.3</v>
      </c>
      <c r="CH34" s="14">
        <v>0</v>
      </c>
      <c r="CI34" s="14">
        <v>4.3</v>
      </c>
      <c r="CJ34" s="14">
        <v>4.7</v>
      </c>
      <c r="CK34" s="14">
        <v>5.0999999999999996</v>
      </c>
      <c r="CL34" s="14">
        <v>0.7</v>
      </c>
      <c r="CM34" s="14">
        <v>7.6</v>
      </c>
      <c r="CN34" s="14">
        <v>9.6</v>
      </c>
      <c r="CO34" s="14">
        <v>1.8</v>
      </c>
      <c r="CP34" s="14">
        <v>1.9</v>
      </c>
      <c r="CQ34" s="14">
        <v>7.9</v>
      </c>
      <c r="CR34" s="14">
        <v>3.2</v>
      </c>
      <c r="CS34" s="14">
        <v>2.6</v>
      </c>
      <c r="CT34" s="14">
        <v>2</v>
      </c>
      <c r="CU34" s="14">
        <v>8.1</v>
      </c>
      <c r="CV34" s="14">
        <v>4.2</v>
      </c>
      <c r="CW34" s="14">
        <v>5.7</v>
      </c>
      <c r="CX34" s="14">
        <v>4.8</v>
      </c>
      <c r="CY34" s="14">
        <v>11.3</v>
      </c>
      <c r="CZ34" s="14">
        <v>3.3</v>
      </c>
      <c r="DA34" s="14">
        <v>9.9</v>
      </c>
      <c r="DB34" s="14">
        <v>13.8</v>
      </c>
      <c r="DC34" s="14">
        <v>22.6</v>
      </c>
      <c r="DD34" s="14">
        <v>21.6</v>
      </c>
      <c r="DE34" s="14">
        <v>40.6</v>
      </c>
      <c r="DF34" s="14">
        <v>32.299999999999997</v>
      </c>
      <c r="DG34" s="14">
        <v>11</v>
      </c>
      <c r="DH34" s="14">
        <v>11.7</v>
      </c>
      <c r="DI34" s="14">
        <v>14.6</v>
      </c>
      <c r="DJ34" s="14">
        <v>5.7</v>
      </c>
      <c r="DK34" s="14">
        <v>5.7</v>
      </c>
      <c r="DL34" s="14">
        <v>10.6</v>
      </c>
      <c r="DM34" s="14">
        <v>14.4</v>
      </c>
      <c r="DN34" s="14">
        <v>30.1</v>
      </c>
      <c r="DO34" s="14">
        <v>37.4</v>
      </c>
      <c r="DP34" s="14">
        <v>42.2</v>
      </c>
      <c r="DQ34" s="14">
        <v>8.6999999999999993</v>
      </c>
    </row>
    <row r="35" spans="1:121">
      <c r="A35" s="8" t="s">
        <v>174</v>
      </c>
      <c r="B35" s="14">
        <v>8.1999999999999993</v>
      </c>
      <c r="C35" s="14">
        <v>8</v>
      </c>
      <c r="D35" s="14">
        <v>2.2000000000000002</v>
      </c>
      <c r="E35" s="14">
        <v>9.1</v>
      </c>
      <c r="F35" s="14">
        <v>2.8</v>
      </c>
      <c r="G35" s="14">
        <v>8.5</v>
      </c>
      <c r="H35" s="14">
        <v>3</v>
      </c>
      <c r="I35" s="14">
        <v>16.2</v>
      </c>
      <c r="J35" s="14">
        <v>10.3</v>
      </c>
      <c r="K35" s="14">
        <v>9.9</v>
      </c>
      <c r="L35" s="14">
        <v>9.3000000000000007</v>
      </c>
      <c r="M35" s="14">
        <v>3.4</v>
      </c>
      <c r="N35" s="14">
        <v>14.9</v>
      </c>
      <c r="O35" s="14">
        <v>20.7</v>
      </c>
      <c r="P35" s="14">
        <v>15.7</v>
      </c>
      <c r="Q35" s="14">
        <v>26.7</v>
      </c>
      <c r="R35" s="14">
        <v>20.5</v>
      </c>
      <c r="S35" s="14">
        <v>25.6</v>
      </c>
      <c r="T35" s="14">
        <v>19.100000000000001</v>
      </c>
      <c r="U35" s="14">
        <v>22.5</v>
      </c>
      <c r="V35" s="14">
        <v>20.399999999999999</v>
      </c>
      <c r="W35" s="14">
        <v>18.5</v>
      </c>
      <c r="X35" s="14">
        <v>22.5</v>
      </c>
      <c r="Y35" s="14">
        <v>40.799999999999997</v>
      </c>
      <c r="Z35" s="14">
        <v>53.1</v>
      </c>
      <c r="AA35" s="14">
        <v>41.7</v>
      </c>
      <c r="AB35" s="14">
        <v>34.9</v>
      </c>
      <c r="AC35" s="14">
        <v>8.1999999999999993</v>
      </c>
      <c r="AD35" s="14">
        <v>13.3</v>
      </c>
      <c r="AE35" s="14">
        <v>18.5</v>
      </c>
      <c r="AF35" s="14">
        <v>24.2</v>
      </c>
      <c r="AG35" s="14">
        <v>23</v>
      </c>
      <c r="AH35" s="14">
        <v>34.6</v>
      </c>
      <c r="AI35" s="14">
        <v>24.1</v>
      </c>
      <c r="AJ35" s="14">
        <v>21.5</v>
      </c>
      <c r="AK35" s="14">
        <v>33.4</v>
      </c>
      <c r="AL35" s="14">
        <v>46.4</v>
      </c>
      <c r="AM35" s="14">
        <v>21.8</v>
      </c>
      <c r="AN35" s="14">
        <v>18.7</v>
      </c>
      <c r="AO35" s="14">
        <v>12.2</v>
      </c>
      <c r="AP35" s="14">
        <v>16.899999999999999</v>
      </c>
      <c r="AQ35" s="14">
        <v>13.7</v>
      </c>
      <c r="AR35" s="14">
        <v>13</v>
      </c>
      <c r="AS35" s="14">
        <v>11.2</v>
      </c>
      <c r="AT35" s="14">
        <v>11.8</v>
      </c>
      <c r="AU35" s="14">
        <v>8.6999999999999993</v>
      </c>
      <c r="AV35" s="14">
        <v>9.6</v>
      </c>
      <c r="AW35" s="14">
        <v>9</v>
      </c>
      <c r="AX35" s="14">
        <v>4.5999999999999996</v>
      </c>
      <c r="AY35" s="14">
        <v>12.9</v>
      </c>
      <c r="AZ35" s="14">
        <v>6</v>
      </c>
      <c r="BA35" s="14">
        <v>6.6</v>
      </c>
      <c r="BB35" s="14">
        <v>3.4</v>
      </c>
      <c r="BC35" s="14">
        <v>9</v>
      </c>
      <c r="BD35" s="14">
        <v>8.9</v>
      </c>
      <c r="BE35" s="14">
        <v>15.2</v>
      </c>
      <c r="BF35" s="14">
        <v>23.5</v>
      </c>
      <c r="BG35" s="14">
        <v>12.1</v>
      </c>
      <c r="BH35" s="14">
        <v>15.8</v>
      </c>
      <c r="BI35" s="14">
        <v>9.4</v>
      </c>
      <c r="BJ35" s="14">
        <v>8.3000000000000007</v>
      </c>
      <c r="BK35" s="14">
        <v>6</v>
      </c>
      <c r="BL35" s="14">
        <v>6.7</v>
      </c>
      <c r="BM35" s="14">
        <v>10.199999999999999</v>
      </c>
      <c r="BN35" s="14">
        <v>7.6</v>
      </c>
      <c r="BO35" s="14">
        <v>8.1</v>
      </c>
      <c r="BP35" s="14">
        <v>3.1</v>
      </c>
      <c r="BQ35" s="14">
        <v>8.6</v>
      </c>
      <c r="BR35" s="14">
        <v>4.7</v>
      </c>
      <c r="BS35" s="14">
        <v>9.4</v>
      </c>
      <c r="BT35" s="14">
        <v>4.3</v>
      </c>
      <c r="BU35" s="14">
        <v>7.6</v>
      </c>
      <c r="BV35" s="14">
        <v>7.7</v>
      </c>
      <c r="BW35" s="14">
        <v>23.2</v>
      </c>
      <c r="BX35" s="14">
        <v>15.6</v>
      </c>
      <c r="BY35" s="14">
        <v>29.9</v>
      </c>
      <c r="BZ35" s="14">
        <v>19.399999999999999</v>
      </c>
      <c r="CA35" s="14">
        <v>28.8</v>
      </c>
      <c r="CB35" s="14">
        <v>15.9</v>
      </c>
      <c r="CC35" s="14">
        <v>15.2</v>
      </c>
      <c r="CD35" s="14">
        <v>15.6</v>
      </c>
      <c r="CE35" s="14">
        <v>10.8</v>
      </c>
      <c r="CF35" s="14">
        <v>11.4</v>
      </c>
      <c r="CG35" s="14">
        <v>24.3</v>
      </c>
      <c r="CH35" s="14">
        <v>40.700000000000003</v>
      </c>
      <c r="CI35" s="14">
        <v>17.399999999999999</v>
      </c>
      <c r="CJ35" s="14">
        <v>11.4</v>
      </c>
      <c r="CK35" s="14">
        <v>15.4</v>
      </c>
      <c r="CL35" s="14">
        <v>7.4</v>
      </c>
      <c r="CM35" s="14">
        <v>4.5</v>
      </c>
      <c r="CN35" s="14">
        <v>3.2</v>
      </c>
      <c r="CO35" s="14">
        <v>5.4</v>
      </c>
      <c r="CP35" s="14">
        <v>5.8</v>
      </c>
      <c r="CQ35" s="14">
        <v>11.2</v>
      </c>
      <c r="CR35" s="14">
        <v>8.3000000000000007</v>
      </c>
      <c r="CS35" s="14">
        <v>12.1</v>
      </c>
      <c r="CT35" s="14">
        <v>21.3</v>
      </c>
      <c r="CU35" s="14">
        <v>21.4</v>
      </c>
      <c r="CV35" s="14">
        <v>4.2</v>
      </c>
      <c r="CW35" s="14">
        <v>2.5</v>
      </c>
      <c r="CX35" s="14">
        <v>8.1999999999999993</v>
      </c>
      <c r="CY35" s="14">
        <v>4.3</v>
      </c>
      <c r="CZ35" s="14">
        <v>1.3</v>
      </c>
      <c r="DA35" s="14">
        <v>8.6</v>
      </c>
      <c r="DB35" s="14">
        <v>8.5</v>
      </c>
      <c r="DC35" s="14">
        <v>5.8</v>
      </c>
      <c r="DD35" s="14">
        <v>6.3</v>
      </c>
      <c r="DE35" s="14">
        <v>5.0999999999999996</v>
      </c>
      <c r="DF35" s="14">
        <v>5.0999999999999996</v>
      </c>
      <c r="DG35" s="14">
        <v>24.9</v>
      </c>
      <c r="DH35" s="14">
        <v>5.4</v>
      </c>
      <c r="DI35" s="14">
        <v>5.3</v>
      </c>
      <c r="DJ35" s="14">
        <v>3.2</v>
      </c>
      <c r="DK35" s="14">
        <v>1.9</v>
      </c>
      <c r="DL35" s="14">
        <v>0</v>
      </c>
      <c r="DM35" s="14">
        <v>0</v>
      </c>
      <c r="DN35" s="14">
        <v>0</v>
      </c>
      <c r="DO35" s="14">
        <v>0</v>
      </c>
      <c r="DP35" s="14">
        <v>0</v>
      </c>
      <c r="DQ35" s="14">
        <v>4.3</v>
      </c>
    </row>
    <row r="36" spans="1:121">
      <c r="A36" s="8" t="s">
        <v>175</v>
      </c>
      <c r="B36" s="14">
        <v>0</v>
      </c>
      <c r="C36" s="14">
        <v>0</v>
      </c>
      <c r="D36" s="14">
        <v>0</v>
      </c>
      <c r="E36" s="14">
        <v>0.6</v>
      </c>
      <c r="F36" s="14">
        <v>2.1</v>
      </c>
      <c r="G36" s="14">
        <v>1.3</v>
      </c>
      <c r="H36" s="14">
        <v>0</v>
      </c>
      <c r="I36" s="14">
        <v>0.6</v>
      </c>
      <c r="J36" s="14">
        <v>0</v>
      </c>
      <c r="K36" s="14">
        <v>5.3</v>
      </c>
      <c r="L36" s="14">
        <v>0.7</v>
      </c>
      <c r="M36" s="14">
        <v>0</v>
      </c>
      <c r="N36" s="14">
        <v>1.4</v>
      </c>
      <c r="O36" s="14">
        <v>0.6</v>
      </c>
      <c r="P36" s="14">
        <v>0</v>
      </c>
      <c r="Q36" s="14">
        <v>0.6</v>
      </c>
      <c r="R36" s="14">
        <v>1.2</v>
      </c>
      <c r="S36" s="14">
        <v>0</v>
      </c>
      <c r="T36" s="14">
        <v>0</v>
      </c>
      <c r="U36" s="14">
        <v>1.5</v>
      </c>
      <c r="V36" s="14">
        <v>1.4</v>
      </c>
      <c r="W36" s="14">
        <v>0</v>
      </c>
      <c r="X36" s="14">
        <v>0.7</v>
      </c>
      <c r="Y36" s="14">
        <v>0</v>
      </c>
      <c r="Z36" s="14">
        <v>0</v>
      </c>
      <c r="AA36" s="14">
        <v>0</v>
      </c>
      <c r="AB36" s="14">
        <v>0.8</v>
      </c>
      <c r="AC36" s="14">
        <v>0</v>
      </c>
      <c r="AD36" s="14">
        <v>2.8</v>
      </c>
      <c r="AE36" s="14">
        <v>0.6</v>
      </c>
      <c r="AF36" s="14">
        <v>0</v>
      </c>
      <c r="AG36" s="14">
        <v>0</v>
      </c>
      <c r="AH36" s="14">
        <v>0</v>
      </c>
      <c r="AI36" s="14">
        <v>0</v>
      </c>
      <c r="AJ36" s="14">
        <v>0</v>
      </c>
      <c r="AK36" s="14">
        <v>0.7</v>
      </c>
      <c r="AL36" s="14">
        <v>0</v>
      </c>
      <c r="AM36" s="14">
        <v>1.4</v>
      </c>
      <c r="AN36" s="14">
        <v>0</v>
      </c>
      <c r="AO36" s="14">
        <v>4.0999999999999996</v>
      </c>
      <c r="AP36" s="14">
        <v>0</v>
      </c>
      <c r="AQ36" s="14">
        <v>0</v>
      </c>
      <c r="AR36" s="14">
        <v>0</v>
      </c>
      <c r="AS36" s="14">
        <v>0</v>
      </c>
      <c r="AT36" s="14">
        <v>0</v>
      </c>
      <c r="AU36" s="14">
        <v>0</v>
      </c>
      <c r="AV36" s="14">
        <v>0.6</v>
      </c>
      <c r="AW36" s="14">
        <v>0</v>
      </c>
      <c r="AX36" s="14">
        <v>0</v>
      </c>
      <c r="AY36" s="14">
        <v>0</v>
      </c>
      <c r="AZ36" s="14">
        <v>0</v>
      </c>
      <c r="BA36" s="14">
        <v>0.6</v>
      </c>
      <c r="BB36" s="14">
        <v>1.4</v>
      </c>
      <c r="BC36" s="14">
        <v>0</v>
      </c>
      <c r="BD36" s="14">
        <v>0</v>
      </c>
      <c r="BE36" s="14">
        <v>0.7</v>
      </c>
      <c r="BF36" s="14">
        <v>0</v>
      </c>
      <c r="BG36" s="14">
        <v>3.8</v>
      </c>
      <c r="BH36" s="14">
        <v>0.7</v>
      </c>
      <c r="BI36" s="14">
        <v>2</v>
      </c>
      <c r="BJ36" s="14">
        <v>0</v>
      </c>
      <c r="BK36" s="14">
        <v>0</v>
      </c>
      <c r="BL36" s="14">
        <v>0</v>
      </c>
      <c r="BM36" s="14">
        <v>1.4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2</v>
      </c>
      <c r="BT36" s="14">
        <v>0</v>
      </c>
      <c r="BU36" s="14">
        <v>1.3</v>
      </c>
      <c r="BV36" s="14">
        <v>0</v>
      </c>
      <c r="BW36" s="14">
        <v>2.8</v>
      </c>
      <c r="BX36" s="14">
        <v>0</v>
      </c>
      <c r="BY36" s="14">
        <v>2.7</v>
      </c>
      <c r="BZ36" s="14">
        <v>1.3</v>
      </c>
      <c r="CA36" s="14">
        <v>0</v>
      </c>
      <c r="CB36" s="14">
        <v>1.2</v>
      </c>
      <c r="CC36" s="14">
        <v>0</v>
      </c>
      <c r="CD36" s="14">
        <v>0</v>
      </c>
      <c r="CE36" s="14">
        <v>1.2</v>
      </c>
      <c r="CF36" s="14">
        <v>0</v>
      </c>
      <c r="CG36" s="14">
        <v>1.9</v>
      </c>
      <c r="CH36" s="14">
        <v>2.6</v>
      </c>
      <c r="CI36" s="14">
        <v>2.2000000000000002</v>
      </c>
      <c r="CJ36" s="14">
        <v>2</v>
      </c>
      <c r="CK36" s="14">
        <v>0.7</v>
      </c>
      <c r="CL36" s="14">
        <v>2</v>
      </c>
      <c r="CM36" s="14">
        <v>0</v>
      </c>
      <c r="CN36" s="14">
        <v>0.6</v>
      </c>
      <c r="CO36" s="14">
        <v>0.6</v>
      </c>
      <c r="CP36" s="14">
        <v>4.5</v>
      </c>
      <c r="CQ36" s="14">
        <v>0.7</v>
      </c>
      <c r="CR36" s="14">
        <v>3.2</v>
      </c>
      <c r="CS36" s="14">
        <v>0.6</v>
      </c>
      <c r="CT36" s="14">
        <v>0.7</v>
      </c>
      <c r="CU36" s="14">
        <v>0.6</v>
      </c>
      <c r="CV36" s="14">
        <v>0.7</v>
      </c>
      <c r="CW36" s="14">
        <v>5.7</v>
      </c>
      <c r="CX36" s="14">
        <v>0.7</v>
      </c>
      <c r="CY36" s="14">
        <v>2.1</v>
      </c>
      <c r="CZ36" s="14">
        <v>3.9</v>
      </c>
      <c r="DA36" s="14"/>
      <c r="DB36" s="14">
        <v>1.1000000000000001</v>
      </c>
      <c r="DC36" s="14">
        <v>2.9</v>
      </c>
      <c r="DD36" s="14">
        <v>3.5</v>
      </c>
      <c r="DE36" s="14">
        <v>0</v>
      </c>
      <c r="DF36" s="14">
        <v>3.1</v>
      </c>
      <c r="DG36" s="14">
        <v>2.9</v>
      </c>
      <c r="DH36" s="14">
        <v>0</v>
      </c>
      <c r="DI36" s="14">
        <v>2.6</v>
      </c>
      <c r="DJ36" s="14">
        <v>7.9</v>
      </c>
      <c r="DK36" s="14">
        <v>11.4</v>
      </c>
      <c r="DL36" s="14">
        <v>4.9000000000000004</v>
      </c>
      <c r="DM36" s="14">
        <v>7.2</v>
      </c>
      <c r="DN36" s="14">
        <v>0</v>
      </c>
      <c r="DO36" s="14">
        <v>0</v>
      </c>
      <c r="DP36" s="14">
        <v>0</v>
      </c>
      <c r="DQ36" s="14">
        <v>2.2000000000000002</v>
      </c>
    </row>
    <row r="37" spans="1:121">
      <c r="A37" s="8" t="s">
        <v>176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v>0</v>
      </c>
      <c r="AP37" s="14">
        <v>0</v>
      </c>
      <c r="AQ37" s="14">
        <v>0</v>
      </c>
      <c r="AR37" s="14">
        <v>0</v>
      </c>
      <c r="AS37" s="14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4">
        <v>0</v>
      </c>
      <c r="BY37" s="14">
        <v>0</v>
      </c>
      <c r="BZ37" s="14">
        <v>0</v>
      </c>
      <c r="CA37" s="14">
        <v>0</v>
      </c>
      <c r="CB37" s="14">
        <v>0</v>
      </c>
      <c r="CC37" s="14">
        <v>0</v>
      </c>
      <c r="CD37" s="14">
        <v>0</v>
      </c>
      <c r="CE37" s="14">
        <v>0</v>
      </c>
      <c r="CF37" s="14">
        <v>0</v>
      </c>
      <c r="CG37" s="14">
        <v>0</v>
      </c>
      <c r="CH37" s="14">
        <v>0</v>
      </c>
      <c r="CI37" s="14">
        <v>0</v>
      </c>
      <c r="CJ37" s="14">
        <v>0</v>
      </c>
      <c r="CK37" s="14">
        <v>0</v>
      </c>
      <c r="CL37" s="14">
        <v>0</v>
      </c>
      <c r="CM37" s="14">
        <v>0</v>
      </c>
      <c r="CN37" s="14">
        <v>0</v>
      </c>
      <c r="CO37" s="14">
        <v>0</v>
      </c>
      <c r="CP37" s="14">
        <v>0</v>
      </c>
      <c r="CQ37" s="14">
        <v>0</v>
      </c>
      <c r="CR37" s="14">
        <v>0</v>
      </c>
      <c r="CS37" s="14">
        <v>0</v>
      </c>
      <c r="CT37" s="14">
        <v>0</v>
      </c>
      <c r="CU37" s="14">
        <v>0</v>
      </c>
      <c r="CV37" s="14">
        <v>0</v>
      </c>
      <c r="CW37" s="14">
        <v>0</v>
      </c>
      <c r="CX37" s="14">
        <v>0</v>
      </c>
      <c r="CY37" s="14">
        <v>0</v>
      </c>
      <c r="CZ37" s="14">
        <v>0</v>
      </c>
      <c r="DA37" s="14"/>
      <c r="DB37" s="14">
        <v>0</v>
      </c>
      <c r="DC37" s="14">
        <v>0</v>
      </c>
      <c r="DD37" s="14">
        <v>0</v>
      </c>
      <c r="DE37" s="14">
        <v>0</v>
      </c>
      <c r="DF37" s="14">
        <v>0</v>
      </c>
      <c r="DG37" s="14">
        <v>0</v>
      </c>
      <c r="DH37" s="14">
        <v>0</v>
      </c>
      <c r="DI37" s="14">
        <v>0</v>
      </c>
      <c r="DJ37" s="14">
        <v>0</v>
      </c>
      <c r="DK37" s="14">
        <v>0</v>
      </c>
      <c r="DL37" s="14">
        <v>0</v>
      </c>
      <c r="DM37" s="14">
        <v>0</v>
      </c>
      <c r="DN37" s="14">
        <v>0</v>
      </c>
      <c r="DO37" s="14">
        <v>0</v>
      </c>
      <c r="DP37" s="14">
        <v>0</v>
      </c>
      <c r="DQ37" s="14">
        <v>0</v>
      </c>
    </row>
    <row r="38" spans="1:121">
      <c r="A38" s="8" t="s">
        <v>177</v>
      </c>
      <c r="B38" s="14">
        <v>3.1</v>
      </c>
      <c r="C38" s="14">
        <v>4</v>
      </c>
      <c r="D38" s="14">
        <v>4.5</v>
      </c>
      <c r="E38" s="14">
        <v>9.1</v>
      </c>
      <c r="F38" s="14">
        <v>7.7</v>
      </c>
      <c r="G38" s="14">
        <v>9.8000000000000007</v>
      </c>
      <c r="H38" s="14">
        <v>8.1999999999999993</v>
      </c>
      <c r="I38" s="14">
        <v>3.5</v>
      </c>
      <c r="J38" s="14">
        <v>4.5</v>
      </c>
      <c r="K38" s="14">
        <v>1.3</v>
      </c>
      <c r="L38" s="14">
        <v>0.7</v>
      </c>
      <c r="M38" s="14">
        <v>2.8</v>
      </c>
      <c r="N38" s="14">
        <v>0</v>
      </c>
      <c r="O38" s="14">
        <v>6.2</v>
      </c>
      <c r="P38" s="14">
        <v>5</v>
      </c>
      <c r="Q38" s="14">
        <v>2.5</v>
      </c>
      <c r="R38" s="14">
        <v>1.3</v>
      </c>
      <c r="S38" s="14">
        <v>5.4</v>
      </c>
      <c r="T38" s="14">
        <v>5.5</v>
      </c>
      <c r="U38" s="14">
        <v>4.5999999999999996</v>
      </c>
      <c r="V38" s="14">
        <v>0.7</v>
      </c>
      <c r="W38" s="14">
        <v>3.6</v>
      </c>
      <c r="X38" s="14">
        <v>2.6</v>
      </c>
      <c r="Y38" s="14">
        <v>2.1</v>
      </c>
      <c r="Z38" s="14">
        <v>0.7</v>
      </c>
      <c r="AA38" s="14">
        <v>5</v>
      </c>
      <c r="AB38" s="14">
        <v>6.2</v>
      </c>
      <c r="AC38" s="14">
        <v>6.2</v>
      </c>
      <c r="AD38" s="14">
        <v>3.5</v>
      </c>
      <c r="AE38" s="14">
        <v>3.2</v>
      </c>
      <c r="AF38" s="14">
        <v>3.1</v>
      </c>
      <c r="AG38" s="14">
        <v>4.8</v>
      </c>
      <c r="AH38" s="14">
        <v>2.6</v>
      </c>
      <c r="AI38" s="14">
        <v>8.5</v>
      </c>
      <c r="AJ38" s="14">
        <v>5.8</v>
      </c>
      <c r="AK38" s="14">
        <v>5.6</v>
      </c>
      <c r="AL38" s="14">
        <v>6</v>
      </c>
      <c r="AM38" s="14">
        <v>6.1</v>
      </c>
      <c r="AN38" s="14">
        <v>10.3</v>
      </c>
      <c r="AO38" s="14">
        <v>5.4</v>
      </c>
      <c r="AP38" s="14">
        <v>1.9</v>
      </c>
      <c r="AQ38" s="14">
        <v>5.9</v>
      </c>
      <c r="AR38" s="14">
        <v>5.6</v>
      </c>
      <c r="AS38" s="14">
        <v>4.5999999999999996</v>
      </c>
      <c r="AT38" s="14">
        <v>6.9</v>
      </c>
      <c r="AU38" s="14">
        <v>6.8</v>
      </c>
      <c r="AV38" s="14">
        <v>5.0999999999999996</v>
      </c>
      <c r="AW38" s="14">
        <v>5</v>
      </c>
      <c r="AX38" s="14">
        <v>1.3</v>
      </c>
      <c r="AY38" s="14">
        <v>4.3</v>
      </c>
      <c r="AZ38" s="14">
        <v>3.3</v>
      </c>
      <c r="BA38" s="14">
        <v>4.4000000000000004</v>
      </c>
      <c r="BB38" s="14">
        <v>6.2</v>
      </c>
      <c r="BC38" s="14">
        <v>6</v>
      </c>
      <c r="BD38" s="14">
        <v>8.9</v>
      </c>
      <c r="BE38" s="14">
        <v>6.2</v>
      </c>
      <c r="BF38" s="14">
        <v>9.3000000000000007</v>
      </c>
      <c r="BG38" s="14">
        <v>3.2</v>
      </c>
      <c r="BH38" s="14">
        <v>5.3</v>
      </c>
      <c r="BI38" s="14">
        <v>3.4</v>
      </c>
      <c r="BJ38" s="14">
        <v>1.3</v>
      </c>
      <c r="BK38" s="14">
        <v>10</v>
      </c>
      <c r="BL38" s="14">
        <v>8.6999999999999993</v>
      </c>
      <c r="BM38" s="14">
        <v>9.6</v>
      </c>
      <c r="BN38" s="14">
        <v>11.5</v>
      </c>
      <c r="BO38" s="14">
        <v>3.3</v>
      </c>
      <c r="BP38" s="14">
        <v>4.3</v>
      </c>
      <c r="BQ38" s="14">
        <v>9.9</v>
      </c>
      <c r="BR38" s="14">
        <v>7.4</v>
      </c>
      <c r="BS38" s="14">
        <v>4.4000000000000004</v>
      </c>
      <c r="BT38" s="14">
        <v>8.8000000000000007</v>
      </c>
      <c r="BU38" s="14">
        <v>15.9</v>
      </c>
      <c r="BV38" s="14">
        <v>10.9</v>
      </c>
      <c r="BW38" s="14">
        <v>3.9</v>
      </c>
      <c r="BX38" s="14">
        <v>7.2</v>
      </c>
      <c r="BY38" s="14">
        <v>8</v>
      </c>
      <c r="BZ38" s="14">
        <v>13.2</v>
      </c>
      <c r="CA38" s="14">
        <v>16.7</v>
      </c>
      <c r="CB38" s="14">
        <v>6.7</v>
      </c>
      <c r="CC38" s="14">
        <v>6.3</v>
      </c>
      <c r="CD38" s="14">
        <v>8.1999999999999993</v>
      </c>
      <c r="CE38" s="14">
        <v>7.6</v>
      </c>
      <c r="CF38" s="14">
        <v>14.5</v>
      </c>
      <c r="CG38" s="14">
        <v>11.8</v>
      </c>
      <c r="CH38" s="14">
        <v>12.7</v>
      </c>
      <c r="CI38" s="14">
        <v>12</v>
      </c>
      <c r="CJ38" s="14">
        <v>4</v>
      </c>
      <c r="CK38" s="14">
        <v>11</v>
      </c>
      <c r="CL38" s="14">
        <v>3.4</v>
      </c>
      <c r="CM38" s="14">
        <v>8</v>
      </c>
      <c r="CN38" s="14">
        <v>8.4</v>
      </c>
      <c r="CO38" s="14">
        <v>9.1</v>
      </c>
      <c r="CP38" s="14">
        <v>4.5</v>
      </c>
      <c r="CQ38" s="14">
        <v>11.2</v>
      </c>
      <c r="CR38" s="14">
        <v>9.6</v>
      </c>
      <c r="CS38" s="14">
        <v>4.5</v>
      </c>
      <c r="CT38" s="14">
        <v>2.7</v>
      </c>
      <c r="CU38" s="14">
        <v>2.2999999999999998</v>
      </c>
      <c r="CV38" s="14">
        <v>9.3000000000000007</v>
      </c>
      <c r="CW38" s="14">
        <v>9.1999999999999993</v>
      </c>
      <c r="CX38" s="14">
        <v>5.5</v>
      </c>
      <c r="CY38" s="14">
        <v>10.6</v>
      </c>
      <c r="CZ38" s="14">
        <v>15.1</v>
      </c>
      <c r="DA38" s="14">
        <v>4.5999999999999996</v>
      </c>
      <c r="DB38" s="14">
        <v>11.6</v>
      </c>
      <c r="DC38" s="14">
        <v>10.199999999999999</v>
      </c>
      <c r="DD38" s="14">
        <v>7.7</v>
      </c>
      <c r="DE38" s="14">
        <v>7</v>
      </c>
      <c r="DF38" s="14">
        <v>15.8</v>
      </c>
      <c r="DG38" s="14">
        <v>6.6</v>
      </c>
      <c r="DH38" s="14">
        <v>15.2</v>
      </c>
      <c r="DI38" s="14">
        <v>1.6</v>
      </c>
      <c r="DJ38" s="14">
        <v>15.3</v>
      </c>
      <c r="DK38" s="14">
        <v>8.9</v>
      </c>
      <c r="DL38" s="14">
        <v>10.6</v>
      </c>
      <c r="DM38" s="14">
        <v>15.2</v>
      </c>
      <c r="DN38" s="14">
        <v>5.3</v>
      </c>
      <c r="DO38" s="14">
        <v>3.7</v>
      </c>
      <c r="DP38" s="14">
        <v>6.3</v>
      </c>
      <c r="DQ38" s="14">
        <v>0</v>
      </c>
    </row>
    <row r="39" spans="1:121">
      <c r="A39" s="8" t="s">
        <v>178</v>
      </c>
      <c r="B39" s="14">
        <v>21.7</v>
      </c>
      <c r="C39" s="14">
        <v>23.3</v>
      </c>
      <c r="D39" s="14">
        <v>8.9</v>
      </c>
      <c r="E39" s="14">
        <v>7.1</v>
      </c>
      <c r="F39" s="14">
        <v>11.2</v>
      </c>
      <c r="G39" s="14">
        <v>8.5</v>
      </c>
      <c r="H39" s="14">
        <v>18.7</v>
      </c>
      <c r="I39" s="14">
        <v>15.8</v>
      </c>
      <c r="J39" s="14">
        <v>20.3</v>
      </c>
      <c r="K39" s="14">
        <v>15.8</v>
      </c>
      <c r="L39" s="14">
        <v>10.8</v>
      </c>
      <c r="M39" s="14">
        <v>21.8</v>
      </c>
      <c r="N39" s="14">
        <v>19.100000000000001</v>
      </c>
      <c r="O39" s="14">
        <v>12.8</v>
      </c>
      <c r="P39" s="14">
        <v>13.6</v>
      </c>
      <c r="Q39" s="14">
        <v>17.399999999999999</v>
      </c>
      <c r="R39" s="14">
        <v>10.9</v>
      </c>
      <c r="S39" s="14">
        <v>10.8</v>
      </c>
      <c r="T39" s="14">
        <v>13.9</v>
      </c>
      <c r="U39" s="14">
        <v>13.1</v>
      </c>
      <c r="V39" s="14">
        <v>12.2</v>
      </c>
      <c r="W39" s="14">
        <v>11.7</v>
      </c>
      <c r="X39" s="14">
        <v>11.2</v>
      </c>
      <c r="Y39" s="14">
        <v>9</v>
      </c>
      <c r="Z39" s="14">
        <v>7.9</v>
      </c>
      <c r="AA39" s="14">
        <v>9.9</v>
      </c>
      <c r="AB39" s="14">
        <v>9.3000000000000007</v>
      </c>
      <c r="AC39" s="14">
        <v>16.399999999999999</v>
      </c>
      <c r="AD39" s="14">
        <v>16.100000000000001</v>
      </c>
      <c r="AE39" s="14">
        <v>26.2</v>
      </c>
      <c r="AF39" s="14">
        <v>16.2</v>
      </c>
      <c r="AG39" s="14">
        <v>16.100000000000001</v>
      </c>
      <c r="AH39" s="14">
        <v>12.1</v>
      </c>
      <c r="AI39" s="14">
        <v>6.9</v>
      </c>
      <c r="AJ39" s="14">
        <v>10.4</v>
      </c>
      <c r="AK39" s="14">
        <v>0</v>
      </c>
      <c r="AL39" s="14">
        <v>6</v>
      </c>
      <c r="AM39" s="14">
        <v>5.5</v>
      </c>
      <c r="AN39" s="14">
        <v>9.6999999999999993</v>
      </c>
      <c r="AO39" s="14">
        <v>8.6999999999999993</v>
      </c>
      <c r="AP39" s="14">
        <v>9.4</v>
      </c>
      <c r="AQ39" s="14">
        <v>10.5</v>
      </c>
      <c r="AR39" s="14">
        <v>10.8</v>
      </c>
      <c r="AS39" s="14">
        <v>20.100000000000001</v>
      </c>
      <c r="AT39" s="14">
        <v>8</v>
      </c>
      <c r="AU39" s="14">
        <v>11.2</v>
      </c>
      <c r="AV39" s="14">
        <v>12.2</v>
      </c>
      <c r="AW39" s="14">
        <v>6</v>
      </c>
      <c r="AX39" s="14">
        <v>8.6</v>
      </c>
      <c r="AY39" s="14">
        <v>8.6</v>
      </c>
      <c r="AZ39" s="14">
        <v>17.899999999999999</v>
      </c>
      <c r="BA39" s="14">
        <v>21.7</v>
      </c>
      <c r="BB39" s="14">
        <v>14.1</v>
      </c>
      <c r="BC39" s="14">
        <v>7.5</v>
      </c>
      <c r="BD39" s="14">
        <v>10.9</v>
      </c>
      <c r="BE39" s="14">
        <v>11.4</v>
      </c>
      <c r="BF39" s="14">
        <v>7.8</v>
      </c>
      <c r="BG39" s="14">
        <v>12.1</v>
      </c>
      <c r="BH39" s="14">
        <v>13.2</v>
      </c>
      <c r="BI39" s="14">
        <v>16.2</v>
      </c>
      <c r="BJ39" s="14">
        <v>12.7</v>
      </c>
      <c r="BK39" s="14">
        <v>14.3</v>
      </c>
      <c r="BL39" s="14">
        <v>10</v>
      </c>
      <c r="BM39" s="14">
        <v>6.8</v>
      </c>
      <c r="BN39" s="14">
        <v>5.6</v>
      </c>
      <c r="BO39" s="14">
        <v>15.5</v>
      </c>
      <c r="BP39" s="14">
        <v>11</v>
      </c>
      <c r="BQ39" s="14">
        <v>4.9000000000000004</v>
      </c>
      <c r="BR39" s="14">
        <v>5.4</v>
      </c>
      <c r="BS39" s="14">
        <v>11</v>
      </c>
      <c r="BT39" s="14">
        <v>14</v>
      </c>
      <c r="BU39" s="14">
        <v>10.5</v>
      </c>
      <c r="BV39" s="14">
        <v>7.7</v>
      </c>
      <c r="BW39" s="14">
        <v>5.3</v>
      </c>
      <c r="BX39" s="14">
        <v>10.1</v>
      </c>
      <c r="BY39" s="14">
        <v>4.7</v>
      </c>
      <c r="BZ39" s="14">
        <v>6.6</v>
      </c>
      <c r="CA39" s="14">
        <v>9.4</v>
      </c>
      <c r="CB39" s="14">
        <v>13.1</v>
      </c>
      <c r="CC39" s="14">
        <v>12.2</v>
      </c>
      <c r="CD39" s="14">
        <v>12.9</v>
      </c>
      <c r="CE39" s="14">
        <v>15.6</v>
      </c>
      <c r="CF39" s="14">
        <v>8.4</v>
      </c>
      <c r="CG39" s="14">
        <v>10.5</v>
      </c>
      <c r="CH39" s="14">
        <v>12.7</v>
      </c>
      <c r="CI39" s="14">
        <v>13.6</v>
      </c>
      <c r="CJ39" s="14">
        <v>14.1</v>
      </c>
      <c r="CK39" s="14">
        <v>11.7</v>
      </c>
      <c r="CL39" s="14">
        <v>18.8</v>
      </c>
      <c r="CM39" s="14">
        <v>15.6</v>
      </c>
      <c r="CN39" s="14">
        <v>14.5</v>
      </c>
      <c r="CO39" s="14">
        <v>10.5</v>
      </c>
      <c r="CP39" s="14">
        <v>6.5</v>
      </c>
      <c r="CQ39" s="14">
        <v>10.5</v>
      </c>
      <c r="CR39" s="14">
        <v>5.0999999999999996</v>
      </c>
      <c r="CS39" s="14">
        <v>8.4</v>
      </c>
      <c r="CT39" s="14">
        <v>10.7</v>
      </c>
      <c r="CU39" s="14">
        <v>23.2</v>
      </c>
      <c r="CV39" s="14">
        <v>11.4</v>
      </c>
      <c r="CW39" s="14">
        <v>11.8</v>
      </c>
      <c r="CX39" s="14">
        <v>8.9</v>
      </c>
      <c r="CY39" s="14">
        <v>3.6</v>
      </c>
      <c r="CZ39" s="14">
        <v>5.9</v>
      </c>
      <c r="DA39" s="14">
        <v>6.6</v>
      </c>
      <c r="DB39" s="14">
        <v>5.3</v>
      </c>
      <c r="DC39" s="14">
        <v>4.4000000000000004</v>
      </c>
      <c r="DD39" s="14">
        <v>6.3</v>
      </c>
      <c r="DE39" s="14">
        <v>4.5</v>
      </c>
      <c r="DF39" s="14">
        <v>3.2</v>
      </c>
      <c r="DG39" s="14">
        <v>3.7</v>
      </c>
      <c r="DH39" s="14">
        <v>12.6</v>
      </c>
      <c r="DI39" s="14">
        <v>18.2</v>
      </c>
      <c r="DJ39" s="14">
        <v>23.6</v>
      </c>
      <c r="DK39" s="14">
        <v>12.1</v>
      </c>
      <c r="DL39" s="14">
        <v>4.9000000000000004</v>
      </c>
      <c r="DM39" s="14">
        <v>10.1</v>
      </c>
      <c r="DN39" s="14">
        <v>5.3</v>
      </c>
      <c r="DO39" s="14">
        <v>3.7</v>
      </c>
      <c r="DP39" s="14">
        <v>3.1</v>
      </c>
      <c r="DQ39" s="14">
        <v>15.2</v>
      </c>
    </row>
    <row r="40" spans="1:121">
      <c r="A40" s="8" t="s">
        <v>179</v>
      </c>
      <c r="B40" s="14">
        <v>0</v>
      </c>
      <c r="C40" s="14">
        <v>0</v>
      </c>
      <c r="D40" s="14">
        <v>1.7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0.3</v>
      </c>
      <c r="L40" s="14">
        <v>0</v>
      </c>
      <c r="M40" s="14">
        <v>0</v>
      </c>
      <c r="N40" s="14">
        <v>0.7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0.7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v>1.4</v>
      </c>
      <c r="AP40" s="14">
        <v>0</v>
      </c>
      <c r="AQ40" s="14">
        <v>0</v>
      </c>
      <c r="AR40" s="14">
        <v>0</v>
      </c>
      <c r="AS40" s="14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0.7</v>
      </c>
      <c r="BL40" s="14">
        <v>0</v>
      </c>
      <c r="BM40" s="14">
        <v>0</v>
      </c>
      <c r="BN40" s="14">
        <v>0</v>
      </c>
      <c r="BO40" s="14">
        <v>0.4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4">
        <v>0</v>
      </c>
      <c r="BY40" s="14">
        <v>0</v>
      </c>
      <c r="BZ40" s="14">
        <v>0</v>
      </c>
      <c r="CA40" s="14">
        <v>0</v>
      </c>
      <c r="CB40" s="14">
        <v>0.6</v>
      </c>
      <c r="CC40" s="14">
        <v>0</v>
      </c>
      <c r="CD40" s="14">
        <v>0</v>
      </c>
      <c r="CE40" s="14">
        <v>0</v>
      </c>
      <c r="CF40" s="14">
        <v>0</v>
      </c>
      <c r="CG40" s="14">
        <v>0.6</v>
      </c>
      <c r="CH40" s="14">
        <v>0</v>
      </c>
      <c r="CI40" s="14">
        <v>2.2000000000000002</v>
      </c>
      <c r="CJ40" s="14">
        <v>0</v>
      </c>
      <c r="CK40" s="14">
        <v>1.5</v>
      </c>
      <c r="CL40" s="14">
        <v>0.7</v>
      </c>
      <c r="CM40" s="14">
        <v>1.3</v>
      </c>
      <c r="CN40" s="14">
        <v>0</v>
      </c>
      <c r="CO40" s="14">
        <v>2.4</v>
      </c>
      <c r="CP40" s="14">
        <v>0</v>
      </c>
      <c r="CQ40" s="14">
        <v>3</v>
      </c>
      <c r="CR40" s="14">
        <v>0</v>
      </c>
      <c r="CS40" s="14">
        <v>0.6</v>
      </c>
      <c r="CT40" s="14">
        <v>0</v>
      </c>
      <c r="CU40" s="14">
        <v>2.2999999999999998</v>
      </c>
      <c r="CV40" s="14">
        <v>0</v>
      </c>
      <c r="CW40" s="14">
        <v>0</v>
      </c>
      <c r="CX40" s="14">
        <v>0.7</v>
      </c>
      <c r="CY40" s="14">
        <v>4.3</v>
      </c>
      <c r="CZ40" s="14">
        <v>0</v>
      </c>
      <c r="DA40" s="14">
        <v>3.3</v>
      </c>
      <c r="DB40" s="14">
        <v>1.1000000000000001</v>
      </c>
      <c r="DC40" s="14">
        <v>0.7</v>
      </c>
      <c r="DD40" s="14">
        <v>1.4</v>
      </c>
      <c r="DE40" s="14">
        <v>0.6</v>
      </c>
      <c r="DF40" s="14">
        <v>1.3</v>
      </c>
      <c r="DG40" s="14">
        <v>0.7</v>
      </c>
      <c r="DH40" s="14">
        <v>1.8</v>
      </c>
      <c r="DI40" s="14">
        <v>0.7</v>
      </c>
      <c r="DJ40" s="14">
        <v>1.6</v>
      </c>
      <c r="DK40" s="14">
        <v>0</v>
      </c>
      <c r="DL40" s="14">
        <v>2.1</v>
      </c>
      <c r="DM40" s="14">
        <v>0</v>
      </c>
      <c r="DN40" s="14">
        <v>1.3</v>
      </c>
      <c r="DO40" s="14">
        <v>7.5</v>
      </c>
      <c r="DP40" s="14">
        <v>5.5</v>
      </c>
      <c r="DQ40" s="14">
        <v>6.5</v>
      </c>
    </row>
    <row r="41" spans="1:121">
      <c r="A41" s="8" t="s">
        <v>180</v>
      </c>
      <c r="B41" s="14">
        <v>0</v>
      </c>
      <c r="C41" s="14">
        <v>0</v>
      </c>
      <c r="D41" s="14">
        <v>1.1000000000000001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v>0</v>
      </c>
      <c r="AP41" s="14">
        <v>0</v>
      </c>
      <c r="AQ41" s="14">
        <v>0</v>
      </c>
      <c r="AR41" s="14">
        <v>0</v>
      </c>
      <c r="AS41" s="14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4">
        <v>0</v>
      </c>
      <c r="BY41" s="14">
        <v>0</v>
      </c>
      <c r="BZ41" s="14">
        <v>0</v>
      </c>
      <c r="CA41" s="14">
        <v>0</v>
      </c>
      <c r="CB41" s="14">
        <v>0</v>
      </c>
      <c r="CC41" s="14">
        <v>0</v>
      </c>
      <c r="CD41" s="14">
        <v>0</v>
      </c>
      <c r="CE41" s="14">
        <v>0</v>
      </c>
      <c r="CF41" s="14">
        <v>0</v>
      </c>
      <c r="CG41" s="14">
        <v>0</v>
      </c>
      <c r="CH41" s="14">
        <v>0</v>
      </c>
      <c r="CI41" s="14">
        <v>0</v>
      </c>
      <c r="CJ41" s="14">
        <v>0</v>
      </c>
      <c r="CK41" s="14">
        <v>0</v>
      </c>
      <c r="CL41" s="14">
        <v>0</v>
      </c>
      <c r="CM41" s="14">
        <v>0</v>
      </c>
      <c r="CN41" s="14">
        <v>0</v>
      </c>
      <c r="CO41" s="14">
        <v>0</v>
      </c>
      <c r="CP41" s="14">
        <v>0</v>
      </c>
      <c r="CQ41" s="14">
        <v>0</v>
      </c>
      <c r="CR41" s="14">
        <v>0</v>
      </c>
      <c r="CS41" s="14">
        <v>0</v>
      </c>
      <c r="CT41" s="14">
        <v>0</v>
      </c>
      <c r="CU41" s="14">
        <v>0</v>
      </c>
      <c r="CV41" s="14">
        <v>0</v>
      </c>
      <c r="CW41" s="14">
        <v>0</v>
      </c>
      <c r="CX41" s="14">
        <v>0</v>
      </c>
      <c r="CY41" s="14">
        <v>0</v>
      </c>
      <c r="CZ41" s="14">
        <v>0.7</v>
      </c>
      <c r="DA41" s="14">
        <v>0</v>
      </c>
      <c r="DB41" s="14">
        <v>3.2</v>
      </c>
      <c r="DC41" s="14">
        <v>0</v>
      </c>
      <c r="DD41" s="14">
        <v>0</v>
      </c>
      <c r="DE41" s="14">
        <v>0</v>
      </c>
      <c r="DF41" s="14">
        <v>0</v>
      </c>
      <c r="DG41" s="14">
        <v>0</v>
      </c>
      <c r="DH41" s="14">
        <v>0</v>
      </c>
      <c r="DI41" s="14">
        <v>0</v>
      </c>
      <c r="DJ41" s="14">
        <v>0</v>
      </c>
      <c r="DK41" s="14">
        <v>0</v>
      </c>
      <c r="DL41" s="14">
        <v>2.8</v>
      </c>
      <c r="DM41" s="14">
        <v>0</v>
      </c>
      <c r="DN41" s="14">
        <v>0</v>
      </c>
      <c r="DO41" s="14">
        <v>0</v>
      </c>
      <c r="DP41" s="14">
        <v>0</v>
      </c>
      <c r="DQ41" s="14">
        <v>0</v>
      </c>
    </row>
    <row r="42" spans="1:121">
      <c r="A42" s="12" t="s">
        <v>181</v>
      </c>
      <c r="B42" s="14">
        <v>0</v>
      </c>
      <c r="C42" s="14">
        <v>0.7</v>
      </c>
      <c r="D42" s="14">
        <v>1.1000000000000001</v>
      </c>
      <c r="E42" s="14">
        <v>0</v>
      </c>
      <c r="F42" s="14">
        <v>0</v>
      </c>
      <c r="G42" s="14">
        <v>1.3</v>
      </c>
      <c r="H42" s="14">
        <v>0</v>
      </c>
      <c r="I42" s="14">
        <v>0.6</v>
      </c>
      <c r="J42" s="14">
        <v>1.3</v>
      </c>
      <c r="K42" s="14">
        <v>1.3</v>
      </c>
      <c r="L42" s="14">
        <v>0</v>
      </c>
      <c r="M42" s="14">
        <v>2.8</v>
      </c>
      <c r="N42" s="14">
        <v>2.8</v>
      </c>
      <c r="O42" s="14">
        <v>1.9</v>
      </c>
      <c r="P42" s="14">
        <v>0.6</v>
      </c>
      <c r="Q42" s="14">
        <v>0.6</v>
      </c>
      <c r="R42" s="14">
        <v>1.3</v>
      </c>
      <c r="S42" s="14">
        <v>0.6</v>
      </c>
      <c r="T42" s="14">
        <v>0.6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0.7</v>
      </c>
      <c r="AA42" s="14">
        <v>0.7</v>
      </c>
      <c r="AB42" s="14">
        <v>0</v>
      </c>
      <c r="AC42" s="14">
        <v>0</v>
      </c>
      <c r="AD42" s="14">
        <v>0</v>
      </c>
      <c r="AE42" s="14">
        <v>0.6</v>
      </c>
      <c r="AF42" s="14">
        <v>0</v>
      </c>
      <c r="AG42" s="14">
        <v>0</v>
      </c>
      <c r="AH42" s="14">
        <v>0</v>
      </c>
      <c r="AI42" s="14">
        <v>1.3</v>
      </c>
      <c r="AJ42" s="14">
        <v>0</v>
      </c>
      <c r="AK42" s="14">
        <v>0</v>
      </c>
      <c r="AL42" s="14">
        <v>0.6</v>
      </c>
      <c r="AM42" s="14">
        <v>0</v>
      </c>
      <c r="AN42" s="14">
        <v>0</v>
      </c>
      <c r="AO42" s="14">
        <v>0</v>
      </c>
      <c r="AP42" s="14">
        <v>0</v>
      </c>
      <c r="AQ42" s="14">
        <v>0</v>
      </c>
      <c r="AR42" s="14">
        <v>0.6</v>
      </c>
      <c r="AS42" s="14">
        <v>0</v>
      </c>
      <c r="AT42" s="14">
        <v>0</v>
      </c>
      <c r="AU42" s="14">
        <v>0</v>
      </c>
      <c r="AV42" s="14">
        <v>1.6</v>
      </c>
      <c r="AW42" s="14">
        <v>0</v>
      </c>
      <c r="AX42" s="14">
        <v>0</v>
      </c>
      <c r="AY42" s="14">
        <v>0</v>
      </c>
      <c r="AZ42" s="14">
        <v>0</v>
      </c>
      <c r="BA42" s="14">
        <v>0.6</v>
      </c>
      <c r="BB42" s="14">
        <v>0</v>
      </c>
      <c r="BC42" s="14">
        <v>0</v>
      </c>
      <c r="BD42" s="14">
        <v>0</v>
      </c>
      <c r="BE42" s="14">
        <v>1.4</v>
      </c>
      <c r="BF42" s="14">
        <v>0.7</v>
      </c>
      <c r="BG42" s="14">
        <v>0</v>
      </c>
      <c r="BH42" s="14">
        <v>0.7</v>
      </c>
      <c r="BI42" s="14">
        <v>0.7</v>
      </c>
      <c r="BJ42" s="14">
        <v>0.6</v>
      </c>
      <c r="BK42" s="14">
        <v>3.3</v>
      </c>
      <c r="BL42" s="14">
        <v>2</v>
      </c>
      <c r="BM42" s="14">
        <v>0</v>
      </c>
      <c r="BN42" s="14">
        <v>2.8</v>
      </c>
      <c r="BO42" s="14">
        <v>0</v>
      </c>
      <c r="BP42" s="14">
        <v>0</v>
      </c>
      <c r="BQ42" s="14">
        <v>0</v>
      </c>
      <c r="BR42" s="14">
        <v>0</v>
      </c>
      <c r="BS42" s="14">
        <v>0</v>
      </c>
      <c r="BT42" s="14">
        <v>0</v>
      </c>
      <c r="BU42" s="14">
        <v>0</v>
      </c>
      <c r="BV42" s="14">
        <v>1.3</v>
      </c>
      <c r="BW42" s="14">
        <v>0</v>
      </c>
      <c r="BX42" s="14">
        <v>0.7</v>
      </c>
      <c r="BY42" s="14">
        <v>0.7</v>
      </c>
      <c r="BZ42" s="14">
        <v>0.6</v>
      </c>
      <c r="CA42" s="14">
        <v>0</v>
      </c>
      <c r="CB42" s="14">
        <v>0</v>
      </c>
      <c r="CC42" s="14">
        <v>0.7</v>
      </c>
      <c r="CD42" s="14">
        <v>0</v>
      </c>
      <c r="CE42" s="14">
        <v>0</v>
      </c>
      <c r="CF42" s="14">
        <v>0</v>
      </c>
      <c r="CG42" s="14">
        <v>1.3</v>
      </c>
      <c r="CH42" s="14">
        <v>2</v>
      </c>
      <c r="CI42" s="14">
        <v>1.1000000000000001</v>
      </c>
      <c r="CJ42" s="14">
        <v>1.3</v>
      </c>
      <c r="CK42" s="14">
        <v>0</v>
      </c>
      <c r="CL42" s="14">
        <v>0</v>
      </c>
      <c r="CM42" s="14">
        <v>0</v>
      </c>
      <c r="CN42" s="14">
        <v>1.3</v>
      </c>
      <c r="CO42" s="14">
        <v>0.6</v>
      </c>
      <c r="CP42" s="14">
        <v>0</v>
      </c>
      <c r="CQ42" s="14">
        <v>0.7</v>
      </c>
      <c r="CR42" s="14">
        <v>0</v>
      </c>
      <c r="CS42" s="14">
        <v>0</v>
      </c>
      <c r="CT42" s="14">
        <v>0</v>
      </c>
      <c r="CU42" s="14">
        <v>1.2</v>
      </c>
      <c r="CV42" s="14">
        <v>2.1</v>
      </c>
      <c r="CW42" s="14">
        <v>0</v>
      </c>
      <c r="CX42" s="14">
        <v>0.7</v>
      </c>
      <c r="CY42" s="14">
        <v>0</v>
      </c>
      <c r="CZ42" s="14">
        <v>1.3</v>
      </c>
      <c r="DA42" s="14">
        <v>0</v>
      </c>
      <c r="DB42" s="14">
        <v>1.1000000000000001</v>
      </c>
      <c r="DC42" s="14">
        <v>0</v>
      </c>
      <c r="DD42" s="14">
        <v>0</v>
      </c>
      <c r="DE42" s="14">
        <v>0</v>
      </c>
      <c r="DF42" s="14">
        <v>1.3</v>
      </c>
      <c r="DG42" s="14">
        <v>0</v>
      </c>
      <c r="DH42" s="14">
        <v>0</v>
      </c>
      <c r="DI42" s="14">
        <v>0</v>
      </c>
      <c r="DJ42" s="14">
        <v>0</v>
      </c>
      <c r="DK42" s="14">
        <v>1.3</v>
      </c>
      <c r="DL42" s="14">
        <v>0</v>
      </c>
      <c r="DM42" s="14">
        <v>2.2000000000000002</v>
      </c>
      <c r="DN42" s="14">
        <v>0.7</v>
      </c>
      <c r="DO42" s="14">
        <v>0</v>
      </c>
      <c r="DP42" s="14">
        <v>0</v>
      </c>
      <c r="DQ42" s="14">
        <v>0</v>
      </c>
    </row>
    <row r="43" spans="1:121">
      <c r="A43" s="12" t="s">
        <v>182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14">
        <v>0</v>
      </c>
      <c r="AM43" s="14">
        <v>0</v>
      </c>
      <c r="AN43" s="14">
        <v>0</v>
      </c>
      <c r="AO43" s="14">
        <v>0</v>
      </c>
      <c r="AP43" s="14">
        <v>0</v>
      </c>
      <c r="AQ43" s="14">
        <v>0</v>
      </c>
      <c r="AR43" s="14">
        <v>0</v>
      </c>
      <c r="AS43" s="14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4">
        <v>0</v>
      </c>
      <c r="BY43" s="14">
        <v>0</v>
      </c>
      <c r="BZ43" s="14">
        <v>0</v>
      </c>
      <c r="CA43" s="14">
        <v>0</v>
      </c>
      <c r="CB43" s="14">
        <v>0</v>
      </c>
      <c r="CC43" s="14">
        <v>0</v>
      </c>
      <c r="CD43" s="14">
        <v>0</v>
      </c>
      <c r="CE43" s="14">
        <v>0</v>
      </c>
      <c r="CF43" s="14">
        <v>0</v>
      </c>
      <c r="CG43" s="14">
        <v>0</v>
      </c>
      <c r="CH43" s="14">
        <v>0</v>
      </c>
      <c r="CI43" s="14">
        <v>0</v>
      </c>
      <c r="CJ43" s="14">
        <v>0</v>
      </c>
      <c r="CK43" s="14">
        <v>0</v>
      </c>
      <c r="CL43" s="14">
        <v>0</v>
      </c>
      <c r="CM43" s="14">
        <v>0</v>
      </c>
      <c r="CN43" s="14">
        <v>0</v>
      </c>
      <c r="CO43" s="14">
        <v>0</v>
      </c>
      <c r="CP43" s="14">
        <v>0</v>
      </c>
      <c r="CQ43" s="14">
        <v>0</v>
      </c>
      <c r="CR43" s="14">
        <v>0</v>
      </c>
      <c r="CS43" s="14">
        <v>0</v>
      </c>
      <c r="CT43" s="14">
        <v>0</v>
      </c>
      <c r="CU43" s="14">
        <v>0</v>
      </c>
      <c r="CV43" s="14">
        <v>0</v>
      </c>
      <c r="CW43" s="14">
        <v>6.3</v>
      </c>
      <c r="CX43" s="14">
        <v>0.7</v>
      </c>
      <c r="CY43" s="14">
        <v>1.8</v>
      </c>
      <c r="CZ43" s="14">
        <v>0</v>
      </c>
      <c r="DA43" s="14">
        <v>0</v>
      </c>
      <c r="DB43" s="14">
        <v>0</v>
      </c>
      <c r="DC43" s="14">
        <v>0</v>
      </c>
      <c r="DD43" s="14">
        <v>0</v>
      </c>
      <c r="DE43" s="14">
        <v>0</v>
      </c>
      <c r="DF43" s="14">
        <v>0</v>
      </c>
      <c r="DG43" s="14">
        <v>0</v>
      </c>
      <c r="DH43" s="14">
        <v>0</v>
      </c>
      <c r="DI43" s="14">
        <v>0.7</v>
      </c>
      <c r="DJ43" s="14">
        <v>0</v>
      </c>
      <c r="DK43" s="14">
        <v>0</v>
      </c>
      <c r="DL43" s="14">
        <v>0</v>
      </c>
      <c r="DM43" s="14">
        <v>0</v>
      </c>
      <c r="DN43" s="14">
        <v>1.3</v>
      </c>
      <c r="DO43" s="14">
        <v>0</v>
      </c>
      <c r="DP43" s="14">
        <v>0</v>
      </c>
      <c r="DQ43" s="14">
        <v>0</v>
      </c>
    </row>
    <row r="44" spans="1:121">
      <c r="A44" s="12" t="s">
        <v>183</v>
      </c>
      <c r="B44" s="14">
        <v>1.4</v>
      </c>
      <c r="C44" s="14">
        <v>1.3</v>
      </c>
      <c r="D44" s="14">
        <v>3.4</v>
      </c>
      <c r="E44" s="14">
        <v>5.7</v>
      </c>
      <c r="F44" s="14">
        <v>7</v>
      </c>
      <c r="G44" s="14">
        <v>3.3</v>
      </c>
      <c r="H44" s="14">
        <v>3</v>
      </c>
      <c r="I44" s="14">
        <v>5.2</v>
      </c>
      <c r="J44" s="14">
        <v>3.9</v>
      </c>
      <c r="K44" s="14">
        <v>2.6</v>
      </c>
      <c r="L44" s="14">
        <v>9.6999999999999993</v>
      </c>
      <c r="M44" s="14">
        <v>4.5</v>
      </c>
      <c r="N44" s="14">
        <v>9.9</v>
      </c>
      <c r="O44" s="14">
        <v>0.6</v>
      </c>
      <c r="P44" s="14">
        <v>4.0999999999999996</v>
      </c>
      <c r="Q44" s="14">
        <v>1.2</v>
      </c>
      <c r="R44" s="14">
        <v>4.5</v>
      </c>
      <c r="S44" s="14">
        <v>0.6</v>
      </c>
      <c r="T44" s="14">
        <v>4.5999999999999996</v>
      </c>
      <c r="U44" s="14">
        <v>1.8</v>
      </c>
      <c r="V44" s="14">
        <v>0</v>
      </c>
      <c r="W44" s="14">
        <v>5.4</v>
      </c>
      <c r="X44" s="14">
        <v>0</v>
      </c>
      <c r="Y44" s="14">
        <v>2.2000000000000002</v>
      </c>
      <c r="Z44" s="14">
        <v>1.3</v>
      </c>
      <c r="AA44" s="14">
        <v>1.3</v>
      </c>
      <c r="AB44" s="14">
        <v>1.6</v>
      </c>
      <c r="AC44" s="14">
        <v>0</v>
      </c>
      <c r="AD44" s="14">
        <v>0</v>
      </c>
      <c r="AE44" s="14">
        <v>0.6</v>
      </c>
      <c r="AF44" s="14">
        <v>1.9</v>
      </c>
      <c r="AG44" s="14">
        <v>1.8</v>
      </c>
      <c r="AH44" s="14">
        <v>0.7</v>
      </c>
      <c r="AI44" s="14">
        <v>1.3</v>
      </c>
      <c r="AJ44" s="14">
        <v>0</v>
      </c>
      <c r="AK44" s="14">
        <v>0.7</v>
      </c>
      <c r="AL44" s="14">
        <v>1.2</v>
      </c>
      <c r="AM44" s="14">
        <v>0.7</v>
      </c>
      <c r="AN44" s="14">
        <v>0</v>
      </c>
      <c r="AO44" s="14">
        <v>1.4</v>
      </c>
      <c r="AP44" s="14">
        <v>0</v>
      </c>
      <c r="AQ44" s="14">
        <v>3.3</v>
      </c>
      <c r="AR44" s="14">
        <v>1.9</v>
      </c>
      <c r="AS44" s="14">
        <v>1.3</v>
      </c>
      <c r="AT44" s="14">
        <v>0</v>
      </c>
      <c r="AU44" s="14">
        <v>1</v>
      </c>
      <c r="AV44" s="14">
        <v>0.6</v>
      </c>
      <c r="AW44" s="14">
        <v>0</v>
      </c>
      <c r="AX44" s="14">
        <v>1.3</v>
      </c>
      <c r="AY44" s="14">
        <v>0.4</v>
      </c>
      <c r="AZ44" s="14">
        <v>1.3</v>
      </c>
      <c r="BA44" s="14">
        <v>0</v>
      </c>
      <c r="BB44" s="14">
        <v>1.4</v>
      </c>
      <c r="BC44" s="14">
        <v>1.5</v>
      </c>
      <c r="BD44" s="14">
        <v>1.9</v>
      </c>
      <c r="BE44" s="14">
        <v>0</v>
      </c>
      <c r="BF44" s="14">
        <v>3.5</v>
      </c>
      <c r="BG44" s="14">
        <v>0</v>
      </c>
      <c r="BH44" s="14">
        <v>2</v>
      </c>
      <c r="BI44" s="14">
        <v>1.3</v>
      </c>
      <c r="BJ44" s="14">
        <v>1.3</v>
      </c>
      <c r="BK44" s="14">
        <v>2.7</v>
      </c>
      <c r="BL44" s="14">
        <v>3.3</v>
      </c>
      <c r="BM44" s="14">
        <v>0.7</v>
      </c>
      <c r="BN44" s="14">
        <v>2.1</v>
      </c>
      <c r="BO44" s="14">
        <v>3</v>
      </c>
      <c r="BP44" s="14">
        <v>1.2</v>
      </c>
      <c r="BQ44" s="14">
        <v>1.2</v>
      </c>
      <c r="BR44" s="14">
        <v>5.7</v>
      </c>
      <c r="BS44" s="14">
        <v>2</v>
      </c>
      <c r="BT44" s="14">
        <v>1.2</v>
      </c>
      <c r="BU44" s="14">
        <v>1.9</v>
      </c>
      <c r="BV44" s="14">
        <v>3.8</v>
      </c>
      <c r="BW44" s="14">
        <v>0.7</v>
      </c>
      <c r="BX44" s="14">
        <v>5.9</v>
      </c>
      <c r="BY44" s="14">
        <v>1.3</v>
      </c>
      <c r="BZ44" s="14">
        <v>1.3</v>
      </c>
      <c r="CA44" s="14">
        <v>2.7</v>
      </c>
      <c r="CB44" s="14">
        <v>0</v>
      </c>
      <c r="CC44" s="14">
        <v>4</v>
      </c>
      <c r="CD44" s="14">
        <v>1.4</v>
      </c>
      <c r="CE44" s="14">
        <v>0</v>
      </c>
      <c r="CF44" s="14">
        <v>7.4</v>
      </c>
      <c r="CG44" s="14">
        <v>0.6</v>
      </c>
      <c r="CH44" s="14">
        <v>4.7</v>
      </c>
      <c r="CI44" s="14">
        <v>1.1000000000000001</v>
      </c>
      <c r="CJ44" s="14">
        <v>0</v>
      </c>
      <c r="CK44" s="14">
        <v>0.7</v>
      </c>
      <c r="CL44" s="14">
        <v>4</v>
      </c>
      <c r="CM44" s="14">
        <v>0</v>
      </c>
      <c r="CN44" s="14">
        <v>1.3</v>
      </c>
      <c r="CO44" s="14">
        <v>0.6</v>
      </c>
      <c r="CP44" s="14">
        <v>1.3</v>
      </c>
      <c r="CQ44" s="14">
        <v>0.7</v>
      </c>
      <c r="CR44" s="14">
        <v>1.3</v>
      </c>
      <c r="CS44" s="14">
        <v>0</v>
      </c>
      <c r="CT44" s="14">
        <v>4</v>
      </c>
      <c r="CU44" s="14">
        <v>0</v>
      </c>
      <c r="CV44" s="14">
        <v>1.4</v>
      </c>
      <c r="CW44" s="14">
        <v>0.6</v>
      </c>
      <c r="CX44" s="14">
        <v>8.1999999999999993</v>
      </c>
      <c r="CY44" s="14">
        <v>0</v>
      </c>
      <c r="CZ44" s="14">
        <v>3.9</v>
      </c>
      <c r="DA44" s="14">
        <v>0</v>
      </c>
      <c r="DB44" s="14">
        <v>0</v>
      </c>
      <c r="DC44" s="14">
        <v>0</v>
      </c>
      <c r="DD44" s="14">
        <v>2.8</v>
      </c>
      <c r="DE44" s="14">
        <v>0</v>
      </c>
      <c r="DF44" s="14">
        <v>0.6</v>
      </c>
      <c r="DG44" s="14">
        <v>3.7</v>
      </c>
      <c r="DH44" s="14">
        <v>6.3</v>
      </c>
      <c r="DI44" s="14">
        <v>1.3</v>
      </c>
      <c r="DJ44" s="14">
        <v>5.7</v>
      </c>
      <c r="DK44" s="14">
        <v>5.4</v>
      </c>
      <c r="DL44" s="14">
        <v>2.8</v>
      </c>
      <c r="DM44" s="14">
        <v>5.0999999999999996</v>
      </c>
      <c r="DN44" s="14">
        <v>2.6</v>
      </c>
      <c r="DO44" s="14">
        <v>3.7</v>
      </c>
      <c r="DP44" s="14">
        <v>1.6</v>
      </c>
      <c r="DQ44" s="14">
        <v>15.2</v>
      </c>
    </row>
    <row r="45" spans="1:121">
      <c r="A45" s="8" t="s">
        <v>184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0.7</v>
      </c>
      <c r="H45" s="14">
        <v>0</v>
      </c>
      <c r="I45" s="14">
        <v>0.6</v>
      </c>
      <c r="J45" s="14">
        <v>0</v>
      </c>
      <c r="K45" s="14">
        <v>0.7</v>
      </c>
      <c r="L45" s="14">
        <v>0</v>
      </c>
      <c r="M45" s="14">
        <v>0.6</v>
      </c>
      <c r="N45" s="14">
        <v>0</v>
      </c>
      <c r="O45" s="14">
        <v>0</v>
      </c>
      <c r="P45" s="14">
        <v>0</v>
      </c>
      <c r="Q45" s="14">
        <v>0</v>
      </c>
      <c r="R45" s="14">
        <v>0</v>
      </c>
      <c r="S45" s="14">
        <v>1.1000000000000001</v>
      </c>
      <c r="T45" s="14">
        <v>1.7</v>
      </c>
      <c r="U45" s="14">
        <v>0</v>
      </c>
      <c r="V45" s="14">
        <v>0</v>
      </c>
      <c r="W45" s="14">
        <v>2.4</v>
      </c>
      <c r="X45" s="14">
        <v>0</v>
      </c>
      <c r="Y45" s="14">
        <v>1.4</v>
      </c>
      <c r="Z45" s="14">
        <v>0</v>
      </c>
      <c r="AA45" s="14">
        <v>0.7</v>
      </c>
      <c r="AB45" s="14">
        <v>0</v>
      </c>
      <c r="AC45" s="14">
        <v>0</v>
      </c>
      <c r="AD45" s="14">
        <v>1.4</v>
      </c>
      <c r="AE45" s="14">
        <v>1.3</v>
      </c>
      <c r="AF45" s="14">
        <v>1</v>
      </c>
      <c r="AG45" s="14">
        <v>0.6</v>
      </c>
      <c r="AH45" s="14">
        <v>1.3</v>
      </c>
      <c r="AI45" s="14">
        <v>0.3</v>
      </c>
      <c r="AJ45" s="14">
        <v>4.9000000000000004</v>
      </c>
      <c r="AK45" s="14">
        <v>0</v>
      </c>
      <c r="AL45" s="14">
        <v>0</v>
      </c>
      <c r="AM45" s="14">
        <v>2.7</v>
      </c>
      <c r="AN45" s="14">
        <v>0</v>
      </c>
      <c r="AO45" s="14">
        <v>0</v>
      </c>
      <c r="AP45" s="14">
        <v>0</v>
      </c>
      <c r="AQ45" s="14">
        <v>1.3</v>
      </c>
      <c r="AR45" s="14">
        <v>1.9</v>
      </c>
      <c r="AS45" s="14">
        <v>0</v>
      </c>
      <c r="AT45" s="14">
        <v>0</v>
      </c>
      <c r="AU45" s="14">
        <v>1</v>
      </c>
      <c r="AV45" s="14">
        <v>1.9</v>
      </c>
      <c r="AW45" s="14">
        <v>1.5</v>
      </c>
      <c r="AX45" s="14">
        <v>0</v>
      </c>
      <c r="AY45" s="14">
        <v>2.6</v>
      </c>
      <c r="AZ45" s="14">
        <v>0</v>
      </c>
      <c r="BA45" s="14">
        <v>0.3</v>
      </c>
      <c r="BB45" s="14">
        <v>0.7</v>
      </c>
      <c r="BC45" s="14">
        <v>4.5</v>
      </c>
      <c r="BD45" s="14">
        <v>1.3</v>
      </c>
      <c r="BE45" s="14">
        <v>2.1</v>
      </c>
      <c r="BF45" s="14">
        <v>0.7</v>
      </c>
      <c r="BG45" s="14">
        <v>0</v>
      </c>
      <c r="BH45" s="14">
        <v>0.7</v>
      </c>
      <c r="BI45" s="14">
        <v>1.3</v>
      </c>
      <c r="BJ45" s="14">
        <v>0.3</v>
      </c>
      <c r="BK45" s="14">
        <v>0</v>
      </c>
      <c r="BL45" s="14">
        <v>1</v>
      </c>
      <c r="BM45" s="14">
        <v>1.4</v>
      </c>
      <c r="BN45" s="14">
        <v>0</v>
      </c>
      <c r="BO45" s="14">
        <v>0.7</v>
      </c>
      <c r="BP45" s="14">
        <v>0</v>
      </c>
      <c r="BQ45" s="14">
        <v>0</v>
      </c>
      <c r="BR45" s="14">
        <v>1</v>
      </c>
      <c r="BS45" s="14">
        <v>2</v>
      </c>
      <c r="BT45" s="14">
        <v>1.8</v>
      </c>
      <c r="BU45" s="14">
        <v>0.6</v>
      </c>
      <c r="BV45" s="14">
        <v>1.3</v>
      </c>
      <c r="BW45" s="14">
        <v>0.7</v>
      </c>
      <c r="BX45" s="14">
        <v>0</v>
      </c>
      <c r="BY45" s="14">
        <v>0</v>
      </c>
      <c r="BZ45" s="14">
        <v>0</v>
      </c>
      <c r="CA45" s="14">
        <v>0.7</v>
      </c>
      <c r="CB45" s="14">
        <v>0</v>
      </c>
      <c r="CC45" s="14">
        <v>0.7</v>
      </c>
      <c r="CD45" s="14">
        <v>0.3</v>
      </c>
      <c r="CE45" s="14">
        <v>0.3</v>
      </c>
      <c r="CF45" s="14">
        <v>0.7</v>
      </c>
      <c r="CG45" s="14">
        <v>0.6</v>
      </c>
      <c r="CH45" s="14">
        <v>0</v>
      </c>
      <c r="CI45" s="14">
        <v>0</v>
      </c>
      <c r="CJ45" s="14">
        <v>1.3</v>
      </c>
      <c r="CK45" s="14">
        <v>0</v>
      </c>
      <c r="CL45" s="14">
        <v>2</v>
      </c>
      <c r="CM45" s="14">
        <v>1.3</v>
      </c>
      <c r="CN45" s="14">
        <v>0</v>
      </c>
      <c r="CO45" s="14">
        <v>1.8</v>
      </c>
      <c r="CP45" s="14">
        <v>1.3</v>
      </c>
      <c r="CQ45" s="14">
        <v>1.5</v>
      </c>
      <c r="CR45" s="14">
        <v>0.6</v>
      </c>
      <c r="CS45" s="14">
        <v>2.9</v>
      </c>
      <c r="CT45" s="14">
        <v>0</v>
      </c>
      <c r="CU45" s="14">
        <v>0</v>
      </c>
      <c r="CV45" s="14">
        <v>1.4</v>
      </c>
      <c r="CW45" s="14">
        <v>1.9</v>
      </c>
      <c r="CX45" s="14">
        <v>0</v>
      </c>
      <c r="CY45" s="14">
        <v>0.7</v>
      </c>
      <c r="CZ45" s="14">
        <v>0</v>
      </c>
      <c r="DA45" s="14">
        <v>0</v>
      </c>
      <c r="DB45" s="14">
        <v>2.1</v>
      </c>
      <c r="DC45" s="14">
        <v>0</v>
      </c>
      <c r="DD45" s="14">
        <v>0</v>
      </c>
      <c r="DE45" s="14">
        <v>0</v>
      </c>
      <c r="DF45" s="14">
        <v>1.3</v>
      </c>
      <c r="DG45" s="14">
        <v>0</v>
      </c>
      <c r="DH45" s="14">
        <v>2.7</v>
      </c>
      <c r="DI45" s="14">
        <v>0.3</v>
      </c>
      <c r="DJ45" s="14">
        <v>0</v>
      </c>
      <c r="DK45" s="14">
        <v>0</v>
      </c>
      <c r="DL45" s="14">
        <v>1.4</v>
      </c>
      <c r="DM45" s="14">
        <v>0.4</v>
      </c>
      <c r="DN45" s="14">
        <v>0.3</v>
      </c>
      <c r="DO45" s="14">
        <v>0.9</v>
      </c>
      <c r="DP45" s="14">
        <v>0</v>
      </c>
      <c r="DQ45" s="14">
        <v>0</v>
      </c>
    </row>
    <row r="46" spans="1:121">
      <c r="A46" s="8" t="s">
        <v>185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0.6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v>0</v>
      </c>
      <c r="AP46" s="14">
        <v>0</v>
      </c>
      <c r="AQ46" s="14">
        <v>0</v>
      </c>
      <c r="AR46" s="14">
        <v>0</v>
      </c>
      <c r="AS46" s="14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0.7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 s="14">
        <v>0</v>
      </c>
      <c r="BY46" s="14">
        <v>0</v>
      </c>
      <c r="BZ46" s="14">
        <v>0</v>
      </c>
      <c r="CA46" s="14">
        <v>0</v>
      </c>
      <c r="CB46" s="14">
        <v>0</v>
      </c>
      <c r="CC46" s="14">
        <v>0</v>
      </c>
      <c r="CD46" s="14">
        <v>0</v>
      </c>
      <c r="CE46" s="14">
        <v>0</v>
      </c>
      <c r="CF46" s="14">
        <v>0</v>
      </c>
      <c r="CG46" s="14">
        <v>0</v>
      </c>
      <c r="CH46" s="14">
        <v>0</v>
      </c>
      <c r="CI46" s="14">
        <v>0</v>
      </c>
      <c r="CJ46" s="14">
        <v>0</v>
      </c>
      <c r="CK46" s="14">
        <v>0</v>
      </c>
      <c r="CL46" s="14">
        <v>0</v>
      </c>
      <c r="CM46" s="14">
        <v>0</v>
      </c>
      <c r="CN46" s="14">
        <v>0</v>
      </c>
      <c r="CO46" s="14">
        <v>0</v>
      </c>
      <c r="CP46" s="14">
        <v>0</v>
      </c>
      <c r="CQ46" s="14">
        <v>0</v>
      </c>
      <c r="CR46" s="14">
        <v>0</v>
      </c>
      <c r="CS46" s="14">
        <v>0</v>
      </c>
      <c r="CT46" s="14">
        <v>0</v>
      </c>
      <c r="CU46" s="14">
        <v>0</v>
      </c>
      <c r="CV46" s="14">
        <v>0</v>
      </c>
      <c r="CW46" s="14">
        <v>0</v>
      </c>
      <c r="CX46" s="14">
        <v>0</v>
      </c>
      <c r="CY46" s="14">
        <v>0</v>
      </c>
      <c r="CZ46" s="14">
        <v>0</v>
      </c>
      <c r="DA46" s="14">
        <v>0</v>
      </c>
      <c r="DB46" s="14">
        <v>0</v>
      </c>
      <c r="DC46" s="14">
        <v>0</v>
      </c>
      <c r="DD46" s="14">
        <v>0</v>
      </c>
      <c r="DE46" s="14">
        <v>0</v>
      </c>
      <c r="DF46" s="14">
        <v>0</v>
      </c>
      <c r="DG46" s="14">
        <v>0</v>
      </c>
      <c r="DH46" s="14">
        <v>0</v>
      </c>
      <c r="DI46" s="14">
        <v>0</v>
      </c>
      <c r="DJ46" s="14">
        <v>0</v>
      </c>
      <c r="DK46" s="14">
        <v>1.3</v>
      </c>
      <c r="DL46" s="14">
        <v>0</v>
      </c>
      <c r="DM46" s="14">
        <v>0</v>
      </c>
      <c r="DN46" s="14">
        <v>0</v>
      </c>
      <c r="DO46" s="14">
        <v>0</v>
      </c>
      <c r="DP46" s="14">
        <v>0</v>
      </c>
      <c r="DQ46" s="14">
        <v>0</v>
      </c>
    </row>
    <row r="47" spans="1:121">
      <c r="A47" s="8" t="s">
        <v>186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v>0</v>
      </c>
      <c r="AP47" s="14">
        <v>0</v>
      </c>
      <c r="AQ47" s="14">
        <v>0</v>
      </c>
      <c r="AR47" s="14">
        <v>0</v>
      </c>
      <c r="AS47" s="14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 s="14">
        <v>0</v>
      </c>
      <c r="BY47" s="14">
        <v>0</v>
      </c>
      <c r="BZ47" s="14">
        <v>0</v>
      </c>
      <c r="CA47" s="14">
        <v>0</v>
      </c>
      <c r="CB47" s="14">
        <v>0</v>
      </c>
      <c r="CC47" s="14">
        <v>0</v>
      </c>
      <c r="CD47" s="14">
        <v>0</v>
      </c>
      <c r="CE47" s="14">
        <v>0</v>
      </c>
      <c r="CF47" s="14">
        <v>0</v>
      </c>
      <c r="CG47" s="14">
        <v>0</v>
      </c>
      <c r="CH47" s="14">
        <v>0</v>
      </c>
      <c r="CI47" s="14">
        <v>0</v>
      </c>
      <c r="CJ47" s="14">
        <v>0</v>
      </c>
      <c r="CK47" s="14">
        <v>0</v>
      </c>
      <c r="CL47" s="14">
        <v>0</v>
      </c>
      <c r="CM47" s="14">
        <v>9.9</v>
      </c>
      <c r="CN47" s="14">
        <v>0</v>
      </c>
      <c r="CO47" s="14">
        <v>0</v>
      </c>
      <c r="CP47" s="14">
        <v>0</v>
      </c>
      <c r="CQ47" s="14">
        <v>0</v>
      </c>
      <c r="CR47" s="14">
        <v>0</v>
      </c>
      <c r="CS47" s="14">
        <v>0</v>
      </c>
      <c r="CT47" s="14">
        <v>0</v>
      </c>
      <c r="CU47" s="14">
        <v>0</v>
      </c>
      <c r="CV47" s="14">
        <v>0</v>
      </c>
      <c r="CW47" s="14">
        <v>0</v>
      </c>
      <c r="CX47" s="14">
        <v>0</v>
      </c>
      <c r="CY47" s="14">
        <v>0</v>
      </c>
      <c r="CZ47" s="14">
        <v>0</v>
      </c>
      <c r="DA47" s="14">
        <v>0</v>
      </c>
      <c r="DB47" s="14">
        <v>0</v>
      </c>
      <c r="DC47" s="14">
        <v>0</v>
      </c>
      <c r="DD47" s="14">
        <v>0</v>
      </c>
      <c r="DE47" s="14">
        <v>0</v>
      </c>
      <c r="DF47" s="14">
        <v>0</v>
      </c>
      <c r="DG47" s="14">
        <v>0</v>
      </c>
      <c r="DH47" s="14">
        <v>0</v>
      </c>
      <c r="DI47" s="14">
        <v>0</v>
      </c>
      <c r="DJ47" s="14">
        <v>0</v>
      </c>
      <c r="DK47" s="14">
        <v>0</v>
      </c>
      <c r="DL47" s="14">
        <v>0</v>
      </c>
      <c r="DM47" s="14">
        <v>0</v>
      </c>
      <c r="DN47" s="14">
        <v>0</v>
      </c>
      <c r="DO47" s="14">
        <v>0</v>
      </c>
      <c r="DP47" s="14">
        <v>0</v>
      </c>
      <c r="DQ47" s="14">
        <v>0</v>
      </c>
    </row>
    <row r="48" spans="1:121">
      <c r="A48" s="8" t="s">
        <v>187</v>
      </c>
      <c r="B48" s="14">
        <v>0.7</v>
      </c>
      <c r="C48" s="14">
        <v>0.7</v>
      </c>
      <c r="D48" s="14">
        <v>4.5</v>
      </c>
      <c r="E48" s="14">
        <v>0</v>
      </c>
      <c r="F48" s="14">
        <v>2.5</v>
      </c>
      <c r="G48" s="14">
        <v>0</v>
      </c>
      <c r="H48" s="14">
        <v>0</v>
      </c>
      <c r="I48" s="14">
        <v>1.9</v>
      </c>
      <c r="J48" s="14">
        <v>0.6</v>
      </c>
      <c r="K48" s="14">
        <v>4.5999999999999996</v>
      </c>
      <c r="L48" s="14">
        <v>0.7</v>
      </c>
      <c r="M48" s="14">
        <v>0</v>
      </c>
      <c r="N48" s="14">
        <v>5.7</v>
      </c>
      <c r="O48" s="14">
        <v>0.6</v>
      </c>
      <c r="P48" s="14">
        <v>1.2</v>
      </c>
      <c r="Q48" s="14">
        <v>3.1</v>
      </c>
      <c r="R48" s="14">
        <v>3.8</v>
      </c>
      <c r="S48" s="14">
        <v>0</v>
      </c>
      <c r="T48" s="14">
        <v>0</v>
      </c>
      <c r="U48" s="14">
        <v>3</v>
      </c>
      <c r="V48" s="14">
        <v>2</v>
      </c>
      <c r="W48" s="14">
        <v>4.2</v>
      </c>
      <c r="X48" s="14">
        <v>1.3</v>
      </c>
      <c r="Y48" s="14">
        <v>2.2000000000000002</v>
      </c>
      <c r="Z48" s="14">
        <v>1.3</v>
      </c>
      <c r="AA48" s="14">
        <v>2.6</v>
      </c>
      <c r="AB48" s="14">
        <v>0.8</v>
      </c>
      <c r="AC48" s="14">
        <v>3.1</v>
      </c>
      <c r="AD48" s="14">
        <v>3.5</v>
      </c>
      <c r="AE48" s="14">
        <v>1.3</v>
      </c>
      <c r="AF48" s="14">
        <v>2.5</v>
      </c>
      <c r="AG48" s="14">
        <v>3</v>
      </c>
      <c r="AH48" s="14">
        <v>3.3</v>
      </c>
      <c r="AI48" s="14">
        <v>6.3</v>
      </c>
      <c r="AJ48" s="14">
        <v>4</v>
      </c>
      <c r="AK48" s="14">
        <v>2.8</v>
      </c>
      <c r="AL48" s="14">
        <v>4.2</v>
      </c>
      <c r="AM48" s="14">
        <v>0</v>
      </c>
      <c r="AN48" s="14">
        <v>1.3</v>
      </c>
      <c r="AO48" s="14">
        <v>2.1</v>
      </c>
      <c r="AP48" s="14">
        <v>8.1999999999999993</v>
      </c>
      <c r="AQ48" s="14">
        <v>2.6</v>
      </c>
      <c r="AR48" s="14">
        <v>6.8</v>
      </c>
      <c r="AS48" s="14">
        <v>6.6</v>
      </c>
      <c r="AT48" s="14">
        <v>7.6</v>
      </c>
      <c r="AU48" s="14">
        <v>1</v>
      </c>
      <c r="AV48" s="14">
        <v>3.2</v>
      </c>
      <c r="AW48" s="14">
        <v>7</v>
      </c>
      <c r="AX48" s="14">
        <v>5.9</v>
      </c>
      <c r="AY48" s="14">
        <v>8.6</v>
      </c>
      <c r="AZ48" s="14">
        <v>10.6</v>
      </c>
      <c r="BA48" s="14">
        <v>3.6</v>
      </c>
      <c r="BB48" s="14">
        <v>7.6</v>
      </c>
      <c r="BC48" s="14">
        <v>3</v>
      </c>
      <c r="BD48" s="14">
        <v>2.5</v>
      </c>
      <c r="BE48" s="14">
        <v>1.4</v>
      </c>
      <c r="BF48" s="14">
        <v>0</v>
      </c>
      <c r="BG48" s="14">
        <v>7.6</v>
      </c>
      <c r="BH48" s="14">
        <v>5.9</v>
      </c>
      <c r="BI48" s="14">
        <v>4.7</v>
      </c>
      <c r="BJ48" s="14">
        <v>0.6</v>
      </c>
      <c r="BK48" s="14">
        <v>13.3</v>
      </c>
      <c r="BL48" s="14">
        <v>5.3</v>
      </c>
      <c r="BM48" s="14">
        <v>4.8</v>
      </c>
      <c r="BN48" s="14">
        <v>2.8</v>
      </c>
      <c r="BO48" s="14">
        <v>2.2000000000000002</v>
      </c>
      <c r="BP48" s="14">
        <v>9.8000000000000007</v>
      </c>
      <c r="BQ48" s="14">
        <v>0</v>
      </c>
      <c r="BR48" s="14">
        <v>3.4</v>
      </c>
      <c r="BS48" s="14">
        <v>0.7</v>
      </c>
      <c r="BT48" s="14">
        <v>10.4</v>
      </c>
      <c r="BU48" s="14">
        <v>0</v>
      </c>
      <c r="BV48" s="14">
        <v>4.5</v>
      </c>
      <c r="BW48" s="14">
        <v>0</v>
      </c>
      <c r="BX48" s="14">
        <v>9.1</v>
      </c>
      <c r="BY48" s="14">
        <v>0.7</v>
      </c>
      <c r="BZ48" s="14">
        <v>5.6</v>
      </c>
      <c r="CA48" s="14">
        <v>6.7</v>
      </c>
      <c r="CB48" s="14">
        <v>0</v>
      </c>
      <c r="CC48" s="14">
        <v>5.9</v>
      </c>
      <c r="CD48" s="14">
        <v>8.1999999999999993</v>
      </c>
      <c r="CE48" s="14">
        <v>0.6</v>
      </c>
      <c r="CF48" s="14">
        <v>3.4</v>
      </c>
      <c r="CG48" s="14">
        <v>0</v>
      </c>
      <c r="CH48" s="14">
        <v>6</v>
      </c>
      <c r="CI48" s="14">
        <v>1.1000000000000001</v>
      </c>
      <c r="CJ48" s="14">
        <v>4.7</v>
      </c>
      <c r="CK48" s="14">
        <v>0.7</v>
      </c>
      <c r="CL48" s="14">
        <v>9.4</v>
      </c>
      <c r="CM48" s="14">
        <v>0</v>
      </c>
      <c r="CN48" s="14">
        <v>7.1</v>
      </c>
      <c r="CO48" s="14">
        <v>0</v>
      </c>
      <c r="CP48" s="14">
        <v>3.2</v>
      </c>
      <c r="CQ48" s="14">
        <v>0</v>
      </c>
      <c r="CR48" s="14">
        <v>0.6</v>
      </c>
      <c r="CS48" s="14">
        <v>0</v>
      </c>
      <c r="CT48" s="14">
        <v>5.4</v>
      </c>
      <c r="CU48" s="14">
        <v>0</v>
      </c>
      <c r="CV48" s="14">
        <v>5</v>
      </c>
      <c r="CW48" s="14">
        <v>0</v>
      </c>
      <c r="CX48" s="14">
        <v>0.7</v>
      </c>
      <c r="CY48" s="14">
        <v>0</v>
      </c>
      <c r="CZ48" s="14">
        <v>3.3</v>
      </c>
      <c r="DA48" s="14">
        <v>0</v>
      </c>
      <c r="DB48" s="14">
        <v>3.2</v>
      </c>
      <c r="DC48" s="14">
        <v>0</v>
      </c>
      <c r="DD48" s="14">
        <v>2.8</v>
      </c>
      <c r="DE48" s="14">
        <v>0</v>
      </c>
      <c r="DF48" s="14">
        <v>3.4</v>
      </c>
      <c r="DG48" s="14">
        <v>0.7</v>
      </c>
      <c r="DH48" s="14">
        <v>0</v>
      </c>
      <c r="DI48" s="14">
        <v>0.7</v>
      </c>
      <c r="DJ48" s="14">
        <v>4.5</v>
      </c>
      <c r="DK48" s="14">
        <v>0.6</v>
      </c>
      <c r="DL48" s="14">
        <v>2.1</v>
      </c>
      <c r="DM48" s="14">
        <v>1.4</v>
      </c>
      <c r="DN48" s="14">
        <v>0</v>
      </c>
      <c r="DO48" s="14">
        <v>5.6</v>
      </c>
      <c r="DP48" s="14">
        <v>0</v>
      </c>
      <c r="DQ48" s="14">
        <v>2.2000000000000002</v>
      </c>
    </row>
    <row r="49" spans="1:121">
      <c r="A49" s="8" t="s">
        <v>188</v>
      </c>
      <c r="B49">
        <v>5.4</v>
      </c>
      <c r="C49" s="14">
        <v>9.3000000000000007</v>
      </c>
      <c r="D49" s="14">
        <v>2.2000000000000002</v>
      </c>
      <c r="E49" s="14">
        <v>12.5</v>
      </c>
      <c r="F49" s="14">
        <v>4.2</v>
      </c>
      <c r="G49" s="14">
        <v>16.399999999999999</v>
      </c>
      <c r="H49" s="14">
        <v>6.7</v>
      </c>
      <c r="I49" s="14">
        <v>8.4</v>
      </c>
      <c r="J49" s="14">
        <v>4.5</v>
      </c>
      <c r="K49" s="14">
        <v>11.2</v>
      </c>
      <c r="L49" s="14">
        <v>17.100000000000001</v>
      </c>
      <c r="M49" s="14">
        <v>10.6</v>
      </c>
      <c r="N49" s="14">
        <v>8.5</v>
      </c>
      <c r="O49" s="14">
        <v>5.6</v>
      </c>
      <c r="P49" s="14">
        <v>14.5</v>
      </c>
      <c r="Q49" s="14">
        <v>9.3000000000000007</v>
      </c>
      <c r="R49" s="14">
        <v>7.1</v>
      </c>
      <c r="S49" s="14">
        <v>21</v>
      </c>
      <c r="T49" s="14">
        <v>11</v>
      </c>
      <c r="U49" s="14">
        <v>6.1</v>
      </c>
      <c r="V49" s="14">
        <v>6.6</v>
      </c>
      <c r="W49" s="14">
        <v>8.4</v>
      </c>
      <c r="X49" s="14">
        <v>19.899999999999999</v>
      </c>
      <c r="Y49" s="14">
        <v>5.0999999999999996</v>
      </c>
      <c r="Z49" s="14">
        <v>6.6</v>
      </c>
      <c r="AA49" s="14">
        <v>10.6</v>
      </c>
      <c r="AB49" s="14">
        <v>13.2</v>
      </c>
      <c r="AC49" s="14">
        <v>8.1999999999999993</v>
      </c>
      <c r="AD49" s="14">
        <v>6.3</v>
      </c>
      <c r="AE49" s="14">
        <v>6.4</v>
      </c>
      <c r="AF49" s="14">
        <v>7</v>
      </c>
      <c r="AG49" s="14">
        <v>7.3</v>
      </c>
      <c r="AH49" s="14">
        <v>3.3</v>
      </c>
      <c r="AI49" s="14">
        <v>6.3</v>
      </c>
      <c r="AJ49" s="14">
        <v>3.7</v>
      </c>
      <c r="AK49" s="14">
        <v>2.4</v>
      </c>
      <c r="AL49" s="14">
        <v>3</v>
      </c>
      <c r="AM49" s="14">
        <v>0</v>
      </c>
      <c r="AN49" s="14">
        <v>2.7</v>
      </c>
      <c r="AO49" s="14">
        <v>4.0999999999999996</v>
      </c>
      <c r="AP49" s="14">
        <v>3.8</v>
      </c>
      <c r="AQ49" s="14">
        <v>3.9</v>
      </c>
      <c r="AR49" s="14">
        <v>3.1</v>
      </c>
      <c r="AS49" s="14">
        <v>5.9</v>
      </c>
      <c r="AT49" s="14">
        <v>4.2</v>
      </c>
      <c r="AU49" s="14">
        <v>4.9000000000000004</v>
      </c>
      <c r="AV49" s="14">
        <v>3.2</v>
      </c>
      <c r="AW49" s="14">
        <v>3</v>
      </c>
      <c r="AX49" s="14">
        <v>3.9</v>
      </c>
      <c r="AY49" s="14">
        <v>5.2</v>
      </c>
      <c r="AZ49" s="14">
        <v>5.3</v>
      </c>
      <c r="BA49" s="14">
        <v>7.3</v>
      </c>
      <c r="BB49" s="14">
        <v>15.1</v>
      </c>
      <c r="BC49" s="14">
        <v>7.5</v>
      </c>
      <c r="BD49" s="14">
        <v>4.5</v>
      </c>
      <c r="BE49" s="14">
        <v>13.8</v>
      </c>
      <c r="BF49" s="14">
        <v>4.2</v>
      </c>
      <c r="BG49" s="14">
        <v>2.5</v>
      </c>
      <c r="BH49" s="14">
        <v>2</v>
      </c>
      <c r="BI49" s="14">
        <v>4.7</v>
      </c>
      <c r="BJ49" s="14">
        <v>8.9</v>
      </c>
      <c r="BK49" s="14">
        <v>1.3</v>
      </c>
      <c r="BL49" s="14">
        <v>4</v>
      </c>
      <c r="BM49" s="14">
        <v>3.4</v>
      </c>
      <c r="BN49" s="14">
        <v>2.8</v>
      </c>
      <c r="BO49" s="14">
        <v>15.6</v>
      </c>
      <c r="BP49" s="14">
        <v>4.9000000000000004</v>
      </c>
      <c r="BQ49" s="14">
        <v>12.3</v>
      </c>
      <c r="BR49" s="14">
        <v>5.4</v>
      </c>
      <c r="BS49" s="14">
        <v>8.1</v>
      </c>
      <c r="BT49" s="14">
        <v>6.7</v>
      </c>
      <c r="BU49" s="14">
        <v>12.1</v>
      </c>
      <c r="BV49" s="14">
        <v>9.6</v>
      </c>
      <c r="BW49" s="14">
        <v>12.7</v>
      </c>
      <c r="BX49" s="14">
        <v>13</v>
      </c>
      <c r="BY49" s="14">
        <v>8.6</v>
      </c>
      <c r="BZ49" s="14">
        <v>7.5</v>
      </c>
      <c r="CA49" s="14">
        <v>4.7</v>
      </c>
      <c r="CB49" s="14">
        <v>11.6</v>
      </c>
      <c r="CC49" s="14">
        <v>5.9</v>
      </c>
      <c r="CD49" s="14">
        <v>3.4</v>
      </c>
      <c r="CE49" s="14">
        <v>8.9</v>
      </c>
      <c r="CF49" s="14">
        <v>7.4</v>
      </c>
      <c r="CG49" s="14">
        <v>8.9</v>
      </c>
      <c r="CH49" s="14">
        <v>3.3</v>
      </c>
      <c r="CI49" s="14">
        <v>8.6999999999999993</v>
      </c>
      <c r="CJ49" s="14">
        <v>7.4</v>
      </c>
      <c r="CK49" s="14">
        <v>5.9</v>
      </c>
      <c r="CL49" s="14">
        <v>5.4</v>
      </c>
      <c r="CM49" s="14">
        <v>12.1</v>
      </c>
      <c r="CN49" s="14">
        <v>2.6</v>
      </c>
      <c r="CO49" s="14">
        <v>9.1</v>
      </c>
      <c r="CP49" s="14">
        <v>4.5</v>
      </c>
      <c r="CQ49" s="14">
        <v>6.7</v>
      </c>
      <c r="CR49" s="14">
        <v>6.4</v>
      </c>
      <c r="CS49" s="14">
        <v>11.5</v>
      </c>
      <c r="CT49" s="14">
        <v>6</v>
      </c>
      <c r="CU49" s="14">
        <v>2.2999999999999998</v>
      </c>
      <c r="CV49" s="14">
        <v>1.4</v>
      </c>
      <c r="CW49" s="14">
        <v>7</v>
      </c>
      <c r="CX49" s="14">
        <v>3.4</v>
      </c>
      <c r="CY49" s="14">
        <v>4.3</v>
      </c>
      <c r="CZ49" s="14">
        <v>1.3</v>
      </c>
      <c r="DA49" s="14">
        <v>7.2</v>
      </c>
      <c r="DB49" s="14">
        <v>9.5</v>
      </c>
      <c r="DC49" s="14">
        <v>7.3</v>
      </c>
      <c r="DD49" s="14">
        <v>6.3</v>
      </c>
      <c r="DE49" s="14">
        <v>3.8</v>
      </c>
      <c r="DF49" s="14">
        <v>3.2</v>
      </c>
      <c r="DG49" s="14">
        <v>3.7</v>
      </c>
      <c r="DH49" s="14">
        <v>2.7</v>
      </c>
      <c r="DI49" s="14">
        <v>6.6</v>
      </c>
      <c r="DJ49" s="14">
        <v>7.6</v>
      </c>
      <c r="DK49" s="14">
        <v>11.5</v>
      </c>
      <c r="DL49" s="14">
        <v>4.2</v>
      </c>
      <c r="DM49" s="14">
        <v>10.1</v>
      </c>
      <c r="DN49" s="14">
        <v>16.600000000000001</v>
      </c>
      <c r="DO49" s="14">
        <v>11.2</v>
      </c>
      <c r="DP49" s="14">
        <v>12.5</v>
      </c>
      <c r="DQ49" s="14">
        <v>6.5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9"/>
  <sheetViews>
    <sheetView workbookViewId="0"/>
  </sheetViews>
  <sheetFormatPr baseColWidth="10" defaultColWidth="8.83203125" defaultRowHeight="12" x14ac:dyDescent="0"/>
  <cols>
    <col min="1" max="1" width="20.6640625" style="5" customWidth="1"/>
    <col min="2" max="76" width="8.83203125" customWidth="1"/>
  </cols>
  <sheetData>
    <row r="1" spans="1:76">
      <c r="A1" s="2"/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  <c r="I1" s="2" t="s">
        <v>73</v>
      </c>
      <c r="J1" s="2" t="s">
        <v>74</v>
      </c>
      <c r="K1" s="2" t="s">
        <v>75</v>
      </c>
      <c r="L1" s="2" t="s">
        <v>76</v>
      </c>
      <c r="M1" s="2" t="s">
        <v>77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  <c r="T1" s="2" t="s">
        <v>84</v>
      </c>
      <c r="U1" s="2" t="s">
        <v>85</v>
      </c>
      <c r="V1" s="2" t="s">
        <v>86</v>
      </c>
      <c r="W1" s="2" t="s">
        <v>87</v>
      </c>
      <c r="X1" s="2" t="s">
        <v>88</v>
      </c>
      <c r="Y1" s="2" t="s">
        <v>89</v>
      </c>
      <c r="Z1" s="2" t="s">
        <v>90</v>
      </c>
      <c r="AA1" s="2" t="s">
        <v>91</v>
      </c>
      <c r="AB1" s="2" t="s">
        <v>92</v>
      </c>
      <c r="AC1" s="2" t="s">
        <v>93</v>
      </c>
      <c r="AD1" s="2" t="s">
        <v>94</v>
      </c>
      <c r="AE1" s="2" t="s">
        <v>95</v>
      </c>
      <c r="AF1" s="2" t="s">
        <v>96</v>
      </c>
      <c r="AG1" s="2" t="s">
        <v>97</v>
      </c>
      <c r="AH1" s="2" t="s">
        <v>98</v>
      </c>
      <c r="AI1" s="2" t="s">
        <v>99</v>
      </c>
      <c r="AJ1" s="2" t="s">
        <v>100</v>
      </c>
      <c r="AK1" s="2" t="s">
        <v>101</v>
      </c>
      <c r="AL1" s="2" t="s">
        <v>102</v>
      </c>
      <c r="AM1" s="2" t="s">
        <v>103</v>
      </c>
      <c r="AN1" s="2" t="s">
        <v>104</v>
      </c>
      <c r="AO1" s="2" t="s">
        <v>105</v>
      </c>
      <c r="AP1" s="2" t="s">
        <v>106</v>
      </c>
      <c r="AQ1" s="2" t="s">
        <v>107</v>
      </c>
      <c r="AR1" s="2" t="s">
        <v>108</v>
      </c>
      <c r="AS1" s="2" t="s">
        <v>109</v>
      </c>
      <c r="AT1" s="2" t="s">
        <v>110</v>
      </c>
      <c r="AU1" s="2" t="s">
        <v>111</v>
      </c>
      <c r="AV1" s="2" t="s">
        <v>112</v>
      </c>
      <c r="AW1" s="2" t="s">
        <v>113</v>
      </c>
      <c r="AX1" s="2" t="s">
        <v>114</v>
      </c>
      <c r="AY1" s="2" t="s">
        <v>115</v>
      </c>
      <c r="AZ1" s="2" t="s">
        <v>116</v>
      </c>
      <c r="BA1" s="2" t="s">
        <v>117</v>
      </c>
      <c r="BB1" s="2" t="s">
        <v>118</v>
      </c>
      <c r="BC1" s="2" t="s">
        <v>119</v>
      </c>
      <c r="BD1" s="2" t="s">
        <v>120</v>
      </c>
      <c r="BE1" s="2" t="s">
        <v>121</v>
      </c>
      <c r="BF1" s="2" t="s">
        <v>122</v>
      </c>
      <c r="BG1" s="2" t="s">
        <v>123</v>
      </c>
      <c r="BH1" s="2" t="s">
        <v>124</v>
      </c>
      <c r="BI1" s="2" t="s">
        <v>125</v>
      </c>
      <c r="BJ1" s="2" t="s">
        <v>126</v>
      </c>
      <c r="BK1" s="2" t="s">
        <v>127</v>
      </c>
      <c r="BL1" s="2" t="s">
        <v>128</v>
      </c>
      <c r="BM1" s="2" t="s">
        <v>129</v>
      </c>
      <c r="BN1" s="2" t="s">
        <v>130</v>
      </c>
      <c r="BO1" s="2" t="s">
        <v>131</v>
      </c>
      <c r="BP1" s="2" t="s">
        <v>132</v>
      </c>
      <c r="BQ1" s="2" t="s">
        <v>133</v>
      </c>
      <c r="BR1" s="2" t="s">
        <v>134</v>
      </c>
      <c r="BS1" s="2" t="s">
        <v>135</v>
      </c>
      <c r="BT1" s="2" t="s">
        <v>136</v>
      </c>
      <c r="BU1" s="2" t="s">
        <v>137</v>
      </c>
      <c r="BV1" s="2" t="s">
        <v>138</v>
      </c>
      <c r="BW1" s="2" t="s">
        <v>139</v>
      </c>
      <c r="BX1" s="2" t="s">
        <v>140</v>
      </c>
    </row>
    <row r="2" spans="1:76">
      <c r="A2" s="3" t="s">
        <v>141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2.197802197802198</v>
      </c>
      <c r="AQ2" s="2">
        <v>0</v>
      </c>
      <c r="AR2" s="2">
        <v>0</v>
      </c>
      <c r="AS2" s="2">
        <v>1.8181818181818181</v>
      </c>
      <c r="AT2" s="2">
        <v>4.5045045045045047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</row>
    <row r="3" spans="1:76">
      <c r="A3" s="3" t="s">
        <v>142</v>
      </c>
      <c r="B3" s="2">
        <v>8.4700000000000006</v>
      </c>
      <c r="C3" s="2">
        <v>1.8</v>
      </c>
      <c r="D3" s="2">
        <v>1.64</v>
      </c>
      <c r="E3" s="2">
        <v>3.2</v>
      </c>
      <c r="F3" s="2">
        <v>2.4700000000000002</v>
      </c>
      <c r="G3" s="2">
        <v>6.12</v>
      </c>
      <c r="H3" s="2">
        <v>0</v>
      </c>
      <c r="I3" s="2">
        <v>3</v>
      </c>
      <c r="J3" s="2">
        <v>1.49</v>
      </c>
      <c r="K3" s="2">
        <v>5.13</v>
      </c>
      <c r="L3" s="2">
        <v>1.58</v>
      </c>
      <c r="M3" s="2">
        <v>0.84</v>
      </c>
      <c r="N3" s="2">
        <v>1.31</v>
      </c>
      <c r="O3" s="2">
        <v>2.62</v>
      </c>
      <c r="P3" s="2">
        <v>4.59</v>
      </c>
      <c r="Q3" s="2">
        <v>1.84</v>
      </c>
      <c r="R3" s="2">
        <v>4.37</v>
      </c>
      <c r="S3" s="2">
        <v>0.92</v>
      </c>
      <c r="T3" s="2">
        <v>1.87</v>
      </c>
      <c r="U3" s="2">
        <v>1.43</v>
      </c>
      <c r="V3" s="2">
        <v>1.18</v>
      </c>
      <c r="W3" s="2">
        <v>3.2</v>
      </c>
      <c r="X3" s="2">
        <v>1.06</v>
      </c>
      <c r="Y3" s="2">
        <v>0</v>
      </c>
      <c r="Z3" s="2">
        <v>0</v>
      </c>
      <c r="AA3" s="2">
        <v>0</v>
      </c>
      <c r="AB3" s="2">
        <v>0</v>
      </c>
      <c r="AC3" s="2">
        <v>0.80645161290322598</v>
      </c>
      <c r="AD3" s="2">
        <v>0.970873786407767</v>
      </c>
      <c r="AE3" s="2">
        <v>1.2232415902140668</v>
      </c>
      <c r="AF3" s="2">
        <v>0.78431372549019596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1.6806722689075633</v>
      </c>
      <c r="AN3" s="2">
        <v>0</v>
      </c>
      <c r="AO3" s="2">
        <v>0</v>
      </c>
      <c r="AP3" s="2">
        <v>0</v>
      </c>
      <c r="AQ3" s="2">
        <v>0</v>
      </c>
      <c r="AR3" s="2">
        <v>1.2578616352201255</v>
      </c>
      <c r="AS3" s="2">
        <v>0</v>
      </c>
      <c r="AT3" s="2">
        <v>0</v>
      </c>
      <c r="AU3" s="2">
        <v>1.1834319526627219</v>
      </c>
      <c r="AV3" s="2">
        <v>0</v>
      </c>
      <c r="AW3" s="2">
        <v>0</v>
      </c>
      <c r="AX3" s="2">
        <v>0</v>
      </c>
      <c r="AY3" s="2">
        <v>1.3605442176870748</v>
      </c>
      <c r="AZ3" s="2">
        <v>0</v>
      </c>
      <c r="BA3" s="2">
        <v>1.1111111111111112</v>
      </c>
      <c r="BB3" s="2">
        <v>0</v>
      </c>
      <c r="BC3" s="2">
        <v>0</v>
      </c>
      <c r="BD3" s="2">
        <v>0</v>
      </c>
      <c r="BE3" s="2">
        <v>0</v>
      </c>
      <c r="BF3" s="2">
        <v>2.9850746268656709</v>
      </c>
      <c r="BG3" s="2">
        <v>1.3605442176870748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1.219512195121951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3.5714285714285707</v>
      </c>
      <c r="BV3" s="2">
        <v>4.2553191489361701</v>
      </c>
      <c r="BW3" s="2">
        <v>0</v>
      </c>
      <c r="BX3" s="2">
        <v>4.2553191489361701</v>
      </c>
    </row>
    <row r="4" spans="1:76">
      <c r="A4" s="3" t="s">
        <v>143</v>
      </c>
      <c r="B4" s="2">
        <v>1.69</v>
      </c>
      <c r="C4" s="2">
        <v>1.8</v>
      </c>
      <c r="D4" s="2">
        <v>4.92</v>
      </c>
      <c r="E4" s="2">
        <v>0</v>
      </c>
      <c r="F4" s="2">
        <v>8.0299999999999994</v>
      </c>
      <c r="G4" s="2">
        <v>7.14</v>
      </c>
      <c r="H4" s="2">
        <v>2.02</v>
      </c>
      <c r="I4" s="2">
        <v>1.5</v>
      </c>
      <c r="J4" s="2">
        <v>2.99</v>
      </c>
      <c r="K4" s="2">
        <v>4.62</v>
      </c>
      <c r="L4" s="2">
        <v>4.72</v>
      </c>
      <c r="M4" s="2">
        <v>5.04</v>
      </c>
      <c r="N4" s="2">
        <v>1.31</v>
      </c>
      <c r="O4" s="2">
        <v>0</v>
      </c>
      <c r="P4" s="2">
        <v>2.29</v>
      </c>
      <c r="Q4" s="2">
        <v>3.07</v>
      </c>
      <c r="R4" s="2">
        <v>3.28</v>
      </c>
      <c r="S4" s="2">
        <v>2.29</v>
      </c>
      <c r="T4" s="2">
        <v>5.61</v>
      </c>
      <c r="U4" s="2">
        <v>0</v>
      </c>
      <c r="V4" s="2">
        <v>2.37</v>
      </c>
      <c r="W4" s="2">
        <v>0</v>
      </c>
      <c r="X4" s="2">
        <v>3.18</v>
      </c>
      <c r="Y4" s="2">
        <v>0.69</v>
      </c>
      <c r="Z4" s="2">
        <v>0.74074074074074103</v>
      </c>
      <c r="AA4" s="2">
        <v>0.92592592592592604</v>
      </c>
      <c r="AB4" s="2">
        <v>0</v>
      </c>
      <c r="AC4" s="2">
        <v>0</v>
      </c>
      <c r="AD4" s="2">
        <v>2.9126213592233006</v>
      </c>
      <c r="AE4" s="2">
        <v>1.2232415902140668</v>
      </c>
      <c r="AF4" s="2">
        <v>2.3529411764705874</v>
      </c>
      <c r="AG4" s="2">
        <v>1.6129032258064511</v>
      </c>
      <c r="AH4" s="2">
        <v>2.0066889632107014</v>
      </c>
      <c r="AI4" s="2">
        <v>2.42914979757085</v>
      </c>
      <c r="AJ4" s="2">
        <v>0</v>
      </c>
      <c r="AK4" s="2">
        <v>0</v>
      </c>
      <c r="AL4" s="2">
        <v>0</v>
      </c>
      <c r="AM4" s="2">
        <v>0.84033613445378097</v>
      </c>
      <c r="AN4" s="2">
        <v>2.8985507246376807</v>
      </c>
      <c r="AO4" s="2">
        <v>2.901785714285714</v>
      </c>
      <c r="AP4" s="2">
        <v>3.8461538461538458</v>
      </c>
      <c r="AQ4" s="2">
        <v>3.1496062992125982</v>
      </c>
      <c r="AR4" s="2">
        <v>4.4025157232704402</v>
      </c>
      <c r="AS4" s="2">
        <v>0.90909090909090895</v>
      </c>
      <c r="AT4" s="2">
        <v>4.5045045045045047</v>
      </c>
      <c r="AU4" s="2">
        <v>1.4792899408284019</v>
      </c>
      <c r="AV4" s="2">
        <v>0.92592592592592604</v>
      </c>
      <c r="AW4" s="2">
        <v>2.0746887966804981</v>
      </c>
      <c r="AX4" s="2">
        <v>0.970873786407767</v>
      </c>
      <c r="AY4" s="2">
        <v>4.0816326530612255</v>
      </c>
      <c r="AZ4" s="2">
        <v>3.3149171270718227</v>
      </c>
      <c r="BA4" s="2">
        <v>3.333333333333333</v>
      </c>
      <c r="BB4" s="2">
        <v>4.0697674418604661</v>
      </c>
      <c r="BC4" s="2">
        <v>4.1916167664670656</v>
      </c>
      <c r="BD4" s="2">
        <v>3.9823008849557522</v>
      </c>
      <c r="BE4" s="2">
        <v>2.3809523809523809</v>
      </c>
      <c r="BF4" s="2">
        <v>2.9850746268656709</v>
      </c>
      <c r="BG4" s="2">
        <v>0</v>
      </c>
      <c r="BH4" s="2">
        <v>0</v>
      </c>
      <c r="BI4" s="2">
        <v>0</v>
      </c>
      <c r="BJ4" s="2">
        <v>1.98019801980198</v>
      </c>
      <c r="BK4" s="2">
        <v>1.3812154696132599</v>
      </c>
      <c r="BL4" s="2">
        <v>1.1627906976744187</v>
      </c>
      <c r="BM4" s="2">
        <v>0.66006600660065995</v>
      </c>
      <c r="BN4" s="2">
        <v>0</v>
      </c>
      <c r="BO4" s="2">
        <v>1.393728222996516</v>
      </c>
      <c r="BP4" s="2">
        <v>0</v>
      </c>
      <c r="BQ4" s="2">
        <v>3.8461538461538458</v>
      </c>
      <c r="BR4" s="2">
        <v>0</v>
      </c>
      <c r="BS4" s="2">
        <v>1.5625</v>
      </c>
      <c r="BT4" s="2">
        <v>0</v>
      </c>
      <c r="BU4" s="2">
        <v>42.85714285714284</v>
      </c>
      <c r="BV4" s="2">
        <v>8.5106382978723403</v>
      </c>
      <c r="BW4" s="2">
        <v>0</v>
      </c>
      <c r="BX4" s="2">
        <v>4.2553191489361701</v>
      </c>
    </row>
    <row r="5" spans="1:76">
      <c r="A5" s="3" t="s">
        <v>144</v>
      </c>
      <c r="B5" s="2">
        <v>0</v>
      </c>
      <c r="C5" s="2">
        <v>0</v>
      </c>
      <c r="D5" s="2">
        <v>0</v>
      </c>
      <c r="E5" s="2">
        <v>1.6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1.03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0.53</v>
      </c>
      <c r="Y5" s="2">
        <v>1.39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1.5503875968992253</v>
      </c>
      <c r="AM5" s="2">
        <v>0</v>
      </c>
      <c r="AN5" s="2">
        <v>0.72463768115941996</v>
      </c>
      <c r="AO5" s="2">
        <v>2.0089285714285725</v>
      </c>
      <c r="AP5" s="2">
        <v>0</v>
      </c>
      <c r="AQ5" s="2">
        <v>0.26246719160104998</v>
      </c>
      <c r="AR5" s="2">
        <v>0</v>
      </c>
      <c r="AS5" s="2">
        <v>0.90909090909090895</v>
      </c>
      <c r="AT5" s="2">
        <v>0</v>
      </c>
      <c r="AU5" s="2">
        <v>1.7751479289940832</v>
      </c>
      <c r="AV5" s="2">
        <v>0</v>
      </c>
      <c r="AW5" s="2">
        <v>0</v>
      </c>
      <c r="AX5" s="2">
        <v>0.970873786407767</v>
      </c>
      <c r="AY5" s="2">
        <v>0</v>
      </c>
      <c r="AZ5" s="2">
        <v>1.6574585635359114</v>
      </c>
      <c r="BA5" s="2">
        <v>0</v>
      </c>
      <c r="BB5" s="2">
        <v>0</v>
      </c>
      <c r="BC5" s="2">
        <v>0</v>
      </c>
      <c r="BD5" s="2">
        <v>0.88495575221238898</v>
      </c>
      <c r="BE5" s="2">
        <v>0</v>
      </c>
      <c r="BF5" s="2">
        <v>1.4925373134328359</v>
      </c>
      <c r="BG5" s="2">
        <v>0</v>
      </c>
      <c r="BH5" s="2">
        <v>1.9417475728155342</v>
      </c>
      <c r="BI5" s="2">
        <v>0</v>
      </c>
      <c r="BJ5" s="2">
        <v>0.99009900990098998</v>
      </c>
      <c r="BK5" s="2">
        <v>0.27624309392265201</v>
      </c>
      <c r="BL5" s="2">
        <v>0</v>
      </c>
      <c r="BM5" s="2">
        <v>0</v>
      </c>
      <c r="BN5" s="2">
        <v>0</v>
      </c>
      <c r="BO5" s="2">
        <v>0</v>
      </c>
      <c r="BP5" s="2">
        <v>4.5112781954887202</v>
      </c>
      <c r="BQ5" s="2">
        <v>0.96153846153846201</v>
      </c>
      <c r="BR5" s="2">
        <v>0</v>
      </c>
      <c r="BS5" s="2">
        <v>15.625</v>
      </c>
      <c r="BT5" s="2">
        <v>17.241379310344826</v>
      </c>
      <c r="BU5" s="2">
        <v>0</v>
      </c>
      <c r="BV5" s="2">
        <v>0</v>
      </c>
      <c r="BW5" s="2">
        <v>0</v>
      </c>
      <c r="BX5" s="2">
        <v>0</v>
      </c>
    </row>
    <row r="6" spans="1:76">
      <c r="A6" s="3" t="s">
        <v>145</v>
      </c>
      <c r="B6" s="2">
        <v>0</v>
      </c>
      <c r="C6" s="2">
        <v>0</v>
      </c>
      <c r="D6" s="2">
        <v>0.82</v>
      </c>
      <c r="E6" s="2">
        <v>2.4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0.84</v>
      </c>
      <c r="N6" s="2">
        <v>0</v>
      </c>
      <c r="O6" s="2">
        <v>1.75</v>
      </c>
      <c r="P6" s="2">
        <v>0.38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6.51</v>
      </c>
      <c r="W6" s="2">
        <v>1.6</v>
      </c>
      <c r="X6" s="2">
        <v>0</v>
      </c>
      <c r="Y6" s="2">
        <v>12.5</v>
      </c>
      <c r="Z6" s="2">
        <v>0</v>
      </c>
      <c r="AA6" s="2">
        <v>0.92592592592592604</v>
      </c>
      <c r="AB6" s="2">
        <v>1.24223602484472</v>
      </c>
      <c r="AC6" s="2">
        <v>0.40322580645161299</v>
      </c>
      <c r="AD6" s="2">
        <v>0.485436893203883</v>
      </c>
      <c r="AE6" s="2">
        <v>1.834862385321101</v>
      </c>
      <c r="AF6" s="2">
        <v>0</v>
      </c>
      <c r="AG6" s="2">
        <v>0</v>
      </c>
      <c r="AH6" s="2">
        <v>0</v>
      </c>
      <c r="AI6" s="2">
        <v>0</v>
      </c>
      <c r="AJ6" s="2">
        <v>1.0452961672473868</v>
      </c>
      <c r="AK6" s="2">
        <v>0</v>
      </c>
      <c r="AL6" s="2">
        <v>0</v>
      </c>
      <c r="AM6" s="2">
        <v>0</v>
      </c>
      <c r="AN6" s="2">
        <v>0</v>
      </c>
      <c r="AO6" s="2">
        <v>0.44642857142857101</v>
      </c>
      <c r="AP6" s="2">
        <v>0.82417582417582402</v>
      </c>
      <c r="AQ6" s="2">
        <v>0</v>
      </c>
      <c r="AR6" s="2">
        <v>0</v>
      </c>
      <c r="AS6" s="2">
        <v>4.5454545454545459</v>
      </c>
      <c r="AT6" s="2">
        <v>0</v>
      </c>
      <c r="AU6" s="2">
        <v>0.29585798816567999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0.88495575221238898</v>
      </c>
      <c r="BE6" s="2">
        <v>0</v>
      </c>
      <c r="BF6" s="2">
        <v>0.74626865671641796</v>
      </c>
      <c r="BG6" s="2">
        <v>1.3605442176870748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1.219512195121951</v>
      </c>
      <c r="BO6" s="2">
        <v>0</v>
      </c>
      <c r="BP6" s="2">
        <v>0</v>
      </c>
      <c r="BQ6" s="2">
        <v>6.7307692307692299</v>
      </c>
      <c r="BR6" s="2">
        <v>0</v>
      </c>
      <c r="BS6" s="2">
        <v>0</v>
      </c>
      <c r="BT6" s="2">
        <v>0</v>
      </c>
      <c r="BU6" s="2">
        <v>0</v>
      </c>
      <c r="BV6" s="2">
        <v>4.2553191489361701</v>
      </c>
      <c r="BW6" s="2">
        <v>0</v>
      </c>
      <c r="BX6" s="2">
        <v>0</v>
      </c>
    </row>
    <row r="7" spans="1:76">
      <c r="A7" s="3" t="s">
        <v>146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</row>
    <row r="8" spans="1:76">
      <c r="A8" s="3" t="s">
        <v>147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0.46</v>
      </c>
      <c r="T8" s="2">
        <v>0</v>
      </c>
      <c r="U8" s="2">
        <v>0</v>
      </c>
      <c r="V8" s="2">
        <v>0.59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0.485436893203883</v>
      </c>
      <c r="AE8" s="2">
        <v>0.91743119266054995</v>
      </c>
      <c r="AF8" s="2">
        <v>0</v>
      </c>
      <c r="AG8" s="2">
        <v>0.80645161290322598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0.84033613445378097</v>
      </c>
      <c r="AN8" s="2">
        <v>0</v>
      </c>
      <c r="AO8" s="2">
        <v>0.223214285714286</v>
      </c>
      <c r="AP8" s="2">
        <v>0</v>
      </c>
      <c r="AQ8" s="2">
        <v>0</v>
      </c>
      <c r="AR8" s="2">
        <v>0.62893081761006298</v>
      </c>
      <c r="AS8" s="2">
        <v>0.90909090909090895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6.3953488372093021</v>
      </c>
      <c r="BM8" s="2">
        <v>0</v>
      </c>
      <c r="BN8" s="2">
        <v>2.4390243902439019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</row>
    <row r="9" spans="1:76">
      <c r="A9" s="3" t="s">
        <v>148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1.02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0.91743119266054995</v>
      </c>
      <c r="AF9" s="2">
        <v>1.9607843137254899</v>
      </c>
      <c r="AG9" s="2">
        <v>0.80645161290322598</v>
      </c>
      <c r="AH9" s="2">
        <v>0.668896321070234</v>
      </c>
      <c r="AI9" s="2">
        <v>0.80971659919028305</v>
      </c>
      <c r="AJ9" s="2">
        <v>1.393728222996516</v>
      </c>
      <c r="AK9" s="2">
        <v>0</v>
      </c>
      <c r="AL9" s="2">
        <v>0.775193798449612</v>
      </c>
      <c r="AM9" s="2">
        <v>0</v>
      </c>
      <c r="AN9" s="2">
        <v>0</v>
      </c>
      <c r="AO9" s="2">
        <v>0.223214285714286</v>
      </c>
      <c r="AP9" s="2">
        <v>0</v>
      </c>
      <c r="AQ9" s="2">
        <v>0.52493438320209995</v>
      </c>
      <c r="AR9" s="2">
        <v>0</v>
      </c>
      <c r="AS9" s="2">
        <v>0</v>
      </c>
      <c r="AT9" s="2">
        <v>0</v>
      </c>
      <c r="AU9" s="2">
        <v>0</v>
      </c>
      <c r="AV9" s="2">
        <v>1.3888888888888893</v>
      </c>
      <c r="AW9" s="2">
        <v>0</v>
      </c>
      <c r="AX9" s="2">
        <v>0</v>
      </c>
      <c r="AY9" s="2">
        <v>0</v>
      </c>
      <c r="AZ9" s="2">
        <v>1.104972375690608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5.2805280528052796</v>
      </c>
      <c r="BN9" s="2">
        <v>5.8943089430894302</v>
      </c>
      <c r="BO9" s="2">
        <v>0</v>
      </c>
      <c r="BP9" s="2">
        <v>0</v>
      </c>
      <c r="BQ9" s="2">
        <v>1.9230769230769234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</row>
    <row r="10" spans="1:76">
      <c r="A10" s="3" t="s">
        <v>149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0.77</v>
      </c>
      <c r="Q10" s="2">
        <v>0</v>
      </c>
      <c r="R10" s="2">
        <v>0</v>
      </c>
      <c r="S10" s="2">
        <v>0</v>
      </c>
      <c r="T10" s="2">
        <v>0.94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0.78740157480314898</v>
      </c>
      <c r="AR10" s="2">
        <v>0.62893081761006298</v>
      </c>
      <c r="AS10" s="2">
        <v>19.090909090909086</v>
      </c>
      <c r="AT10" s="2">
        <v>6.3063063063063058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2.6402640264026398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</row>
    <row r="11" spans="1:76">
      <c r="A11" s="3" t="s">
        <v>150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1.43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16.027874564459932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1.7857142857142856</v>
      </c>
      <c r="BV11" s="2">
        <v>0</v>
      </c>
      <c r="BW11" s="2">
        <v>0</v>
      </c>
      <c r="BX11" s="2">
        <v>0</v>
      </c>
    </row>
    <row r="12" spans="1:76">
      <c r="A12" s="3" t="s">
        <v>151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</row>
    <row r="13" spans="1:76">
      <c r="A13" s="3" t="s">
        <v>152</v>
      </c>
      <c r="B13" s="2">
        <v>0</v>
      </c>
      <c r="C13" s="2">
        <v>1.8</v>
      </c>
      <c r="D13" s="2">
        <v>2.46</v>
      </c>
      <c r="E13" s="2">
        <v>0</v>
      </c>
      <c r="F13" s="2">
        <v>3.09</v>
      </c>
      <c r="G13" s="2">
        <v>0</v>
      </c>
      <c r="H13" s="2">
        <v>0</v>
      </c>
      <c r="I13" s="2">
        <v>0.75</v>
      </c>
      <c r="J13" s="2">
        <v>0</v>
      </c>
      <c r="K13" s="2">
        <v>1.03</v>
      </c>
      <c r="L13" s="2">
        <v>0.78</v>
      </c>
      <c r="M13" s="2">
        <v>0</v>
      </c>
      <c r="N13" s="2">
        <v>0.65</v>
      </c>
      <c r="O13" s="2">
        <v>0</v>
      </c>
      <c r="P13" s="2">
        <v>2.68</v>
      </c>
      <c r="Q13" s="2">
        <v>0.61</v>
      </c>
      <c r="R13" s="2">
        <v>2.73</v>
      </c>
      <c r="S13" s="2">
        <v>0.46</v>
      </c>
      <c r="T13" s="2">
        <v>1.87</v>
      </c>
      <c r="U13" s="2">
        <v>0</v>
      </c>
      <c r="V13" s="2">
        <v>0.59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1.24223602484472</v>
      </c>
      <c r="AC13" s="2">
        <v>0</v>
      </c>
      <c r="AD13" s="2">
        <v>0.485436893203883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0.68027210884353695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2.72108843537415</v>
      </c>
      <c r="BH13" s="2">
        <v>0</v>
      </c>
      <c r="BI13" s="2">
        <v>0</v>
      </c>
      <c r="BJ13" s="2">
        <v>0</v>
      </c>
      <c r="BK13" s="2">
        <v>0.82872928176795602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1.9230769230769234</v>
      </c>
      <c r="BR13" s="2">
        <v>0</v>
      </c>
      <c r="BS13" s="2">
        <v>2.34375</v>
      </c>
      <c r="BT13" s="2">
        <v>0</v>
      </c>
      <c r="BU13" s="2">
        <v>0</v>
      </c>
      <c r="BV13" s="2">
        <v>0</v>
      </c>
      <c r="BW13" s="2">
        <v>2.5210084033613436</v>
      </c>
      <c r="BX13" s="2">
        <v>0</v>
      </c>
    </row>
    <row r="14" spans="1:76">
      <c r="A14" s="3" t="s">
        <v>153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2.02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1.9417475728155342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1.7421602787456438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</row>
    <row r="15" spans="1:76">
      <c r="A15" s="3" t="s">
        <v>154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0.42</v>
      </c>
      <c r="N15" s="2">
        <v>0</v>
      </c>
      <c r="O15" s="2">
        <v>0</v>
      </c>
      <c r="P15" s="2">
        <v>0</v>
      </c>
      <c r="Q15" s="2">
        <v>0</v>
      </c>
      <c r="R15" s="2">
        <v>1.64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0.40322580645161299</v>
      </c>
      <c r="AD15" s="2">
        <v>0</v>
      </c>
      <c r="AE15" s="2">
        <v>0</v>
      </c>
      <c r="AF15" s="2">
        <v>0.78431372549019596</v>
      </c>
      <c r="AG15" s="2">
        <v>0.80645161290322598</v>
      </c>
      <c r="AH15" s="2">
        <v>1.6722408026755853</v>
      </c>
      <c r="AI15" s="2">
        <v>0</v>
      </c>
      <c r="AJ15" s="2">
        <v>2.4390243902439019</v>
      </c>
      <c r="AK15" s="2">
        <v>0</v>
      </c>
      <c r="AL15" s="2">
        <v>3.8759689922480614</v>
      </c>
      <c r="AM15" s="2">
        <v>2.5210084033613436</v>
      </c>
      <c r="AN15" s="2">
        <v>7.2463768115942031</v>
      </c>
      <c r="AO15" s="2">
        <v>4.9107142857142856</v>
      </c>
      <c r="AP15" s="2">
        <v>0.54945054945054905</v>
      </c>
      <c r="AQ15" s="2">
        <v>0.52493438320209995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3.333333333333333</v>
      </c>
      <c r="BB15" s="2">
        <v>0</v>
      </c>
      <c r="BC15" s="2">
        <v>5.3892215568862278</v>
      </c>
      <c r="BD15" s="2">
        <v>2.6548672566371683</v>
      </c>
      <c r="BE15" s="2">
        <v>13.49206349206349</v>
      </c>
      <c r="BF15" s="2">
        <v>35.07462686567164</v>
      </c>
      <c r="BG15" s="2">
        <v>52.380952380952394</v>
      </c>
      <c r="BH15" s="2">
        <v>33.980582524271846</v>
      </c>
      <c r="BI15" s="2">
        <v>50</v>
      </c>
      <c r="BJ15" s="2">
        <v>4.9504950495049496</v>
      </c>
      <c r="BK15" s="2">
        <v>0</v>
      </c>
      <c r="BL15" s="2">
        <v>0</v>
      </c>
      <c r="BM15" s="2">
        <v>0</v>
      </c>
      <c r="BN15" s="2">
        <v>0.40650406504065001</v>
      </c>
      <c r="BO15" s="2">
        <v>0</v>
      </c>
      <c r="BP15" s="2">
        <v>3.0075187969924815</v>
      </c>
      <c r="BQ15" s="2">
        <v>0</v>
      </c>
      <c r="BR15" s="2">
        <v>0</v>
      </c>
      <c r="BS15" s="2">
        <v>0</v>
      </c>
      <c r="BT15" s="2">
        <v>1.7241379310344831</v>
      </c>
      <c r="BU15" s="2">
        <v>0</v>
      </c>
      <c r="BV15" s="2">
        <v>0</v>
      </c>
      <c r="BW15" s="2">
        <v>0</v>
      </c>
      <c r="BX15" s="2">
        <v>0</v>
      </c>
    </row>
    <row r="16" spans="1:76">
      <c r="A16" s="3" t="s">
        <v>155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</row>
    <row r="17" spans="1:76">
      <c r="A17" s="3" t="s">
        <v>156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1.18</v>
      </c>
      <c r="W17" s="2">
        <v>0</v>
      </c>
      <c r="X17" s="2">
        <v>0</v>
      </c>
      <c r="Y17" s="2">
        <v>1.39</v>
      </c>
      <c r="Z17" s="2">
        <v>4.4444444444444446</v>
      </c>
      <c r="AA17" s="2">
        <v>0</v>
      </c>
      <c r="AB17" s="2">
        <v>0</v>
      </c>
      <c r="AC17" s="2">
        <v>0.80645161290322598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0.27472527472527503</v>
      </c>
      <c r="AQ17" s="2">
        <v>0</v>
      </c>
      <c r="AR17" s="2">
        <v>0</v>
      </c>
      <c r="AS17" s="2">
        <v>0</v>
      </c>
      <c r="AT17" s="2">
        <v>1.801801801801802</v>
      </c>
      <c r="AU17" s="2">
        <v>0.59171597633136097</v>
      </c>
      <c r="AV17" s="2">
        <v>0.92592592592592604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1.1976047904191616</v>
      </c>
      <c r="BD17" s="2">
        <v>0.88495575221238898</v>
      </c>
      <c r="BE17" s="2">
        <v>0</v>
      </c>
      <c r="BF17" s="2">
        <v>1.4925373134328359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1.3201320132013199</v>
      </c>
      <c r="BN17" s="2">
        <v>0</v>
      </c>
      <c r="BO17" s="2">
        <v>0</v>
      </c>
      <c r="BP17" s="2">
        <v>1.503759398496241</v>
      </c>
      <c r="BQ17" s="2">
        <v>0</v>
      </c>
      <c r="BR17" s="2">
        <v>0</v>
      </c>
      <c r="BS17" s="2">
        <v>0</v>
      </c>
      <c r="BT17" s="2">
        <v>3.4482758620689649</v>
      </c>
      <c r="BU17" s="2">
        <v>0</v>
      </c>
      <c r="BV17" s="2">
        <v>0</v>
      </c>
      <c r="BW17" s="2">
        <v>0</v>
      </c>
      <c r="BX17" s="2">
        <v>0</v>
      </c>
    </row>
    <row r="18" spans="1:76">
      <c r="A18" s="3" t="s">
        <v>157</v>
      </c>
      <c r="B18" s="2">
        <v>0</v>
      </c>
      <c r="C18" s="2">
        <v>2.7</v>
      </c>
      <c r="D18" s="2">
        <v>0.82</v>
      </c>
      <c r="E18" s="2">
        <v>0</v>
      </c>
      <c r="F18" s="2">
        <v>3.09</v>
      </c>
      <c r="G18" s="2">
        <v>2.04</v>
      </c>
      <c r="H18" s="2">
        <v>4.04</v>
      </c>
      <c r="I18" s="2">
        <v>2.2599999999999998</v>
      </c>
      <c r="J18" s="2">
        <v>2.99</v>
      </c>
      <c r="K18" s="2">
        <v>2.0499999999999998</v>
      </c>
      <c r="L18" s="2">
        <v>4.72</v>
      </c>
      <c r="M18" s="2">
        <v>2.1</v>
      </c>
      <c r="N18" s="2">
        <v>5.23</v>
      </c>
      <c r="O18" s="2">
        <v>1.75</v>
      </c>
      <c r="P18" s="2">
        <v>4.59</v>
      </c>
      <c r="Q18" s="2">
        <v>8.2799999999999994</v>
      </c>
      <c r="R18" s="2">
        <v>3.83</v>
      </c>
      <c r="S18" s="2">
        <v>7.79</v>
      </c>
      <c r="T18" s="2">
        <v>0.94</v>
      </c>
      <c r="U18" s="2">
        <v>14.29</v>
      </c>
      <c r="V18" s="2">
        <v>4.1399999999999997</v>
      </c>
      <c r="W18" s="2">
        <v>0</v>
      </c>
      <c r="X18" s="2">
        <v>2.12</v>
      </c>
      <c r="Y18" s="2">
        <v>9.7200000000000006</v>
      </c>
      <c r="Z18" s="2">
        <v>2.9629629629629632</v>
      </c>
      <c r="AA18" s="2">
        <v>10.18518518518519</v>
      </c>
      <c r="AB18" s="2">
        <v>5.5900621118012426</v>
      </c>
      <c r="AC18" s="2">
        <v>5.6451612903225801</v>
      </c>
      <c r="AD18" s="2">
        <v>5.3398058252427179</v>
      </c>
      <c r="AE18" s="2">
        <v>4.281345565749235</v>
      </c>
      <c r="AF18" s="2">
        <v>4.7058823529411766</v>
      </c>
      <c r="AG18" s="2">
        <v>8.064516129032258</v>
      </c>
      <c r="AH18" s="2">
        <v>7.0234113712374562</v>
      </c>
      <c r="AI18" s="2">
        <v>2.42914979757085</v>
      </c>
      <c r="AJ18" s="2">
        <v>4.1811846689895455</v>
      </c>
      <c r="AK18" s="2">
        <v>4.032258064516129</v>
      </c>
      <c r="AL18" s="2">
        <v>0.775193798449612</v>
      </c>
      <c r="AM18" s="2">
        <v>1.6806722689075633</v>
      </c>
      <c r="AN18" s="2">
        <v>0</v>
      </c>
      <c r="AO18" s="2">
        <v>3.125</v>
      </c>
      <c r="AP18" s="2">
        <v>1.3736263736263739</v>
      </c>
      <c r="AQ18" s="2">
        <v>2.3622047244094486</v>
      </c>
      <c r="AR18" s="2">
        <v>3.1446540880503147</v>
      </c>
      <c r="AS18" s="2">
        <v>4.5454545454545459</v>
      </c>
      <c r="AT18" s="2">
        <v>1.801801801801802</v>
      </c>
      <c r="AU18" s="2">
        <v>0</v>
      </c>
      <c r="AV18" s="2">
        <v>1.8518518518518521</v>
      </c>
      <c r="AW18" s="2">
        <v>0.4149377593361</v>
      </c>
      <c r="AX18" s="2">
        <v>0</v>
      </c>
      <c r="AY18" s="2">
        <v>0</v>
      </c>
      <c r="AZ18" s="2">
        <v>1.104972375690608</v>
      </c>
      <c r="BA18" s="2">
        <v>4.4444444444444446</v>
      </c>
      <c r="BB18" s="2">
        <v>0</v>
      </c>
      <c r="BC18" s="2">
        <v>1.1976047904191616</v>
      </c>
      <c r="BD18" s="2">
        <v>1.7699115044247791</v>
      </c>
      <c r="BE18" s="2">
        <v>0</v>
      </c>
      <c r="BF18" s="2">
        <v>2.9850746268656709</v>
      </c>
      <c r="BG18" s="2">
        <v>0</v>
      </c>
      <c r="BH18" s="2">
        <v>0.970873786407767</v>
      </c>
      <c r="BI18" s="2">
        <v>0</v>
      </c>
      <c r="BJ18" s="2">
        <v>0.99009900990098998</v>
      </c>
      <c r="BK18" s="2">
        <v>0.27624309392265201</v>
      </c>
      <c r="BL18" s="2">
        <v>1.7441860465116281</v>
      </c>
      <c r="BM18" s="2">
        <v>0</v>
      </c>
      <c r="BN18" s="2">
        <v>0</v>
      </c>
      <c r="BO18" s="2">
        <v>0.348432055749129</v>
      </c>
      <c r="BP18" s="2">
        <v>0</v>
      </c>
      <c r="BQ18" s="2">
        <v>0</v>
      </c>
      <c r="BR18" s="2">
        <v>0</v>
      </c>
      <c r="BS18" s="2">
        <v>2.34375</v>
      </c>
      <c r="BT18" s="2">
        <v>1.7241379310344831</v>
      </c>
      <c r="BU18" s="2">
        <v>0</v>
      </c>
      <c r="BV18" s="2">
        <v>0</v>
      </c>
      <c r="BW18" s="2">
        <v>5.8823529411764701</v>
      </c>
      <c r="BX18" s="2">
        <v>4.2553191489361701</v>
      </c>
    </row>
    <row r="19" spans="1:76">
      <c r="A19" s="3" t="s">
        <v>158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1.31</v>
      </c>
      <c r="O19" s="2">
        <v>0</v>
      </c>
      <c r="P19" s="2">
        <v>0.77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0.223214285714286</v>
      </c>
      <c r="AP19" s="2">
        <v>0</v>
      </c>
      <c r="AQ19" s="2">
        <v>0</v>
      </c>
      <c r="AR19" s="2">
        <v>0</v>
      </c>
      <c r="AS19" s="2">
        <v>0</v>
      </c>
      <c r="AT19" s="2">
        <v>1.801801801801802</v>
      </c>
      <c r="AU19" s="2">
        <v>0.59171597633136097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1.1111111111111112</v>
      </c>
      <c r="BB19" s="2">
        <v>1.1627906976744187</v>
      </c>
      <c r="BC19" s="2">
        <v>1.7964071856287422</v>
      </c>
      <c r="BD19" s="2">
        <v>2.2123893805309733</v>
      </c>
      <c r="BE19" s="2">
        <v>0.79365079365079405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0.55248618784530401</v>
      </c>
      <c r="BL19" s="2">
        <v>0</v>
      </c>
      <c r="BM19" s="2">
        <v>0</v>
      </c>
      <c r="BN19" s="2">
        <v>0</v>
      </c>
      <c r="BO19" s="2">
        <v>1.0452961672473868</v>
      </c>
      <c r="BP19" s="2">
        <v>0</v>
      </c>
      <c r="BQ19" s="2">
        <v>0</v>
      </c>
      <c r="BR19" s="2">
        <v>0</v>
      </c>
      <c r="BS19" s="2">
        <v>0</v>
      </c>
      <c r="BT19" s="2">
        <v>3.4482758620689649</v>
      </c>
      <c r="BU19" s="2">
        <v>0</v>
      </c>
      <c r="BV19" s="2">
        <v>0</v>
      </c>
      <c r="BW19" s="2">
        <v>0</v>
      </c>
      <c r="BX19" s="2">
        <v>0</v>
      </c>
    </row>
    <row r="20" spans="1:76">
      <c r="A20" s="3" t="s">
        <v>159</v>
      </c>
      <c r="B20" s="2">
        <v>3.39</v>
      </c>
      <c r="C20" s="2">
        <v>0</v>
      </c>
      <c r="D20" s="2">
        <v>0.82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3.06</v>
      </c>
      <c r="P20" s="2">
        <v>1.1499999999999999</v>
      </c>
      <c r="Q20" s="2">
        <v>1.84</v>
      </c>
      <c r="R20" s="2">
        <v>1.0900000000000001</v>
      </c>
      <c r="S20" s="2">
        <v>0</v>
      </c>
      <c r="T20" s="2">
        <v>1.4</v>
      </c>
      <c r="U20" s="2">
        <v>0</v>
      </c>
      <c r="V20" s="2">
        <v>1.18</v>
      </c>
      <c r="W20" s="2">
        <v>0</v>
      </c>
      <c r="X20" s="2">
        <v>2.12</v>
      </c>
      <c r="Y20" s="2">
        <v>2.78</v>
      </c>
      <c r="Z20" s="2">
        <v>3.7037037037037033</v>
      </c>
      <c r="AA20" s="2">
        <v>3.7037037037037033</v>
      </c>
      <c r="AB20" s="2">
        <v>0.62111801242235998</v>
      </c>
      <c r="AC20" s="2">
        <v>1.6129032258064511</v>
      </c>
      <c r="AD20" s="2">
        <v>0.485436893203883</v>
      </c>
      <c r="AE20" s="2">
        <v>0.61162079510703404</v>
      </c>
      <c r="AF20" s="2">
        <v>1.1764705882352942</v>
      </c>
      <c r="AG20" s="2">
        <v>2.419354838709677</v>
      </c>
      <c r="AH20" s="2">
        <v>2.6755852842809364</v>
      </c>
      <c r="AI20" s="2">
        <v>0</v>
      </c>
      <c r="AJ20" s="2">
        <v>1.7421602787456438</v>
      </c>
      <c r="AK20" s="2">
        <v>0</v>
      </c>
      <c r="AL20" s="2">
        <v>0.775193798449612</v>
      </c>
      <c r="AM20" s="2">
        <v>0.84033613445378097</v>
      </c>
      <c r="AN20" s="2">
        <v>5.7971014492753614</v>
      </c>
      <c r="AO20" s="2">
        <v>3.7946428571428572</v>
      </c>
      <c r="AP20" s="2">
        <v>0</v>
      </c>
      <c r="AQ20" s="2">
        <v>0.26246719160104998</v>
      </c>
      <c r="AR20" s="2">
        <v>0</v>
      </c>
      <c r="AS20" s="2">
        <v>3.6363636363636358</v>
      </c>
      <c r="AT20" s="2">
        <v>0</v>
      </c>
      <c r="AU20" s="2">
        <v>0</v>
      </c>
      <c r="AV20" s="2">
        <v>0.46296296296296302</v>
      </c>
      <c r="AW20" s="2">
        <v>0.4149377593361</v>
      </c>
      <c r="AX20" s="2">
        <v>0</v>
      </c>
      <c r="AY20" s="2">
        <v>0</v>
      </c>
      <c r="AZ20" s="2">
        <v>1.6574585635359114</v>
      </c>
      <c r="BA20" s="2">
        <v>0</v>
      </c>
      <c r="BB20" s="2">
        <v>1.7441860465116281</v>
      </c>
      <c r="BC20" s="2">
        <v>2.9940119760479043</v>
      </c>
      <c r="BD20" s="2">
        <v>27.876106194690273</v>
      </c>
      <c r="BE20" s="2">
        <v>5.5555555555555536</v>
      </c>
      <c r="BF20" s="2">
        <v>2.9850746268656709</v>
      </c>
      <c r="BG20" s="2">
        <v>0</v>
      </c>
      <c r="BH20" s="2">
        <v>0</v>
      </c>
      <c r="BI20" s="2">
        <v>0</v>
      </c>
      <c r="BJ20" s="2">
        <v>1.98019801980198</v>
      </c>
      <c r="BK20" s="2">
        <v>2.7624309392265189</v>
      </c>
      <c r="BL20" s="2">
        <v>0</v>
      </c>
      <c r="BM20" s="2">
        <v>0</v>
      </c>
      <c r="BN20" s="2">
        <v>0.40650406504065001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5.1724137931034484</v>
      </c>
      <c r="BU20" s="2">
        <v>0</v>
      </c>
      <c r="BV20" s="2">
        <v>0</v>
      </c>
      <c r="BW20" s="2">
        <v>0.84033613445378097</v>
      </c>
      <c r="BX20" s="2">
        <v>2.1276595744680846</v>
      </c>
    </row>
    <row r="21" spans="1:76">
      <c r="A21" s="3" t="s">
        <v>160</v>
      </c>
      <c r="B21" s="2">
        <v>14.41</v>
      </c>
      <c r="C21" s="2">
        <v>21.62</v>
      </c>
      <c r="D21" s="2">
        <v>10.66</v>
      </c>
      <c r="E21" s="2">
        <v>22.4</v>
      </c>
      <c r="F21" s="2">
        <v>4.32</v>
      </c>
      <c r="G21" s="2">
        <v>12.25</v>
      </c>
      <c r="H21" s="2">
        <v>10.1</v>
      </c>
      <c r="I21" s="2">
        <v>17.29</v>
      </c>
      <c r="J21" s="2">
        <v>7.46</v>
      </c>
      <c r="K21" s="2">
        <v>13.85</v>
      </c>
      <c r="L21" s="2">
        <v>22.84</v>
      </c>
      <c r="M21" s="2">
        <v>10.5</v>
      </c>
      <c r="N21" s="2">
        <v>23.53</v>
      </c>
      <c r="O21" s="2">
        <v>19.649999999999999</v>
      </c>
      <c r="P21" s="2">
        <v>16.09</v>
      </c>
      <c r="Q21" s="2">
        <v>20.25</v>
      </c>
      <c r="R21" s="2">
        <v>13.66</v>
      </c>
      <c r="S21" s="2">
        <v>14.22</v>
      </c>
      <c r="T21" s="2">
        <v>11.22</v>
      </c>
      <c r="U21" s="2">
        <v>20.71</v>
      </c>
      <c r="V21" s="2">
        <v>16.57</v>
      </c>
      <c r="W21" s="2">
        <v>31.2</v>
      </c>
      <c r="X21" s="2">
        <v>29.63</v>
      </c>
      <c r="Y21" s="2">
        <v>22.92</v>
      </c>
      <c r="Z21" s="2">
        <v>17.037037037037038</v>
      </c>
      <c r="AA21" s="2">
        <v>21.296296296296301</v>
      </c>
      <c r="AB21" s="2">
        <v>14.906832298136653</v>
      </c>
      <c r="AC21" s="2">
        <v>21.7741935483871</v>
      </c>
      <c r="AD21" s="2">
        <v>19.417475728155342</v>
      </c>
      <c r="AE21" s="2">
        <v>11.009174311926612</v>
      </c>
      <c r="AF21" s="2">
        <v>15.294117647058817</v>
      </c>
      <c r="AG21" s="2">
        <v>13.70967741935484</v>
      </c>
      <c r="AH21" s="2">
        <v>10.702341137123749</v>
      </c>
      <c r="AI21" s="2">
        <v>4.4534412955465585</v>
      </c>
      <c r="AJ21" s="2">
        <v>10.452961672473869</v>
      </c>
      <c r="AK21" s="2">
        <v>4.032258064516129</v>
      </c>
      <c r="AL21" s="2">
        <v>11.627906976744191</v>
      </c>
      <c r="AM21" s="2">
        <v>6.7226890756302513</v>
      </c>
      <c r="AN21" s="2">
        <v>23.188405797101449</v>
      </c>
      <c r="AO21" s="2">
        <v>18.526785714285722</v>
      </c>
      <c r="AP21" s="2">
        <v>14.010989010989013</v>
      </c>
      <c r="AQ21" s="2">
        <v>12.335958005249342</v>
      </c>
      <c r="AR21" s="2">
        <v>11.949685534591191</v>
      </c>
      <c r="AS21" s="2">
        <v>0</v>
      </c>
      <c r="AT21" s="2">
        <v>10.810810810810811</v>
      </c>
      <c r="AU21" s="2">
        <v>9.7633136094674544</v>
      </c>
      <c r="AV21" s="2">
        <v>10.648148148148147</v>
      </c>
      <c r="AW21" s="2">
        <v>11.20331950207469</v>
      </c>
      <c r="AX21" s="2">
        <v>5.825242718446602</v>
      </c>
      <c r="AY21" s="2">
        <v>4.0816326530612255</v>
      </c>
      <c r="AZ21" s="2">
        <v>2.2099447513812156</v>
      </c>
      <c r="BA21" s="2">
        <v>5.5555555555555536</v>
      </c>
      <c r="BB21" s="2">
        <v>12.790697674418611</v>
      </c>
      <c r="BC21" s="2">
        <v>18.562874251497</v>
      </c>
      <c r="BD21" s="2">
        <v>0</v>
      </c>
      <c r="BE21" s="2">
        <v>15.079365079365081</v>
      </c>
      <c r="BF21" s="2">
        <v>7.4626865671641776</v>
      </c>
      <c r="BG21" s="2">
        <v>1.3605442176870748</v>
      </c>
      <c r="BH21" s="2">
        <v>11.6504854368932</v>
      </c>
      <c r="BI21" s="2">
        <v>15.38461538461538</v>
      </c>
      <c r="BJ21" s="2">
        <v>5.9405940594059397</v>
      </c>
      <c r="BK21" s="2">
        <v>17.95580110497238</v>
      </c>
      <c r="BL21" s="2">
        <v>11.627906976744191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2.5316455696202524</v>
      </c>
      <c r="BS21" s="2">
        <v>0.78125</v>
      </c>
      <c r="BT21" s="2">
        <v>5.1724137931034484</v>
      </c>
      <c r="BU21" s="2">
        <v>5.3571428571428559</v>
      </c>
      <c r="BV21" s="2">
        <v>6.3829787234042552</v>
      </c>
      <c r="BW21" s="2">
        <v>7.5630252100840325</v>
      </c>
      <c r="BX21" s="2">
        <v>17.021276595744681</v>
      </c>
    </row>
    <row r="22" spans="1:76">
      <c r="A22" s="3" t="s">
        <v>161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0.92592592592592604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</row>
    <row r="23" spans="1:76">
      <c r="A23" s="3" t="s">
        <v>162</v>
      </c>
      <c r="B23" s="2">
        <v>10.17</v>
      </c>
      <c r="C23" s="2">
        <v>12.61</v>
      </c>
      <c r="D23" s="2">
        <v>3.28</v>
      </c>
      <c r="E23" s="2">
        <v>1.6</v>
      </c>
      <c r="F23" s="2">
        <v>8.0299999999999994</v>
      </c>
      <c r="G23" s="2">
        <v>9.18</v>
      </c>
      <c r="H23" s="2">
        <v>3.03</v>
      </c>
      <c r="I23" s="2">
        <v>0</v>
      </c>
      <c r="J23" s="2">
        <v>0.75</v>
      </c>
      <c r="K23" s="2">
        <v>0</v>
      </c>
      <c r="L23" s="2">
        <v>0</v>
      </c>
      <c r="M23" s="2">
        <v>0.84</v>
      </c>
      <c r="N23" s="2">
        <v>1.31</v>
      </c>
      <c r="O23" s="2">
        <v>1.75</v>
      </c>
      <c r="P23" s="2">
        <v>0</v>
      </c>
      <c r="Q23" s="2">
        <v>0.31</v>
      </c>
      <c r="R23" s="2">
        <v>0</v>
      </c>
      <c r="S23" s="2">
        <v>0.92</v>
      </c>
      <c r="T23" s="2">
        <v>0.94</v>
      </c>
      <c r="U23" s="2">
        <v>0</v>
      </c>
      <c r="V23" s="2">
        <v>1.18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0.62111801242235998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0.46296296296296302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</row>
    <row r="24" spans="1:76">
      <c r="A24" s="3" t="s">
        <v>163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2.3952095808383236</v>
      </c>
      <c r="BD24" s="2">
        <v>2.6548672566371683</v>
      </c>
      <c r="BE24" s="2">
        <v>0</v>
      </c>
      <c r="BF24" s="2">
        <v>0</v>
      </c>
      <c r="BG24" s="2">
        <v>0</v>
      </c>
      <c r="BH24" s="2">
        <v>5.825242718446602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</row>
    <row r="25" spans="1:76">
      <c r="A25" s="3" t="s">
        <v>164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0.970873786407767</v>
      </c>
      <c r="AY25" s="2">
        <v>0</v>
      </c>
      <c r="AZ25" s="2">
        <v>0</v>
      </c>
      <c r="BA25" s="2">
        <v>0</v>
      </c>
      <c r="BB25" s="2">
        <v>3.4883720930232558</v>
      </c>
      <c r="BC25" s="2">
        <v>0</v>
      </c>
      <c r="BD25" s="2">
        <v>0</v>
      </c>
      <c r="BE25" s="2">
        <v>0</v>
      </c>
      <c r="BF25" s="2">
        <v>3.7313432835820888</v>
      </c>
      <c r="BG25" s="2">
        <v>15.646258503401359</v>
      </c>
      <c r="BH25" s="2">
        <v>3.883495145631068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1.5625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</row>
    <row r="26" spans="1:76">
      <c r="A26" s="3" t="s">
        <v>165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</row>
    <row r="27" spans="1:76">
      <c r="A27" s="3" t="s">
        <v>166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0.223214285714286</v>
      </c>
      <c r="AP27" s="2">
        <v>0.54945054945054905</v>
      </c>
      <c r="AQ27" s="2">
        <v>0</v>
      </c>
      <c r="AR27" s="2">
        <v>0</v>
      </c>
      <c r="AS27" s="2">
        <v>1.8181818181818181</v>
      </c>
      <c r="AT27" s="2">
        <v>1.801801801801802</v>
      </c>
      <c r="AU27" s="2">
        <v>0</v>
      </c>
      <c r="AV27" s="2">
        <v>0.92592592592592604</v>
      </c>
      <c r="AW27" s="2">
        <v>0</v>
      </c>
      <c r="AX27" s="2">
        <v>0</v>
      </c>
      <c r="AY27" s="2">
        <v>1.3605442176870748</v>
      </c>
      <c r="AZ27" s="2">
        <v>2.2099447513812156</v>
      </c>
      <c r="BA27" s="2">
        <v>1.1111111111111112</v>
      </c>
      <c r="BB27" s="2">
        <v>0</v>
      </c>
      <c r="BC27" s="2">
        <v>1.1976047904191616</v>
      </c>
      <c r="BD27" s="2">
        <v>3.5398230088495581</v>
      </c>
      <c r="BE27" s="2">
        <v>3.1746031746031735</v>
      </c>
      <c r="BF27" s="2">
        <v>1.4925373134328359</v>
      </c>
      <c r="BG27" s="2">
        <v>1.3605442176870748</v>
      </c>
      <c r="BH27" s="2">
        <v>5.825242718446602</v>
      </c>
      <c r="BI27" s="2">
        <v>1.2820512820512819</v>
      </c>
      <c r="BJ27" s="2">
        <v>5.9405940594059397</v>
      </c>
      <c r="BK27" s="2">
        <v>1.104972375690608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</row>
    <row r="28" spans="1:76">
      <c r="A28" s="3" t="s">
        <v>167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</row>
    <row r="29" spans="1:76">
      <c r="A29" s="3" t="s">
        <v>168</v>
      </c>
      <c r="B29" s="2">
        <v>0</v>
      </c>
      <c r="C29" s="2">
        <v>0</v>
      </c>
      <c r="D29" s="2">
        <v>0</v>
      </c>
      <c r="E29" s="2">
        <v>0</v>
      </c>
      <c r="F29" s="2">
        <v>1.24</v>
      </c>
      <c r="G29" s="2">
        <v>0</v>
      </c>
      <c r="H29" s="2">
        <v>0</v>
      </c>
      <c r="I29" s="2">
        <v>0</v>
      </c>
      <c r="J29" s="2">
        <v>0.75</v>
      </c>
      <c r="K29" s="2">
        <v>0</v>
      </c>
      <c r="L29" s="2">
        <v>0</v>
      </c>
      <c r="M29" s="2">
        <v>1.68</v>
      </c>
      <c r="N29" s="2">
        <v>0</v>
      </c>
      <c r="O29" s="2">
        <v>0</v>
      </c>
      <c r="P29" s="2">
        <v>0</v>
      </c>
      <c r="Q29" s="2">
        <v>0</v>
      </c>
      <c r="R29" s="2">
        <v>9.2899999999999991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1.8518518518518521</v>
      </c>
      <c r="AB29" s="2">
        <v>0</v>
      </c>
      <c r="AC29" s="2">
        <v>0</v>
      </c>
      <c r="AD29" s="2">
        <v>0</v>
      </c>
      <c r="AE29" s="2">
        <v>0</v>
      </c>
      <c r="AF29" s="2">
        <v>0.78431372549019596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1.6806722689075633</v>
      </c>
      <c r="AN29" s="2">
        <v>0</v>
      </c>
      <c r="AO29" s="2">
        <v>0</v>
      </c>
      <c r="AP29" s="2">
        <v>1.3736263736263739</v>
      </c>
      <c r="AQ29" s="2">
        <v>0</v>
      </c>
      <c r="AR29" s="2">
        <v>0</v>
      </c>
      <c r="AS29" s="2">
        <v>3.6363636363636358</v>
      </c>
      <c r="AT29" s="2">
        <v>5.4054054054054053</v>
      </c>
      <c r="AU29" s="2">
        <v>3.550295857988166</v>
      </c>
      <c r="AV29" s="2">
        <v>8.3333333333333321</v>
      </c>
      <c r="AW29" s="2">
        <v>5.3941908713692932</v>
      </c>
      <c r="AX29" s="2">
        <v>9.7087378640776691</v>
      </c>
      <c r="AY29" s="2">
        <v>17.687074829931969</v>
      </c>
      <c r="AZ29" s="2">
        <v>15.469613259668513</v>
      </c>
      <c r="BA29" s="2">
        <v>6.1111111111111107</v>
      </c>
      <c r="BB29" s="2">
        <v>3.4883720930232558</v>
      </c>
      <c r="BC29" s="2">
        <v>2.9940119760479043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7.6923076923076916</v>
      </c>
      <c r="BJ29" s="2">
        <v>1.98019801980198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</row>
    <row r="30" spans="1:76">
      <c r="A30" s="3" t="s">
        <v>169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</row>
    <row r="31" spans="1:76">
      <c r="A31" s="3" t="s">
        <v>170</v>
      </c>
      <c r="B31" s="2">
        <v>5.08</v>
      </c>
      <c r="C31" s="2">
        <v>28.83</v>
      </c>
      <c r="D31" s="2">
        <v>22.95</v>
      </c>
      <c r="E31" s="2">
        <v>27.2</v>
      </c>
      <c r="F31" s="2">
        <v>38.270000000000003</v>
      </c>
      <c r="G31" s="2">
        <v>29.59</v>
      </c>
      <c r="H31" s="2">
        <v>20.2</v>
      </c>
      <c r="I31" s="2">
        <v>18.05</v>
      </c>
      <c r="J31" s="2">
        <v>26.87</v>
      </c>
      <c r="K31" s="2">
        <v>10.26</v>
      </c>
      <c r="L31" s="2">
        <v>6.3</v>
      </c>
      <c r="M31" s="2">
        <v>9.24</v>
      </c>
      <c r="N31" s="2">
        <v>11.77</v>
      </c>
      <c r="O31" s="2">
        <v>15.72</v>
      </c>
      <c r="P31" s="2">
        <v>6.13</v>
      </c>
      <c r="Q31" s="2">
        <v>8.59</v>
      </c>
      <c r="R31" s="2">
        <v>0</v>
      </c>
      <c r="S31" s="2">
        <v>11.93</v>
      </c>
      <c r="T31" s="2">
        <v>15.42</v>
      </c>
      <c r="U31" s="2">
        <v>11.43</v>
      </c>
      <c r="V31" s="2">
        <v>10.65</v>
      </c>
      <c r="W31" s="2">
        <v>6.4</v>
      </c>
      <c r="X31" s="2">
        <v>9.52</v>
      </c>
      <c r="Y31" s="2">
        <v>0</v>
      </c>
      <c r="Z31" s="2">
        <v>8.8888888888888893</v>
      </c>
      <c r="AA31" s="2">
        <v>9.2592592592592613</v>
      </c>
      <c r="AB31" s="2">
        <v>16.149068322981371</v>
      </c>
      <c r="AC31" s="2">
        <v>8.8709677419354822</v>
      </c>
      <c r="AD31" s="2">
        <v>4.3689320388349495</v>
      </c>
      <c r="AE31" s="2">
        <v>5.1987767584097853</v>
      </c>
      <c r="AF31" s="2">
        <v>3.9215686274509798</v>
      </c>
      <c r="AG31" s="2">
        <v>0</v>
      </c>
      <c r="AH31" s="2">
        <v>1.0033444816053509</v>
      </c>
      <c r="AI31" s="2">
        <v>0</v>
      </c>
      <c r="AJ31" s="2">
        <v>1.7421602787456438</v>
      </c>
      <c r="AK31" s="2">
        <v>0.80645161290322598</v>
      </c>
      <c r="AL31" s="2">
        <v>0</v>
      </c>
      <c r="AM31" s="2">
        <v>0</v>
      </c>
      <c r="AN31" s="2">
        <v>0</v>
      </c>
      <c r="AO31" s="2">
        <v>0.66964285714285698</v>
      </c>
      <c r="AP31" s="2">
        <v>0.54945054945054905</v>
      </c>
      <c r="AQ31" s="2">
        <v>0.78740157480314898</v>
      </c>
      <c r="AR31" s="2">
        <v>1.2578616352201255</v>
      </c>
      <c r="AS31" s="2">
        <v>4.5454545454545459</v>
      </c>
      <c r="AT31" s="2">
        <v>0.90090090090090102</v>
      </c>
      <c r="AU31" s="2">
        <v>0</v>
      </c>
      <c r="AV31" s="2">
        <v>3.7037037037037033</v>
      </c>
      <c r="AW31" s="2">
        <v>2.0746887966804981</v>
      </c>
      <c r="AX31" s="2">
        <v>3.883495145631068</v>
      </c>
      <c r="AY31" s="2">
        <v>0.68027210884353695</v>
      </c>
      <c r="AZ31" s="2">
        <v>1.104972375690608</v>
      </c>
      <c r="BA31" s="2">
        <v>3.333333333333333</v>
      </c>
      <c r="BB31" s="2">
        <v>6.9767441860465116</v>
      </c>
      <c r="BC31" s="2">
        <v>4.1916167664670656</v>
      </c>
      <c r="BD31" s="2">
        <v>4.8672566371681407</v>
      </c>
      <c r="BE31" s="2">
        <v>3.1746031746031735</v>
      </c>
      <c r="BF31" s="2">
        <v>6.7164179104477606</v>
      </c>
      <c r="BG31" s="2">
        <v>8.8435374149659882</v>
      </c>
      <c r="BH31" s="2">
        <v>10.679611650485441</v>
      </c>
      <c r="BI31" s="2">
        <v>7.6923076923076916</v>
      </c>
      <c r="BJ31" s="2">
        <v>1.98019801980198</v>
      </c>
      <c r="BK31" s="2">
        <v>1.6574585635359114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3.125</v>
      </c>
      <c r="BT31" s="2">
        <v>0</v>
      </c>
      <c r="BU31" s="2">
        <v>0</v>
      </c>
      <c r="BV31" s="2">
        <v>0</v>
      </c>
      <c r="BW31" s="2">
        <v>6.7226890756302513</v>
      </c>
      <c r="BX31" s="2">
        <v>17.021276595744681</v>
      </c>
    </row>
    <row r="32" spans="1:76">
      <c r="A32" s="3" t="s">
        <v>171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1.1627906976744187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</row>
    <row r="33" spans="1:76">
      <c r="A33" s="3" t="s">
        <v>172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0.59171597633136097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</row>
    <row r="34" spans="1:76">
      <c r="A34" s="3" t="s">
        <v>173</v>
      </c>
      <c r="B34" s="2">
        <v>0</v>
      </c>
      <c r="C34" s="2">
        <v>0</v>
      </c>
      <c r="D34" s="2">
        <v>0</v>
      </c>
      <c r="E34" s="2">
        <v>1.6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1.03</v>
      </c>
      <c r="L34" s="2">
        <v>0</v>
      </c>
      <c r="M34" s="2">
        <v>0</v>
      </c>
      <c r="N34" s="2">
        <v>1.31</v>
      </c>
      <c r="O34" s="2">
        <v>0.87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1.6</v>
      </c>
      <c r="X34" s="2">
        <v>0</v>
      </c>
      <c r="Y34" s="2">
        <v>0</v>
      </c>
      <c r="Z34" s="2">
        <v>0</v>
      </c>
      <c r="AA34" s="2">
        <v>1.8518518518518521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0.696864111498258</v>
      </c>
      <c r="AK34" s="2">
        <v>0</v>
      </c>
      <c r="AL34" s="2">
        <v>1.5503875968992253</v>
      </c>
      <c r="AM34" s="2">
        <v>1.6806722689075633</v>
      </c>
      <c r="AN34" s="2">
        <v>11.594202898550719</v>
      </c>
      <c r="AO34" s="2">
        <v>0.44642857142857101</v>
      </c>
      <c r="AP34" s="2">
        <v>15.109890109890109</v>
      </c>
      <c r="AQ34" s="2">
        <v>4.199475065616797</v>
      </c>
      <c r="AR34" s="2">
        <v>41.509433962264147</v>
      </c>
      <c r="AS34" s="2">
        <v>7.2727272727272716</v>
      </c>
      <c r="AT34" s="2">
        <v>9.0090090090090111</v>
      </c>
      <c r="AU34" s="2">
        <v>53.550295857988154</v>
      </c>
      <c r="AV34" s="2">
        <v>15.740740740740739</v>
      </c>
      <c r="AW34" s="2">
        <v>43.983402489626542</v>
      </c>
      <c r="AX34" s="2">
        <v>61.165048543689323</v>
      </c>
      <c r="AY34" s="2">
        <v>35.374149659863939</v>
      </c>
      <c r="AZ34" s="2">
        <v>1.104972375690608</v>
      </c>
      <c r="BA34" s="2">
        <v>8.8888888888888893</v>
      </c>
      <c r="BB34" s="2">
        <v>1.1627906976744187</v>
      </c>
      <c r="BC34" s="2">
        <v>5.9880239520958085</v>
      </c>
      <c r="BD34" s="2">
        <v>0.88495575221238898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3.9603960396039599</v>
      </c>
      <c r="BK34" s="2">
        <v>0</v>
      </c>
      <c r="BL34" s="2">
        <v>3.4883720930232558</v>
      </c>
      <c r="BM34" s="2">
        <v>18.481848184818485</v>
      </c>
      <c r="BN34" s="2">
        <v>14.430894308943092</v>
      </c>
      <c r="BO34" s="2">
        <v>0</v>
      </c>
      <c r="BP34" s="2">
        <v>0</v>
      </c>
      <c r="BQ34" s="2">
        <v>0</v>
      </c>
      <c r="BR34" s="2">
        <v>0</v>
      </c>
      <c r="BS34" s="2">
        <v>3.125</v>
      </c>
      <c r="BT34" s="2">
        <v>3.4482758620689649</v>
      </c>
      <c r="BU34" s="2">
        <v>0</v>
      </c>
      <c r="BV34" s="2">
        <v>4.2553191489361701</v>
      </c>
      <c r="BW34" s="2">
        <v>3.3613445378151261</v>
      </c>
      <c r="BX34" s="2">
        <v>0</v>
      </c>
    </row>
    <row r="35" spans="1:76">
      <c r="A35" s="3" t="s">
        <v>174</v>
      </c>
      <c r="B35" s="2">
        <v>0</v>
      </c>
      <c r="C35" s="2">
        <v>5.41</v>
      </c>
      <c r="D35" s="2">
        <v>9.84</v>
      </c>
      <c r="E35" s="2">
        <v>8</v>
      </c>
      <c r="F35" s="2">
        <v>0</v>
      </c>
      <c r="G35" s="2">
        <v>2.04</v>
      </c>
      <c r="H35" s="2">
        <v>18.18</v>
      </c>
      <c r="I35" s="2">
        <v>21.05</v>
      </c>
      <c r="J35" s="2">
        <v>14.93</v>
      </c>
      <c r="K35" s="2">
        <v>25.64</v>
      </c>
      <c r="L35" s="2">
        <v>17.32</v>
      </c>
      <c r="M35" s="2">
        <v>17.649999999999999</v>
      </c>
      <c r="N35" s="2">
        <v>22.22</v>
      </c>
      <c r="O35" s="2">
        <v>11.35</v>
      </c>
      <c r="P35" s="2">
        <v>24.52</v>
      </c>
      <c r="Q35" s="2">
        <v>12.27</v>
      </c>
      <c r="R35" s="2">
        <v>16.39</v>
      </c>
      <c r="S35" s="2">
        <v>23.39</v>
      </c>
      <c r="T35" s="2">
        <v>33.65</v>
      </c>
      <c r="U35" s="2">
        <v>28.57</v>
      </c>
      <c r="V35" s="2">
        <v>10.65</v>
      </c>
      <c r="W35" s="2">
        <v>17.600000000000001</v>
      </c>
      <c r="X35" s="2">
        <v>22.22</v>
      </c>
      <c r="Y35" s="2">
        <v>25</v>
      </c>
      <c r="Z35" s="2">
        <v>26.666666666666671</v>
      </c>
      <c r="AA35" s="2">
        <v>29.629629629629626</v>
      </c>
      <c r="AB35" s="2">
        <v>21.118012422360248</v>
      </c>
      <c r="AC35" s="2">
        <v>27.41935483870968</v>
      </c>
      <c r="AD35" s="2">
        <v>29.126213592233007</v>
      </c>
      <c r="AE35" s="2">
        <v>34.862385321100916</v>
      </c>
      <c r="AF35" s="2">
        <v>36.078431372549026</v>
      </c>
      <c r="AG35" s="2">
        <v>37.903225806451623</v>
      </c>
      <c r="AH35" s="2">
        <v>38.795986622073578</v>
      </c>
      <c r="AI35" s="2">
        <v>55.060728744939269</v>
      </c>
      <c r="AJ35" s="2">
        <v>33.7979094076655</v>
      </c>
      <c r="AK35" s="2">
        <v>69.354838709677409</v>
      </c>
      <c r="AL35" s="2">
        <v>54.263565891472865</v>
      </c>
      <c r="AM35" s="2">
        <v>45.378151260504197</v>
      </c>
      <c r="AN35" s="2">
        <v>17.39130434782609</v>
      </c>
      <c r="AO35" s="2">
        <v>30.803571428571431</v>
      </c>
      <c r="AP35" s="2">
        <v>22.802197802197799</v>
      </c>
      <c r="AQ35" s="2">
        <v>2.6246719160104992</v>
      </c>
      <c r="AR35" s="2">
        <v>5.0314465408805047</v>
      </c>
      <c r="AS35" s="2">
        <v>10.909090909090912</v>
      </c>
      <c r="AT35" s="2">
        <v>0</v>
      </c>
      <c r="AU35" s="2">
        <v>0</v>
      </c>
      <c r="AV35" s="2">
        <v>0.92592592592592604</v>
      </c>
      <c r="AW35" s="2">
        <v>0.829875518672199</v>
      </c>
      <c r="AX35" s="2">
        <v>6.7961165048543686</v>
      </c>
      <c r="AY35" s="2">
        <v>12.244897959183669</v>
      </c>
      <c r="AZ35" s="2">
        <v>24.861878453038678</v>
      </c>
      <c r="BA35" s="2">
        <v>23.888888888888889</v>
      </c>
      <c r="BB35" s="2">
        <v>11.627906976744191</v>
      </c>
      <c r="BC35" s="2">
        <v>11.976047904191621</v>
      </c>
      <c r="BD35" s="2">
        <v>10.619469026548671</v>
      </c>
      <c r="BE35" s="2">
        <v>0</v>
      </c>
      <c r="BF35" s="2">
        <v>2.9850746268656709</v>
      </c>
      <c r="BG35" s="2">
        <v>8.1632653061224492</v>
      </c>
      <c r="BH35" s="2">
        <v>13.592233009708742</v>
      </c>
      <c r="BI35" s="2">
        <v>0</v>
      </c>
      <c r="BJ35" s="2">
        <v>25.742574257425733</v>
      </c>
      <c r="BK35" s="2">
        <v>46.685082872928177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5.7692307692307692</v>
      </c>
      <c r="BR35" s="2">
        <v>0</v>
      </c>
      <c r="BS35" s="2">
        <v>15.625</v>
      </c>
      <c r="BT35" s="2">
        <v>20.68965517241379</v>
      </c>
      <c r="BU35" s="2">
        <v>0</v>
      </c>
      <c r="BV35" s="2">
        <v>12.76595744680851</v>
      </c>
      <c r="BW35" s="2">
        <v>28.571428571428569</v>
      </c>
      <c r="BX35" s="2">
        <v>8.5106382978723403</v>
      </c>
    </row>
    <row r="36" spans="1:76">
      <c r="A36" s="3" t="s">
        <v>175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0.696864111498258</v>
      </c>
      <c r="AK36" s="2">
        <v>0</v>
      </c>
      <c r="AL36" s="2">
        <v>0</v>
      </c>
      <c r="AM36" s="2">
        <v>0</v>
      </c>
      <c r="AN36" s="2">
        <v>0</v>
      </c>
      <c r="AO36" s="2">
        <v>0.44642857142857101</v>
      </c>
      <c r="AP36" s="2">
        <v>0</v>
      </c>
      <c r="AQ36" s="2">
        <v>1.0498687664041988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1.104972375690608</v>
      </c>
      <c r="BA36" s="2">
        <v>0</v>
      </c>
      <c r="BB36" s="2">
        <v>0</v>
      </c>
      <c r="BC36" s="2">
        <v>1.1976047904191616</v>
      </c>
      <c r="BD36" s="2">
        <v>0</v>
      </c>
      <c r="BE36" s="2">
        <v>0</v>
      </c>
      <c r="BF36" s="2">
        <v>0</v>
      </c>
      <c r="BG36" s="2">
        <v>0</v>
      </c>
      <c r="BH36" s="2">
        <v>1.9417475728155342</v>
      </c>
      <c r="BI36" s="2">
        <v>0</v>
      </c>
      <c r="BJ36" s="2">
        <v>0</v>
      </c>
      <c r="BK36" s="2">
        <v>0</v>
      </c>
      <c r="BL36" s="2">
        <v>0</v>
      </c>
      <c r="BM36" s="2">
        <v>1.3201320132013199</v>
      </c>
      <c r="BN36" s="2">
        <v>0</v>
      </c>
      <c r="BO36" s="2">
        <v>0</v>
      </c>
      <c r="BP36" s="2">
        <v>1.503759398496241</v>
      </c>
      <c r="BQ36" s="2">
        <v>0</v>
      </c>
      <c r="BR36" s="2">
        <v>0</v>
      </c>
      <c r="BS36" s="2">
        <v>0</v>
      </c>
      <c r="BT36" s="2">
        <v>3.4482758620689649</v>
      </c>
      <c r="BU36" s="2">
        <v>0</v>
      </c>
      <c r="BV36" s="2">
        <v>0</v>
      </c>
      <c r="BW36" s="2">
        <v>0</v>
      </c>
      <c r="BX36" s="2">
        <v>0</v>
      </c>
    </row>
    <row r="37" spans="1:76">
      <c r="A37" s="3" t="s">
        <v>176</v>
      </c>
      <c r="B37" s="2">
        <v>3.39</v>
      </c>
      <c r="C37" s="2">
        <v>1.8</v>
      </c>
      <c r="D37" s="2">
        <v>3.28</v>
      </c>
      <c r="E37" s="2">
        <v>5.6</v>
      </c>
      <c r="F37" s="2">
        <v>5.56</v>
      </c>
      <c r="G37" s="2">
        <v>6.12</v>
      </c>
      <c r="H37" s="2">
        <v>0</v>
      </c>
      <c r="I37" s="2">
        <v>1.5</v>
      </c>
      <c r="J37" s="2">
        <v>4.4800000000000004</v>
      </c>
      <c r="K37" s="2">
        <v>3.08</v>
      </c>
      <c r="L37" s="2">
        <v>0</v>
      </c>
      <c r="M37" s="2">
        <v>5.04</v>
      </c>
      <c r="N37" s="2">
        <v>1.31</v>
      </c>
      <c r="O37" s="2">
        <v>2.62</v>
      </c>
      <c r="P37" s="2">
        <v>2.29</v>
      </c>
      <c r="Q37" s="2">
        <v>1.84</v>
      </c>
      <c r="R37" s="2">
        <v>2.19</v>
      </c>
      <c r="S37" s="2">
        <v>0</v>
      </c>
      <c r="T37" s="2">
        <v>3.74</v>
      </c>
      <c r="U37" s="2">
        <v>0</v>
      </c>
      <c r="V37" s="2">
        <v>2.37</v>
      </c>
      <c r="W37" s="2">
        <v>0</v>
      </c>
      <c r="X37" s="2">
        <v>0</v>
      </c>
      <c r="Y37" s="2">
        <v>1.39</v>
      </c>
      <c r="Z37" s="2">
        <v>0</v>
      </c>
      <c r="AA37" s="2">
        <v>0</v>
      </c>
      <c r="AB37" s="2">
        <v>0</v>
      </c>
      <c r="AC37" s="2">
        <v>0</v>
      </c>
      <c r="AD37" s="2">
        <v>0.970873786407767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0.54945054945054905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2.3255813953488369</v>
      </c>
      <c r="BM37" s="2">
        <v>8.2508250825082499</v>
      </c>
      <c r="BN37" s="2">
        <v>13.008130081300809</v>
      </c>
      <c r="BO37" s="2">
        <v>20.383275261324037</v>
      </c>
      <c r="BP37" s="2">
        <v>63.909774436090224</v>
      </c>
      <c r="BQ37" s="2">
        <v>43.269230769230774</v>
      </c>
      <c r="BR37" s="2">
        <v>39.87341772151899</v>
      </c>
      <c r="BS37" s="2">
        <v>20.3125</v>
      </c>
      <c r="BT37" s="2">
        <v>0</v>
      </c>
      <c r="BU37" s="2">
        <v>0</v>
      </c>
      <c r="BV37" s="2">
        <v>0</v>
      </c>
      <c r="BW37" s="2">
        <v>3.3613445378151261</v>
      </c>
      <c r="BX37" s="2">
        <v>0</v>
      </c>
    </row>
    <row r="38" spans="1:76">
      <c r="A38" s="3" t="s">
        <v>177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4.04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4.28</v>
      </c>
      <c r="V38" s="2">
        <v>0</v>
      </c>
      <c r="W38" s="2">
        <v>0</v>
      </c>
      <c r="X38" s="2">
        <v>0</v>
      </c>
      <c r="Y38" s="2">
        <v>0</v>
      </c>
      <c r="Z38" s="2">
        <v>1.4814814814814818</v>
      </c>
      <c r="AA38" s="2">
        <v>0</v>
      </c>
      <c r="AB38" s="2">
        <v>1.24223602484472</v>
      </c>
      <c r="AC38" s="2">
        <v>0</v>
      </c>
      <c r="AD38" s="2">
        <v>0.970873786407767</v>
      </c>
      <c r="AE38" s="2">
        <v>0.61162079510703404</v>
      </c>
      <c r="AF38" s="2">
        <v>0</v>
      </c>
      <c r="AG38" s="2">
        <v>0</v>
      </c>
      <c r="AH38" s="2">
        <v>0</v>
      </c>
      <c r="AI38" s="2">
        <v>0</v>
      </c>
      <c r="AJ38" s="2">
        <v>0.696864111498258</v>
      </c>
      <c r="AK38" s="2">
        <v>0</v>
      </c>
      <c r="AL38" s="2">
        <v>1.5503875968992253</v>
      </c>
      <c r="AM38" s="2">
        <v>0</v>
      </c>
      <c r="AN38" s="2">
        <v>0</v>
      </c>
      <c r="AO38" s="2">
        <v>0</v>
      </c>
      <c r="AP38" s="2">
        <v>2.197802197802198</v>
      </c>
      <c r="AQ38" s="2">
        <v>13.123359580052488</v>
      </c>
      <c r="AR38" s="2">
        <v>5.0314465408805047</v>
      </c>
      <c r="AS38" s="2">
        <v>10.909090909090912</v>
      </c>
      <c r="AT38" s="2">
        <v>23.423423423423419</v>
      </c>
      <c r="AU38" s="2">
        <v>9.4674556213017755</v>
      </c>
      <c r="AV38" s="2">
        <v>6.4814814814814801</v>
      </c>
      <c r="AW38" s="2">
        <v>7.4688796680497918</v>
      </c>
      <c r="AX38" s="2">
        <v>0</v>
      </c>
      <c r="AY38" s="2">
        <v>0</v>
      </c>
      <c r="AZ38" s="2">
        <v>9.3922651933701644</v>
      </c>
      <c r="BA38" s="2">
        <v>0</v>
      </c>
      <c r="BB38" s="2">
        <v>0</v>
      </c>
      <c r="BC38" s="2">
        <v>3.5928143712574849</v>
      </c>
      <c r="BD38" s="2">
        <v>0</v>
      </c>
      <c r="BE38" s="2">
        <v>0</v>
      </c>
      <c r="BF38" s="2">
        <v>1.4925373134328359</v>
      </c>
      <c r="BG38" s="2">
        <v>0</v>
      </c>
      <c r="BH38" s="2">
        <v>0</v>
      </c>
      <c r="BI38" s="2">
        <v>0</v>
      </c>
      <c r="BJ38" s="2">
        <v>0</v>
      </c>
      <c r="BK38" s="2">
        <v>0.55248618784530401</v>
      </c>
      <c r="BL38" s="2">
        <v>8.1395348837209305</v>
      </c>
      <c r="BM38" s="2">
        <v>15.181518151815178</v>
      </c>
      <c r="BN38" s="2">
        <v>25.203252032520322</v>
      </c>
      <c r="BO38" s="2">
        <v>32.926829268292678</v>
      </c>
      <c r="BP38" s="2">
        <v>7.518796992481203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</row>
    <row r="39" spans="1:76">
      <c r="A39" s="3" t="s">
        <v>178</v>
      </c>
      <c r="B39" s="2">
        <v>48.31</v>
      </c>
      <c r="C39" s="2">
        <v>16.22</v>
      </c>
      <c r="D39" s="2">
        <v>15.57</v>
      </c>
      <c r="E39" s="2">
        <v>11.2</v>
      </c>
      <c r="F39" s="2">
        <v>11.11</v>
      </c>
      <c r="G39" s="2">
        <v>2.04</v>
      </c>
      <c r="H39" s="2">
        <v>12.12</v>
      </c>
      <c r="I39" s="2">
        <v>13.53</v>
      </c>
      <c r="J39" s="2">
        <v>16.420000000000002</v>
      </c>
      <c r="K39" s="2">
        <v>7.69</v>
      </c>
      <c r="L39" s="2">
        <v>32.28</v>
      </c>
      <c r="M39" s="2">
        <v>29.41</v>
      </c>
      <c r="N39" s="2">
        <v>18.3</v>
      </c>
      <c r="O39" s="2">
        <v>18.34</v>
      </c>
      <c r="P39" s="2">
        <v>22.99</v>
      </c>
      <c r="Q39" s="2">
        <v>33.74</v>
      </c>
      <c r="R39" s="2">
        <v>30.6</v>
      </c>
      <c r="S39" s="2">
        <v>33.03</v>
      </c>
      <c r="T39" s="2">
        <v>9.35</v>
      </c>
      <c r="U39" s="2">
        <v>12.86</v>
      </c>
      <c r="V39" s="2">
        <v>12.43</v>
      </c>
      <c r="W39" s="2">
        <v>25.6</v>
      </c>
      <c r="X39" s="2">
        <v>16.93</v>
      </c>
      <c r="Y39" s="2">
        <v>18.059999999999999</v>
      </c>
      <c r="Z39" s="2">
        <v>20.740740740740733</v>
      </c>
      <c r="AA39" s="2">
        <v>16.666666666666661</v>
      </c>
      <c r="AB39" s="2">
        <v>19.875776397515526</v>
      </c>
      <c r="AC39" s="2">
        <v>19.354838709677427</v>
      </c>
      <c r="AD39" s="2">
        <v>18.446601941747566</v>
      </c>
      <c r="AE39" s="2">
        <v>28.74617737003058</v>
      </c>
      <c r="AF39" s="2">
        <v>15.686274509803921</v>
      </c>
      <c r="AG39" s="2">
        <v>32.258064516129032</v>
      </c>
      <c r="AH39" s="2">
        <v>18.729096989966546</v>
      </c>
      <c r="AI39" s="2">
        <v>21.052631578947363</v>
      </c>
      <c r="AJ39" s="2">
        <v>27.526132404181183</v>
      </c>
      <c r="AK39" s="2">
        <v>20.161290322580641</v>
      </c>
      <c r="AL39" s="2">
        <v>15.503875968992249</v>
      </c>
      <c r="AM39" s="2">
        <v>13.445378151260501</v>
      </c>
      <c r="AN39" s="2">
        <v>18.840579710144926</v>
      </c>
      <c r="AO39" s="2">
        <v>11.607142857142861</v>
      </c>
      <c r="AP39" s="2">
        <v>14.835164835164843</v>
      </c>
      <c r="AQ39" s="2">
        <v>17.847769028871387</v>
      </c>
      <c r="AR39" s="2">
        <v>11.949685534591191</v>
      </c>
      <c r="AS39" s="2">
        <v>1.8181818181818181</v>
      </c>
      <c r="AT39" s="2">
        <v>13.51351351351351</v>
      </c>
      <c r="AU39" s="2">
        <v>5.0295857988165675</v>
      </c>
      <c r="AV39" s="2">
        <v>2.7777777777777781</v>
      </c>
      <c r="AW39" s="2">
        <v>10.788381742738586</v>
      </c>
      <c r="AX39" s="2">
        <v>0</v>
      </c>
      <c r="AY39" s="2">
        <v>3.4013605442176873</v>
      </c>
      <c r="AZ39" s="2">
        <v>8.2872928176795568</v>
      </c>
      <c r="BA39" s="2">
        <v>18.888888888888889</v>
      </c>
      <c r="BB39" s="2">
        <v>40.697674418604642</v>
      </c>
      <c r="BC39" s="2">
        <v>19.161676646706589</v>
      </c>
      <c r="BD39" s="2">
        <v>17.256637168141587</v>
      </c>
      <c r="BE39" s="2">
        <v>39.682539682539684</v>
      </c>
      <c r="BF39" s="2">
        <v>7.4626865671641776</v>
      </c>
      <c r="BG39" s="2">
        <v>0</v>
      </c>
      <c r="BH39" s="2">
        <v>5.825242718446602</v>
      </c>
      <c r="BI39" s="2">
        <v>5.1282051282051277</v>
      </c>
      <c r="BJ39" s="2">
        <v>12.871287128712869</v>
      </c>
      <c r="BK39" s="2">
        <v>10.49723756906077</v>
      </c>
      <c r="BL39" s="2">
        <v>9.3023255813953494</v>
      </c>
      <c r="BM39" s="2">
        <v>6.2706270627062697</v>
      </c>
      <c r="BN39" s="2">
        <v>4.4715447154471555</v>
      </c>
      <c r="BO39" s="2">
        <v>9.2334494773519165</v>
      </c>
      <c r="BP39" s="2">
        <v>4.5112781954887202</v>
      </c>
      <c r="BQ39" s="2">
        <v>8.6538461538461551</v>
      </c>
      <c r="BR39" s="2">
        <v>31.64556962025317</v>
      </c>
      <c r="BS39" s="2">
        <v>20.3125</v>
      </c>
      <c r="BT39" s="2">
        <v>17.241379310344826</v>
      </c>
      <c r="BU39" s="2">
        <v>10.71428571428571</v>
      </c>
      <c r="BV39" s="2">
        <v>0</v>
      </c>
      <c r="BW39" s="2">
        <v>10.084033613445381</v>
      </c>
      <c r="BX39" s="2">
        <v>8.5106382978723403</v>
      </c>
    </row>
    <row r="40" spans="1:76">
      <c r="A40" s="3" t="s">
        <v>179</v>
      </c>
      <c r="B40" s="2">
        <v>0</v>
      </c>
      <c r="C40" s="2">
        <v>1.8</v>
      </c>
      <c r="D40" s="2">
        <v>5.74</v>
      </c>
      <c r="E40" s="2">
        <v>4</v>
      </c>
      <c r="F40" s="2">
        <v>3.7</v>
      </c>
      <c r="G40" s="2">
        <v>12.25</v>
      </c>
      <c r="H40" s="2">
        <v>8.08</v>
      </c>
      <c r="I40" s="2">
        <v>6.02</v>
      </c>
      <c r="J40" s="2">
        <v>10.45</v>
      </c>
      <c r="K40" s="2">
        <v>14.36</v>
      </c>
      <c r="L40" s="2">
        <v>4.72</v>
      </c>
      <c r="M40" s="2">
        <v>6.3</v>
      </c>
      <c r="N40" s="2">
        <v>1.31</v>
      </c>
      <c r="O40" s="2">
        <v>7.86</v>
      </c>
      <c r="P40" s="2">
        <v>0.76</v>
      </c>
      <c r="Q40" s="2">
        <v>3.07</v>
      </c>
      <c r="R40" s="2">
        <v>2.19</v>
      </c>
      <c r="S40" s="2">
        <v>0</v>
      </c>
      <c r="T40" s="2">
        <v>1.87</v>
      </c>
      <c r="U40" s="2">
        <v>5</v>
      </c>
      <c r="V40" s="2">
        <v>16.57</v>
      </c>
      <c r="W40" s="2">
        <v>1.6</v>
      </c>
      <c r="X40" s="2">
        <v>4.2300000000000004</v>
      </c>
      <c r="Y40" s="2">
        <v>2.77</v>
      </c>
      <c r="Z40" s="2">
        <v>2.9629629629629632</v>
      </c>
      <c r="AA40" s="2">
        <v>3.7037037037037033</v>
      </c>
      <c r="AB40" s="2">
        <v>2.4844720496894408</v>
      </c>
      <c r="AC40" s="2">
        <v>4.838709677419355</v>
      </c>
      <c r="AD40" s="2">
        <v>4.8543689320388346</v>
      </c>
      <c r="AE40" s="2">
        <v>3.6697247706422029</v>
      </c>
      <c r="AF40" s="2">
        <v>6.2745098039215685</v>
      </c>
      <c r="AG40" s="2">
        <v>0</v>
      </c>
      <c r="AH40" s="2">
        <v>6.0200668896321075</v>
      </c>
      <c r="AI40" s="2">
        <v>6.4777327935222688</v>
      </c>
      <c r="AJ40" s="2">
        <v>4.8780487804878057</v>
      </c>
      <c r="AK40" s="2">
        <v>0</v>
      </c>
      <c r="AL40" s="2">
        <v>0</v>
      </c>
      <c r="AM40" s="2">
        <v>20.168067226890763</v>
      </c>
      <c r="AN40" s="2">
        <v>5.0724637681159415</v>
      </c>
      <c r="AO40" s="2">
        <v>5.3571428571428559</v>
      </c>
      <c r="AP40" s="2">
        <v>6.3186813186813175</v>
      </c>
      <c r="AQ40" s="2">
        <v>30.183727034120722</v>
      </c>
      <c r="AR40" s="2">
        <v>9.433962264150944</v>
      </c>
      <c r="AS40" s="2">
        <v>7.2727272727272716</v>
      </c>
      <c r="AT40" s="2">
        <v>12.612612612612612</v>
      </c>
      <c r="AU40" s="2">
        <v>6.5088757396449708</v>
      </c>
      <c r="AV40" s="2">
        <v>36.111111111111107</v>
      </c>
      <c r="AW40" s="2">
        <v>9.9585062240663902</v>
      </c>
      <c r="AX40" s="2">
        <v>1.9417475728155342</v>
      </c>
      <c r="AY40" s="2">
        <v>10.8843537414966</v>
      </c>
      <c r="AZ40" s="2">
        <v>16.57458563535911</v>
      </c>
      <c r="BA40" s="2">
        <v>12.22222222222222</v>
      </c>
      <c r="BB40" s="2">
        <v>5.8139534883720927</v>
      </c>
      <c r="BC40" s="2">
        <v>4.7904191616766472</v>
      </c>
      <c r="BD40" s="2">
        <v>13.71681415929203</v>
      </c>
      <c r="BE40" s="2">
        <v>3.9682539682539679</v>
      </c>
      <c r="BF40" s="2">
        <v>8.9552238805970141</v>
      </c>
      <c r="BG40" s="2">
        <v>1.3605442176870748</v>
      </c>
      <c r="BH40" s="2">
        <v>0</v>
      </c>
      <c r="BI40" s="2">
        <v>0</v>
      </c>
      <c r="BJ40" s="2">
        <v>16.831683168316832</v>
      </c>
      <c r="BK40" s="2">
        <v>4.4198895027624303</v>
      </c>
      <c r="BL40" s="2">
        <v>32.558139534883729</v>
      </c>
      <c r="BM40" s="2">
        <v>15.511551155115509</v>
      </c>
      <c r="BN40" s="2">
        <v>11.788617886178859</v>
      </c>
      <c r="BO40" s="2">
        <v>3.4843205574912894</v>
      </c>
      <c r="BP40" s="2">
        <v>9.0225563909774404</v>
      </c>
      <c r="BQ40" s="2">
        <v>19.230769230769219</v>
      </c>
      <c r="BR40" s="2">
        <v>22.151898734177212</v>
      </c>
      <c r="BS40" s="2">
        <v>5.46875</v>
      </c>
      <c r="BT40" s="2">
        <v>3.4482758620689649</v>
      </c>
      <c r="BU40" s="2">
        <v>0</v>
      </c>
      <c r="BV40" s="2">
        <v>0</v>
      </c>
      <c r="BW40" s="2">
        <v>7.5630252100840325</v>
      </c>
      <c r="BX40" s="2">
        <v>17.021276595744681</v>
      </c>
    </row>
    <row r="41" spans="1:76">
      <c r="A41" s="3" t="s">
        <v>180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0.44642857142857101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1.104972375690608</v>
      </c>
      <c r="BA41" s="2">
        <v>0</v>
      </c>
      <c r="BB41" s="2">
        <v>0</v>
      </c>
      <c r="BC41" s="2">
        <v>0</v>
      </c>
      <c r="BD41" s="2">
        <v>0.88495575221238898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0.81300813008130102</v>
      </c>
      <c r="BO41" s="2">
        <v>0</v>
      </c>
      <c r="BP41" s="2">
        <v>0</v>
      </c>
      <c r="BQ41" s="2">
        <v>0</v>
      </c>
      <c r="BR41" s="2">
        <v>0</v>
      </c>
      <c r="BS41" s="2">
        <v>1.5625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</row>
    <row r="42" spans="1:76">
      <c r="A42" s="4" t="s">
        <v>181</v>
      </c>
      <c r="B42" s="2">
        <v>0</v>
      </c>
      <c r="C42" s="2">
        <v>0</v>
      </c>
      <c r="D42" s="2">
        <v>1.64</v>
      </c>
      <c r="E42" s="2">
        <v>4.8</v>
      </c>
      <c r="F42" s="2">
        <v>0</v>
      </c>
      <c r="G42" s="2">
        <v>6.12</v>
      </c>
      <c r="H42" s="2">
        <v>0</v>
      </c>
      <c r="I42" s="2">
        <v>3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1.75</v>
      </c>
      <c r="P42" s="2">
        <v>0</v>
      </c>
      <c r="Q42" s="2">
        <v>0</v>
      </c>
      <c r="R42" s="2">
        <v>1.0900000000000001</v>
      </c>
      <c r="S42" s="2">
        <v>0</v>
      </c>
      <c r="T42" s="2">
        <v>0.94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1.24223602484472</v>
      </c>
      <c r="AC42" s="2">
        <v>0</v>
      </c>
      <c r="AD42" s="2">
        <v>0</v>
      </c>
      <c r="AE42" s="2">
        <v>0.61162079510703404</v>
      </c>
      <c r="AF42" s="2">
        <v>0</v>
      </c>
      <c r="AG42" s="2">
        <v>0</v>
      </c>
      <c r="AH42" s="2">
        <v>1.3377926421404676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2.8985507246376807</v>
      </c>
      <c r="AO42" s="2">
        <v>2.6785714285714284</v>
      </c>
      <c r="AP42" s="2">
        <v>0</v>
      </c>
      <c r="AQ42" s="2">
        <v>1.0498687664041988</v>
      </c>
      <c r="AR42" s="2">
        <v>0</v>
      </c>
      <c r="AS42" s="2">
        <v>1.8181818181818181</v>
      </c>
      <c r="AT42" s="2">
        <v>0</v>
      </c>
      <c r="AU42" s="2">
        <v>0.59171597633136097</v>
      </c>
      <c r="AV42" s="2">
        <v>0</v>
      </c>
      <c r="AW42" s="2">
        <v>1.244813278008299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1.7699115044247791</v>
      </c>
      <c r="BE42" s="2">
        <v>1.587301587301587</v>
      </c>
      <c r="BF42" s="2">
        <v>2.9850746268656709</v>
      </c>
      <c r="BG42" s="2">
        <v>0</v>
      </c>
      <c r="BH42" s="2">
        <v>0</v>
      </c>
      <c r="BI42" s="2">
        <v>1.2820512820512819</v>
      </c>
      <c r="BJ42" s="2">
        <v>1.98019801980198</v>
      </c>
      <c r="BK42" s="2">
        <v>0.55248618784530401</v>
      </c>
      <c r="BL42" s="2">
        <v>2.3255813953488369</v>
      </c>
      <c r="BM42" s="2">
        <v>0</v>
      </c>
      <c r="BN42" s="2">
        <v>2.4390243902439019</v>
      </c>
      <c r="BO42" s="2">
        <v>0</v>
      </c>
      <c r="BP42" s="2">
        <v>0</v>
      </c>
      <c r="BQ42" s="2">
        <v>5.7692307692307692</v>
      </c>
      <c r="BR42" s="2">
        <v>0</v>
      </c>
      <c r="BS42" s="2">
        <v>4.6875</v>
      </c>
      <c r="BT42" s="2">
        <v>3.4482758620689649</v>
      </c>
      <c r="BU42" s="2">
        <v>0</v>
      </c>
      <c r="BV42" s="2">
        <v>0</v>
      </c>
      <c r="BW42" s="2">
        <v>1.6806722689075633</v>
      </c>
      <c r="BX42" s="2">
        <v>0</v>
      </c>
    </row>
    <row r="43" spans="1:76">
      <c r="A43" s="4" t="s">
        <v>182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</row>
    <row r="44" spans="1:76">
      <c r="A44" s="4" t="s">
        <v>183</v>
      </c>
      <c r="B44" s="2">
        <v>0</v>
      </c>
      <c r="C44" s="2">
        <v>0</v>
      </c>
      <c r="D44" s="2">
        <v>0</v>
      </c>
      <c r="E44" s="2">
        <v>0</v>
      </c>
      <c r="F44" s="2">
        <v>2.4700000000000002</v>
      </c>
      <c r="G44" s="2">
        <v>0</v>
      </c>
      <c r="H44" s="2">
        <v>0</v>
      </c>
      <c r="I44" s="2">
        <v>1.5</v>
      </c>
      <c r="J44" s="2">
        <v>4.4800000000000004</v>
      </c>
      <c r="K44" s="2">
        <v>2.0499999999999998</v>
      </c>
      <c r="L44" s="2">
        <v>0</v>
      </c>
      <c r="M44" s="2">
        <v>3.36</v>
      </c>
      <c r="N44" s="2">
        <v>0</v>
      </c>
      <c r="O44" s="2">
        <v>0.87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7.1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1.6129032258064511</v>
      </c>
      <c r="AD44" s="2">
        <v>0.970873786407767</v>
      </c>
      <c r="AE44" s="2">
        <v>1.2232415902140668</v>
      </c>
      <c r="AF44" s="2">
        <v>1.5686274509803919</v>
      </c>
      <c r="AG44" s="2">
        <v>0</v>
      </c>
      <c r="AH44" s="2">
        <v>0</v>
      </c>
      <c r="AI44" s="2">
        <v>2.42914979757085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1.3392857142857142</v>
      </c>
      <c r="AP44" s="2">
        <v>1.098901098901099</v>
      </c>
      <c r="AQ44" s="2">
        <v>3.1496062992125982</v>
      </c>
      <c r="AR44" s="2">
        <v>1.2578616352201255</v>
      </c>
      <c r="AS44" s="2">
        <v>1.8181818181818181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5.4421768707482974</v>
      </c>
      <c r="AZ44" s="2">
        <v>0</v>
      </c>
      <c r="BA44" s="2">
        <v>0</v>
      </c>
      <c r="BB44" s="2">
        <v>4.6511627906976756</v>
      </c>
      <c r="BC44" s="2">
        <v>1.1976047904191616</v>
      </c>
      <c r="BD44" s="2">
        <v>0</v>
      </c>
      <c r="BE44" s="2">
        <v>3.1746031746031735</v>
      </c>
      <c r="BF44" s="2">
        <v>0</v>
      </c>
      <c r="BG44" s="2">
        <v>0</v>
      </c>
      <c r="BH44" s="2">
        <v>0</v>
      </c>
      <c r="BI44" s="2">
        <v>1.2820512820512819</v>
      </c>
      <c r="BJ44" s="2">
        <v>0</v>
      </c>
      <c r="BK44" s="2">
        <v>0</v>
      </c>
      <c r="BL44" s="2">
        <v>3.4883720930232558</v>
      </c>
      <c r="BM44" s="2">
        <v>7.2607260726072615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1.5625</v>
      </c>
      <c r="BT44" s="2">
        <v>0</v>
      </c>
      <c r="BU44" s="2">
        <v>3.5714285714285707</v>
      </c>
      <c r="BV44" s="2">
        <v>0</v>
      </c>
      <c r="BW44" s="2">
        <v>0</v>
      </c>
      <c r="BX44" s="2">
        <v>0</v>
      </c>
    </row>
    <row r="45" spans="1:76">
      <c r="A45" s="3" t="s">
        <v>184</v>
      </c>
      <c r="B45" s="2">
        <v>0</v>
      </c>
      <c r="C45" s="2">
        <v>0</v>
      </c>
      <c r="D45" s="2">
        <v>0</v>
      </c>
      <c r="E45" s="2">
        <v>0</v>
      </c>
      <c r="F45" s="2">
        <v>1.24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0.94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0.84033613445378097</v>
      </c>
      <c r="AN45" s="2">
        <v>0</v>
      </c>
      <c r="AO45" s="2">
        <v>0</v>
      </c>
      <c r="AP45" s="2">
        <v>0.54945054945054905</v>
      </c>
      <c r="AQ45" s="2">
        <v>0</v>
      </c>
      <c r="AR45" s="2">
        <v>0</v>
      </c>
      <c r="AS45" s="2">
        <v>4.5454545454545459</v>
      </c>
      <c r="AT45" s="2">
        <v>1.801801801801802</v>
      </c>
      <c r="AU45" s="2">
        <v>0.29585798816567999</v>
      </c>
      <c r="AV45" s="2">
        <v>0.92592592592592604</v>
      </c>
      <c r="AW45" s="2">
        <v>0</v>
      </c>
      <c r="AX45" s="2">
        <v>0</v>
      </c>
      <c r="AY45" s="2">
        <v>0</v>
      </c>
      <c r="AZ45" s="2">
        <v>2.2099447513812156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</row>
    <row r="46" spans="1:76">
      <c r="A46" s="3" t="s">
        <v>185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</row>
    <row r="47" spans="1:76">
      <c r="A47" s="3" t="s">
        <v>186</v>
      </c>
      <c r="B47" s="2">
        <v>0</v>
      </c>
      <c r="C47" s="2">
        <v>0</v>
      </c>
      <c r="D47" s="2">
        <v>7.38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1.49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0.94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1.24223602484472</v>
      </c>
      <c r="AC47" s="2">
        <v>0</v>
      </c>
      <c r="AD47" s="2">
        <v>0</v>
      </c>
      <c r="AE47" s="2">
        <v>0.61162079510703404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0.52493438320209995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1.1627906976744187</v>
      </c>
      <c r="BM47" s="2">
        <v>0</v>
      </c>
      <c r="BN47" s="2">
        <v>0.40650406504065001</v>
      </c>
      <c r="BO47" s="2">
        <v>0.348432055749129</v>
      </c>
      <c r="BP47" s="2">
        <v>1.503759398496241</v>
      </c>
      <c r="BQ47" s="2">
        <v>1.9230769230769234</v>
      </c>
      <c r="BR47" s="2">
        <v>3.79746835443038</v>
      </c>
      <c r="BS47" s="2">
        <v>0</v>
      </c>
      <c r="BT47" s="2">
        <v>6.8965517241379306</v>
      </c>
      <c r="BU47" s="2">
        <v>25</v>
      </c>
      <c r="BV47" s="2">
        <v>59.574468085106368</v>
      </c>
      <c r="BW47" s="2">
        <v>18.487394957983199</v>
      </c>
      <c r="BX47" s="2">
        <v>12.76595744680851</v>
      </c>
    </row>
    <row r="48" spans="1:76">
      <c r="A48" s="3" t="s">
        <v>187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1.06</v>
      </c>
      <c r="Y48" s="2">
        <v>0</v>
      </c>
      <c r="Z48" s="2">
        <v>0</v>
      </c>
      <c r="AA48" s="2">
        <v>0</v>
      </c>
      <c r="AB48" s="2">
        <v>1.24223602484472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1.3377926421404676</v>
      </c>
      <c r="AI48" s="2">
        <v>0.80971659919028305</v>
      </c>
      <c r="AJ48" s="2">
        <v>0.696864111498258</v>
      </c>
      <c r="AK48" s="2">
        <v>0</v>
      </c>
      <c r="AL48" s="2">
        <v>0</v>
      </c>
      <c r="AM48" s="2">
        <v>1.6806722689075633</v>
      </c>
      <c r="AN48" s="2">
        <v>0</v>
      </c>
      <c r="AO48" s="2">
        <v>0.44642857142857101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0.59171597633136097</v>
      </c>
      <c r="AV48" s="2">
        <v>1.8518518518518521</v>
      </c>
      <c r="AW48" s="2">
        <v>0</v>
      </c>
      <c r="AX48" s="2">
        <v>0</v>
      </c>
      <c r="AY48" s="2">
        <v>0</v>
      </c>
      <c r="AZ48" s="2">
        <v>0</v>
      </c>
      <c r="BA48" s="2">
        <v>1.1111111111111112</v>
      </c>
      <c r="BB48" s="2">
        <v>0</v>
      </c>
      <c r="BC48" s="2">
        <v>1.1976047904191616</v>
      </c>
      <c r="BD48" s="2">
        <v>2.6548672566371683</v>
      </c>
      <c r="BE48" s="2">
        <v>4.7619047619047619</v>
      </c>
      <c r="BF48" s="2">
        <v>1.4925373134328359</v>
      </c>
      <c r="BG48" s="2">
        <v>2.72108843537415</v>
      </c>
      <c r="BH48" s="2">
        <v>0</v>
      </c>
      <c r="BI48" s="2">
        <v>2.5641025641025643</v>
      </c>
      <c r="BJ48" s="2">
        <v>3.9603960396039599</v>
      </c>
      <c r="BK48" s="2">
        <v>2.2099447513812156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3.4482758620689649</v>
      </c>
      <c r="BU48" s="2">
        <v>0</v>
      </c>
      <c r="BV48" s="2">
        <v>0</v>
      </c>
      <c r="BW48" s="2">
        <v>0</v>
      </c>
      <c r="BX48" s="2">
        <v>0</v>
      </c>
    </row>
    <row r="49" spans="1:76">
      <c r="A49" s="3" t="s">
        <v>188</v>
      </c>
      <c r="B49" s="2">
        <v>5.08</v>
      </c>
      <c r="C49" s="2">
        <v>3.6</v>
      </c>
      <c r="D49" s="2">
        <v>8.1999999999999993</v>
      </c>
      <c r="E49" s="2">
        <v>6.4</v>
      </c>
      <c r="F49" s="2">
        <v>7.41</v>
      </c>
      <c r="G49" s="2">
        <v>4.08</v>
      </c>
      <c r="H49" s="2">
        <v>16.16</v>
      </c>
      <c r="I49" s="2">
        <v>10.53</v>
      </c>
      <c r="J49" s="2">
        <v>4.4800000000000004</v>
      </c>
      <c r="K49" s="2">
        <v>8.2100000000000009</v>
      </c>
      <c r="L49" s="2">
        <v>4.72</v>
      </c>
      <c r="M49" s="2">
        <v>6.72</v>
      </c>
      <c r="N49" s="2">
        <v>9.15</v>
      </c>
      <c r="O49" s="2">
        <v>10.039999999999999</v>
      </c>
      <c r="P49" s="2">
        <v>9.9600000000000009</v>
      </c>
      <c r="Q49" s="2">
        <v>4.29</v>
      </c>
      <c r="R49" s="2">
        <v>7.65</v>
      </c>
      <c r="S49" s="2">
        <v>4.59</v>
      </c>
      <c r="T49" s="2">
        <v>8.41</v>
      </c>
      <c r="U49" s="2">
        <v>0</v>
      </c>
      <c r="V49" s="2">
        <v>4.7300000000000004</v>
      </c>
      <c r="W49" s="2">
        <v>11.2</v>
      </c>
      <c r="X49" s="2">
        <v>7.41</v>
      </c>
      <c r="Y49" s="2">
        <v>1.39</v>
      </c>
      <c r="Z49" s="2">
        <v>10.370370370370368</v>
      </c>
      <c r="AA49" s="2">
        <v>0</v>
      </c>
      <c r="AB49" s="2">
        <v>11.18012422360249</v>
      </c>
      <c r="AC49" s="2">
        <v>6.4516129032258069</v>
      </c>
      <c r="AD49" s="2">
        <v>9.7087378640776691</v>
      </c>
      <c r="AE49" s="2">
        <v>2.4464831804281335</v>
      </c>
      <c r="AF49" s="2">
        <v>8.6274509803921529</v>
      </c>
      <c r="AG49" s="2">
        <v>1.6129032258064511</v>
      </c>
      <c r="AH49" s="2">
        <v>8.0267558528428093</v>
      </c>
      <c r="AI49" s="2">
        <v>4.048582995951417</v>
      </c>
      <c r="AJ49" s="2">
        <v>8.0139372822299659</v>
      </c>
      <c r="AK49" s="2">
        <v>1.6129032258064511</v>
      </c>
      <c r="AL49" s="2">
        <v>7.7519379844961236</v>
      </c>
      <c r="AM49" s="2">
        <v>0</v>
      </c>
      <c r="AN49" s="2">
        <v>4.3478260869565206</v>
      </c>
      <c r="AO49" s="2">
        <v>9.1517857142857153</v>
      </c>
      <c r="AP49" s="2">
        <v>10.989010989010991</v>
      </c>
      <c r="AQ49" s="2">
        <v>5.2493438320209975</v>
      </c>
      <c r="AR49" s="2">
        <v>2.5157232704402523</v>
      </c>
      <c r="AS49" s="2">
        <v>7.2727272727272716</v>
      </c>
      <c r="AT49" s="2">
        <v>0</v>
      </c>
      <c r="AU49" s="2">
        <v>4.1420118343195265</v>
      </c>
      <c r="AV49" s="2">
        <v>4.6296296296296298</v>
      </c>
      <c r="AW49" s="2">
        <v>4.1493775933609953</v>
      </c>
      <c r="AX49" s="2">
        <v>5.825242718446602</v>
      </c>
      <c r="AY49" s="2">
        <v>2.72108843537415</v>
      </c>
      <c r="AZ49" s="2">
        <v>5.5248618784530379</v>
      </c>
      <c r="BA49" s="2">
        <v>5.5555555555555536</v>
      </c>
      <c r="BB49" s="2">
        <v>2.3255813953488369</v>
      </c>
      <c r="BC49" s="2">
        <v>4.7904191616766472</v>
      </c>
      <c r="BD49" s="2">
        <v>0</v>
      </c>
      <c r="BE49" s="2">
        <v>3.1746031746031735</v>
      </c>
      <c r="BF49" s="2">
        <v>4.4776119402985071</v>
      </c>
      <c r="BG49" s="2">
        <v>2.72108843537415</v>
      </c>
      <c r="BH49" s="2">
        <v>3.883495145631068</v>
      </c>
      <c r="BI49" s="2">
        <v>7.6923076923076916</v>
      </c>
      <c r="BJ49" s="2">
        <v>7.9207920792079207</v>
      </c>
      <c r="BK49" s="2">
        <v>8.2872928176795568</v>
      </c>
      <c r="BL49" s="2">
        <v>15.11627906976744</v>
      </c>
      <c r="BM49" s="2">
        <v>17.82178217821782</v>
      </c>
      <c r="BN49" s="2">
        <v>15.853658536585373</v>
      </c>
      <c r="BO49" s="2">
        <v>13.066202090592341</v>
      </c>
      <c r="BP49" s="2">
        <v>3.0075187969924815</v>
      </c>
      <c r="BQ49" s="2">
        <v>0</v>
      </c>
      <c r="BR49" s="2">
        <v>0</v>
      </c>
      <c r="BS49" s="2">
        <v>0</v>
      </c>
      <c r="BT49" s="2">
        <v>0</v>
      </c>
      <c r="BU49" s="2">
        <v>7.1428571428571415</v>
      </c>
      <c r="BV49" s="2">
        <v>0</v>
      </c>
      <c r="BW49" s="2">
        <v>3.3613445378151261</v>
      </c>
      <c r="BX49" s="2">
        <v>4.2553191489361701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abSelected="1" topLeftCell="A18" workbookViewId="0">
      <selection activeCell="AB37" sqref="AB37"/>
    </sheetView>
  </sheetViews>
  <sheetFormatPr baseColWidth="10" defaultColWidth="8.83203125" defaultRowHeight="12" x14ac:dyDescent="0"/>
  <cols>
    <col min="1" max="4" width="11.5" customWidth="1"/>
    <col min="5" max="5" width="11.5" style="1" customWidth="1"/>
    <col min="6" max="11" width="11.5" customWidth="1"/>
  </cols>
  <sheetData>
    <row r="1" spans="1:25">
      <c r="A1" t="s">
        <v>62</v>
      </c>
      <c r="B1" t="s">
        <v>63</v>
      </c>
      <c r="C1" t="s">
        <v>330</v>
      </c>
      <c r="D1" t="s">
        <v>328</v>
      </c>
      <c r="E1" s="15" t="s">
        <v>62</v>
      </c>
      <c r="F1" s="16" t="s">
        <v>64</v>
      </c>
      <c r="G1" s="16" t="s">
        <v>310</v>
      </c>
      <c r="H1" s="16" t="s">
        <v>312</v>
      </c>
      <c r="I1" s="17" t="s">
        <v>311</v>
      </c>
      <c r="J1" s="23" t="s">
        <v>62</v>
      </c>
      <c r="K1" s="16" t="s">
        <v>65</v>
      </c>
      <c r="L1" s="16" t="s">
        <v>310</v>
      </c>
      <c r="M1" s="16" t="s">
        <v>312</v>
      </c>
      <c r="N1" s="17" t="s">
        <v>311</v>
      </c>
      <c r="P1" t="s">
        <v>316</v>
      </c>
      <c r="Q1" t="s">
        <v>329</v>
      </c>
    </row>
    <row r="2" spans="1:25" ht="14">
      <c r="A2">
        <v>0</v>
      </c>
      <c r="B2">
        <v>11.9406</v>
      </c>
      <c r="C2">
        <f>B2-D$2</f>
        <v>-0.30625000000000036</v>
      </c>
      <c r="D2">
        <f>AVERAGE(B2:B3)</f>
        <v>12.24685</v>
      </c>
      <c r="E2" s="18">
        <v>-50</v>
      </c>
      <c r="F2" s="9">
        <v>9.43</v>
      </c>
      <c r="G2" s="9">
        <f>+F2-$F$2</f>
        <v>0</v>
      </c>
      <c r="H2" s="9">
        <f>F2-I$2</f>
        <v>-0.39199999999999946</v>
      </c>
      <c r="I2" s="19">
        <f>AVERAGE(F2:F6)</f>
        <v>9.8219999999999992</v>
      </c>
      <c r="J2" s="24">
        <v>0</v>
      </c>
      <c r="K2" s="9">
        <v>7.1886000000000001</v>
      </c>
      <c r="L2" s="9">
        <f>+K2-$K$2</f>
        <v>0</v>
      </c>
      <c r="M2" s="9">
        <f>K2-N$2</f>
        <v>-0.78634999999999966</v>
      </c>
      <c r="N2" s="19">
        <f>AVERAGE(K2:K5)</f>
        <v>7.9749499999999998</v>
      </c>
      <c r="P2" s="26" t="s">
        <v>318</v>
      </c>
      <c r="Q2" s="28" t="s">
        <v>321</v>
      </c>
      <c r="R2" s="28" t="s">
        <v>322</v>
      </c>
      <c r="S2" s="28" t="s">
        <v>323</v>
      </c>
      <c r="T2" s="28" t="s">
        <v>324</v>
      </c>
      <c r="U2" s="28" t="s">
        <v>325</v>
      </c>
      <c r="V2" s="28" t="s">
        <v>326</v>
      </c>
      <c r="W2" s="28" t="s">
        <v>319</v>
      </c>
      <c r="X2" s="28" t="s">
        <v>327</v>
      </c>
      <c r="Y2" s="28" t="s">
        <v>317</v>
      </c>
    </row>
    <row r="3" spans="1:25" ht="13">
      <c r="A3">
        <v>176</v>
      </c>
      <c r="B3">
        <v>12.553100000000001</v>
      </c>
      <c r="C3">
        <f t="shared" ref="C3:C63" si="0">B3-D$2</f>
        <v>0.30625000000000036</v>
      </c>
      <c r="E3" s="18">
        <v>0</v>
      </c>
      <c r="F3" s="9">
        <v>9.4700000000000006</v>
      </c>
      <c r="G3" s="9">
        <f t="shared" ref="G3:G66" si="1">+F3-$F$2</f>
        <v>4.0000000000000924E-2</v>
      </c>
      <c r="H3" s="9">
        <f t="shared" ref="H3:H66" si="2">F3-I$2</f>
        <v>-0.35199999999999854</v>
      </c>
      <c r="I3" s="19"/>
      <c r="J3" s="24">
        <v>117</v>
      </c>
      <c r="K3" s="9">
        <v>7.9381000000000004</v>
      </c>
      <c r="L3" s="9">
        <f t="shared" ref="L3:L62" si="3">+K3-$K$2</f>
        <v>0.74950000000000028</v>
      </c>
      <c r="M3" s="9">
        <f t="shared" ref="M3:M62" si="4">K3-N$2</f>
        <v>-3.6849999999999383E-2</v>
      </c>
      <c r="N3" s="19"/>
      <c r="P3" s="26">
        <v>100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ht="13">
      <c r="A4">
        <v>352</v>
      </c>
      <c r="B4">
        <v>10.6313</v>
      </c>
      <c r="C4">
        <f t="shared" si="0"/>
        <v>-1.6155500000000007</v>
      </c>
      <c r="E4" s="18">
        <v>150</v>
      </c>
      <c r="F4" s="9">
        <v>9.9600000000000009</v>
      </c>
      <c r="G4" s="9">
        <f t="shared" si="1"/>
        <v>0.53000000000000114</v>
      </c>
      <c r="H4" s="9">
        <f t="shared" si="2"/>
        <v>0.13800000000000168</v>
      </c>
      <c r="I4" s="19"/>
      <c r="J4" s="24">
        <v>233</v>
      </c>
      <c r="K4" s="9">
        <v>8.1676000000000002</v>
      </c>
      <c r="L4" s="9">
        <f t="shared" si="3"/>
        <v>0.97900000000000009</v>
      </c>
      <c r="M4" s="9">
        <f t="shared" si="4"/>
        <v>0.19265000000000043</v>
      </c>
      <c r="N4" s="19"/>
      <c r="P4" s="26">
        <v>500</v>
      </c>
      <c r="Q4">
        <v>2.2055492401099999</v>
      </c>
      <c r="R4">
        <v>1.3662954568900001</v>
      </c>
      <c r="S4">
        <v>0.17958670854600001</v>
      </c>
      <c r="T4">
        <v>5.9904150664800003E-2</v>
      </c>
      <c r="U4">
        <v>80.195381164599993</v>
      </c>
      <c r="V4">
        <v>-3.86637146585E-3</v>
      </c>
      <c r="W4">
        <v>1.1645134687400001</v>
      </c>
      <c r="X4">
        <v>1.7487206459</v>
      </c>
      <c r="Y4">
        <v>0.71268898248699997</v>
      </c>
    </row>
    <row r="5" spans="1:25" ht="13">
      <c r="A5">
        <v>528</v>
      </c>
      <c r="B5">
        <v>10.7956</v>
      </c>
      <c r="C5">
        <f t="shared" si="0"/>
        <v>-1.4512499999999999</v>
      </c>
      <c r="E5" s="18">
        <v>250</v>
      </c>
      <c r="F5" s="9">
        <v>10.07</v>
      </c>
      <c r="G5" s="9">
        <f t="shared" si="1"/>
        <v>0.64000000000000057</v>
      </c>
      <c r="H5" s="9">
        <f t="shared" si="2"/>
        <v>0.24800000000000111</v>
      </c>
      <c r="I5" s="19"/>
      <c r="J5" s="24">
        <v>350</v>
      </c>
      <c r="K5" s="9">
        <v>8.6054999999999993</v>
      </c>
      <c r="L5" s="9">
        <f t="shared" si="3"/>
        <v>1.4168999999999992</v>
      </c>
      <c r="M5" s="9">
        <f t="shared" si="4"/>
        <v>0.6305499999999995</v>
      </c>
      <c r="N5" s="19"/>
      <c r="P5" s="26">
        <v>1000</v>
      </c>
      <c r="Q5">
        <v>2.32057571411E-2</v>
      </c>
      <c r="R5">
        <v>1.5114055872000001</v>
      </c>
      <c r="S5">
        <v>-1.06112957001E-2</v>
      </c>
      <c r="T5">
        <v>0.139651924372</v>
      </c>
      <c r="U5">
        <v>92.224708557100001</v>
      </c>
      <c r="V5">
        <v>-6.1369985341999996E-3</v>
      </c>
      <c r="W5">
        <v>1.41125094891</v>
      </c>
      <c r="X5">
        <v>2.0179750919299999</v>
      </c>
      <c r="Y5">
        <v>0.58019894361500002</v>
      </c>
    </row>
    <row r="6" spans="1:25" ht="13">
      <c r="A6">
        <v>704</v>
      </c>
      <c r="B6">
        <v>12.550700000000001</v>
      </c>
      <c r="C6">
        <f t="shared" si="0"/>
        <v>0.30385000000000062</v>
      </c>
      <c r="E6" s="18">
        <v>350</v>
      </c>
      <c r="F6" s="9">
        <v>10.18</v>
      </c>
      <c r="G6" s="9">
        <f t="shared" si="1"/>
        <v>0.75</v>
      </c>
      <c r="H6" s="9">
        <f t="shared" si="2"/>
        <v>0.35800000000000054</v>
      </c>
      <c r="I6" s="19"/>
      <c r="J6" s="24">
        <v>467</v>
      </c>
      <c r="K6" s="9">
        <v>8.8179999999999996</v>
      </c>
      <c r="L6" s="9">
        <f t="shared" si="3"/>
        <v>1.6293999999999995</v>
      </c>
      <c r="M6" s="9">
        <f t="shared" si="4"/>
        <v>0.84304999999999986</v>
      </c>
      <c r="N6" s="19"/>
      <c r="P6" s="26">
        <v>1500</v>
      </c>
      <c r="Q6">
        <v>1.3017826080299999</v>
      </c>
      <c r="R6">
        <v>1.8714174032199999</v>
      </c>
      <c r="S6">
        <v>8.6832642555199999E-2</v>
      </c>
      <c r="T6">
        <v>0.14808732271200001</v>
      </c>
      <c r="U6">
        <v>139.942596436</v>
      </c>
      <c r="V6">
        <v>1.52018805966E-3</v>
      </c>
      <c r="W6">
        <v>1.6903470754600001</v>
      </c>
      <c r="X6">
        <v>2.1763932704900002</v>
      </c>
      <c r="Y6">
        <v>0.72738474607500003</v>
      </c>
    </row>
    <row r="7" spans="1:25" ht="13">
      <c r="A7">
        <v>880</v>
      </c>
      <c r="B7">
        <v>11.3779</v>
      </c>
      <c r="C7">
        <f t="shared" si="0"/>
        <v>-0.86894999999999989</v>
      </c>
      <c r="E7" s="18">
        <v>450</v>
      </c>
      <c r="F7" s="9">
        <v>9.82</v>
      </c>
      <c r="G7" s="9">
        <f t="shared" si="1"/>
        <v>0.39000000000000057</v>
      </c>
      <c r="H7" s="9">
        <f t="shared" si="2"/>
        <v>-1.9999999999988916E-3</v>
      </c>
      <c r="I7" s="19"/>
      <c r="J7" s="24">
        <v>584</v>
      </c>
      <c r="K7" s="9">
        <v>8.2630999999999997</v>
      </c>
      <c r="L7" s="9">
        <f t="shared" si="3"/>
        <v>1.0744999999999996</v>
      </c>
      <c r="M7" s="9">
        <f t="shared" si="4"/>
        <v>0.28814999999999991</v>
      </c>
      <c r="N7" s="19"/>
      <c r="P7" s="26">
        <v>2000</v>
      </c>
      <c r="Q7">
        <v>-0.90938091278099997</v>
      </c>
      <c r="R7">
        <v>1.65823566914</v>
      </c>
      <c r="S7">
        <v>-0.243389815092</v>
      </c>
      <c r="T7">
        <v>3.0307181179500001E-2</v>
      </c>
      <c r="U7">
        <v>149.32623290999999</v>
      </c>
      <c r="V7">
        <v>2.6367765385700002E-3</v>
      </c>
      <c r="W7">
        <v>1.42341411114</v>
      </c>
      <c r="X7">
        <v>1.3790497779799999</v>
      </c>
      <c r="Y7">
        <v>1.68191051483</v>
      </c>
    </row>
    <row r="8" spans="1:25" ht="13">
      <c r="A8">
        <v>1056</v>
      </c>
      <c r="B8">
        <v>11.389200000000001</v>
      </c>
      <c r="C8">
        <f t="shared" si="0"/>
        <v>-0.85764999999999958</v>
      </c>
      <c r="E8" s="18">
        <v>550</v>
      </c>
      <c r="F8" s="9">
        <v>9.98</v>
      </c>
      <c r="G8" s="9">
        <f t="shared" si="1"/>
        <v>0.55000000000000071</v>
      </c>
      <c r="H8" s="9">
        <f t="shared" si="2"/>
        <v>0.15800000000000125</v>
      </c>
      <c r="I8" s="19"/>
      <c r="J8" s="24">
        <v>702</v>
      </c>
      <c r="K8" s="9">
        <v>9.2621000000000002</v>
      </c>
      <c r="L8" s="9">
        <f t="shared" si="3"/>
        <v>2.0735000000000001</v>
      </c>
      <c r="M8" s="9">
        <f t="shared" si="4"/>
        <v>1.2871500000000005</v>
      </c>
      <c r="N8" s="19"/>
      <c r="P8" s="26">
        <v>2500</v>
      </c>
      <c r="Q8">
        <v>-0.54584980010999995</v>
      </c>
      <c r="R8">
        <v>2.8557786941500001</v>
      </c>
      <c r="S8">
        <v>-0.157919764519</v>
      </c>
      <c r="T8">
        <v>0.15975689888</v>
      </c>
      <c r="U8">
        <v>243.09732055699999</v>
      </c>
      <c r="V8">
        <v>-4.4248788617600002E-4</v>
      </c>
      <c r="W8">
        <v>2.5547208786</v>
      </c>
      <c r="X8">
        <v>2.4127352237699999</v>
      </c>
      <c r="Y8">
        <v>1.44434070587</v>
      </c>
    </row>
    <row r="9" spans="1:25" ht="13">
      <c r="A9">
        <v>1232</v>
      </c>
      <c r="B9">
        <v>11.372199999999999</v>
      </c>
      <c r="C9">
        <f t="shared" si="0"/>
        <v>-0.87465000000000082</v>
      </c>
      <c r="E9" s="18">
        <v>650</v>
      </c>
      <c r="F9" s="9">
        <v>9.59</v>
      </c>
      <c r="G9" s="9">
        <f t="shared" si="1"/>
        <v>0.16000000000000014</v>
      </c>
      <c r="H9" s="9">
        <f t="shared" si="2"/>
        <v>-0.23199999999999932</v>
      </c>
      <c r="I9" s="19"/>
      <c r="J9" s="24">
        <v>819</v>
      </c>
      <c r="K9" s="9">
        <v>9.0460999999999991</v>
      </c>
      <c r="L9" s="9">
        <f t="shared" si="3"/>
        <v>1.857499999999999</v>
      </c>
      <c r="M9" s="9">
        <f t="shared" si="4"/>
        <v>1.0711499999999994</v>
      </c>
      <c r="N9" s="19"/>
      <c r="P9" s="26">
        <v>3000</v>
      </c>
      <c r="Q9">
        <v>-0.77545452117900004</v>
      </c>
      <c r="R9">
        <v>3.2621493339500001</v>
      </c>
      <c r="S9">
        <v>-0.38533225655600001</v>
      </c>
      <c r="T9">
        <v>8.6429543793200003E-2</v>
      </c>
      <c r="U9">
        <v>320.87167358400001</v>
      </c>
      <c r="V9">
        <v>1.9707940518900002E-3</v>
      </c>
      <c r="W9">
        <v>2.5362935066199999</v>
      </c>
      <c r="X9">
        <v>2.2149670124099998</v>
      </c>
      <c r="Y9">
        <v>2.1672005653399999</v>
      </c>
    </row>
    <row r="10" spans="1:25" ht="13">
      <c r="A10">
        <v>1408</v>
      </c>
      <c r="B10">
        <v>11.608000000000001</v>
      </c>
      <c r="C10">
        <f t="shared" si="0"/>
        <v>-0.6388499999999997</v>
      </c>
      <c r="E10" s="18">
        <v>750</v>
      </c>
      <c r="F10" s="9">
        <v>9.1300000000000008</v>
      </c>
      <c r="G10" s="9">
        <f t="shared" si="1"/>
        <v>-0.29999999999999893</v>
      </c>
      <c r="H10" s="9">
        <f t="shared" si="2"/>
        <v>-0.69199999999999839</v>
      </c>
      <c r="I10" s="19"/>
      <c r="J10" s="24">
        <v>935</v>
      </c>
      <c r="K10" s="9">
        <v>9.0754000000000001</v>
      </c>
      <c r="L10" s="9">
        <f t="shared" si="3"/>
        <v>1.8868</v>
      </c>
      <c r="M10" s="9">
        <f t="shared" si="4"/>
        <v>1.1004500000000004</v>
      </c>
      <c r="N10" s="19"/>
      <c r="P10" s="26">
        <v>3500</v>
      </c>
      <c r="Q10">
        <v>-2.1286273002599998</v>
      </c>
      <c r="R10">
        <v>2.0940208435100001</v>
      </c>
      <c r="S10">
        <v>-0.49156078696299998</v>
      </c>
      <c r="T10">
        <v>-0.28443545103099999</v>
      </c>
      <c r="U10">
        <v>249.65921020499999</v>
      </c>
      <c r="V10">
        <v>4.2579043656600004E-3</v>
      </c>
      <c r="W10">
        <v>1.5365871191</v>
      </c>
      <c r="X10">
        <v>1.00532865524</v>
      </c>
      <c r="Y10">
        <v>1.78166866302</v>
      </c>
    </row>
    <row r="11" spans="1:25" ht="13">
      <c r="A11">
        <v>1585</v>
      </c>
      <c r="B11">
        <v>11.193199999999999</v>
      </c>
      <c r="C11">
        <f t="shared" si="0"/>
        <v>-1.0536500000000011</v>
      </c>
      <c r="E11" s="18">
        <v>850</v>
      </c>
      <c r="F11" s="9">
        <v>10.26</v>
      </c>
      <c r="G11" s="9">
        <f t="shared" si="1"/>
        <v>0.83000000000000007</v>
      </c>
      <c r="H11" s="9">
        <f t="shared" si="2"/>
        <v>0.43800000000000061</v>
      </c>
      <c r="I11" s="19"/>
      <c r="J11" s="24">
        <v>1052</v>
      </c>
      <c r="K11" s="9">
        <v>8.9756</v>
      </c>
      <c r="L11" s="9">
        <f t="shared" si="3"/>
        <v>1.7869999999999999</v>
      </c>
      <c r="M11" s="9">
        <f t="shared" si="4"/>
        <v>1.0006500000000003</v>
      </c>
      <c r="N11" s="19"/>
      <c r="P11" s="26">
        <v>4000</v>
      </c>
      <c r="Q11">
        <v>-0.85746669769299999</v>
      </c>
      <c r="R11">
        <v>1.55846059322</v>
      </c>
      <c r="S11">
        <v>-0.40819722413999998</v>
      </c>
      <c r="T11">
        <v>-0.197984606028</v>
      </c>
      <c r="U11">
        <v>171.44241332999999</v>
      </c>
      <c r="V11">
        <v>1.42093254253E-2</v>
      </c>
      <c r="W11">
        <v>1.2217868566500001</v>
      </c>
      <c r="X11">
        <v>1.1690936088599999</v>
      </c>
      <c r="Y11">
        <v>1.1776549816099999</v>
      </c>
    </row>
    <row r="12" spans="1:25" ht="13">
      <c r="A12">
        <v>1720</v>
      </c>
      <c r="B12">
        <v>11.2851</v>
      </c>
      <c r="C12">
        <f t="shared" si="0"/>
        <v>-0.96175000000000033</v>
      </c>
      <c r="E12" s="18">
        <v>950</v>
      </c>
      <c r="F12" s="9">
        <v>9.93</v>
      </c>
      <c r="G12" s="9">
        <f t="shared" si="1"/>
        <v>0.5</v>
      </c>
      <c r="H12" s="9">
        <f t="shared" si="2"/>
        <v>0.10800000000000054</v>
      </c>
      <c r="I12" s="19"/>
      <c r="J12" s="24">
        <v>1169</v>
      </c>
      <c r="K12" s="9">
        <v>8.9890000000000008</v>
      </c>
      <c r="L12" s="9">
        <f t="shared" si="3"/>
        <v>1.8004000000000007</v>
      </c>
      <c r="M12" s="9">
        <f t="shared" si="4"/>
        <v>1.014050000000001</v>
      </c>
      <c r="N12" s="19"/>
      <c r="P12" s="26">
        <v>4500</v>
      </c>
      <c r="Q12">
        <v>0.45946311950699997</v>
      </c>
      <c r="R12">
        <v>1.6339756250399999</v>
      </c>
      <c r="S12">
        <v>-0.14417040348099999</v>
      </c>
      <c r="T12">
        <v>-0.151907190681</v>
      </c>
      <c r="U12">
        <v>71.239006042499994</v>
      </c>
      <c r="V12">
        <v>1.6464767977599999E-2</v>
      </c>
      <c r="W12">
        <v>1.4630051851300001</v>
      </c>
      <c r="X12">
        <v>1.9558608531999999</v>
      </c>
      <c r="Y12">
        <v>1.1357727050799999</v>
      </c>
    </row>
    <row r="13" spans="1:25" ht="13">
      <c r="A13">
        <v>1870</v>
      </c>
      <c r="B13">
        <v>11.230399999999999</v>
      </c>
      <c r="C13">
        <f t="shared" si="0"/>
        <v>-1.0164500000000007</v>
      </c>
      <c r="E13" s="18">
        <v>1000</v>
      </c>
      <c r="F13" s="9">
        <v>9.93</v>
      </c>
      <c r="G13" s="9">
        <f t="shared" si="1"/>
        <v>0.5</v>
      </c>
      <c r="H13" s="9">
        <f t="shared" si="2"/>
        <v>0.10800000000000054</v>
      </c>
      <c r="I13" s="19"/>
      <c r="J13" s="24">
        <v>1286</v>
      </c>
      <c r="K13" s="9">
        <v>8.3504000000000005</v>
      </c>
      <c r="L13" s="9">
        <f t="shared" si="3"/>
        <v>1.1618000000000004</v>
      </c>
      <c r="M13" s="9">
        <f t="shared" si="4"/>
        <v>0.37545000000000073</v>
      </c>
      <c r="N13" s="19"/>
      <c r="P13" s="26">
        <v>5000</v>
      </c>
      <c r="Q13">
        <v>-1.28838729858</v>
      </c>
      <c r="R13">
        <v>2.1769695281999999</v>
      </c>
      <c r="S13">
        <v>-0.41724562645000002</v>
      </c>
      <c r="T13">
        <v>7.7991932630499996E-3</v>
      </c>
      <c r="U13">
        <v>77.402976989699994</v>
      </c>
      <c r="V13">
        <v>1.5627723187200002E-2</v>
      </c>
      <c r="W13">
        <v>1.8592818975400001</v>
      </c>
      <c r="X13">
        <v>2.69379162788</v>
      </c>
      <c r="Y13">
        <v>1.13975977898</v>
      </c>
    </row>
    <row r="14" spans="1:25" ht="13">
      <c r="A14">
        <v>2020</v>
      </c>
      <c r="B14">
        <v>11.5564</v>
      </c>
      <c r="C14">
        <f t="shared" si="0"/>
        <v>-0.69045000000000023</v>
      </c>
      <c r="E14" s="18">
        <v>1075</v>
      </c>
      <c r="F14" s="9">
        <v>9.67</v>
      </c>
      <c r="G14" s="9">
        <f t="shared" si="1"/>
        <v>0.24000000000000021</v>
      </c>
      <c r="H14" s="9">
        <f t="shared" si="2"/>
        <v>-0.15199999999999925</v>
      </c>
      <c r="I14" s="19"/>
      <c r="J14" s="24">
        <v>1403</v>
      </c>
      <c r="K14" s="9">
        <v>9.0449000000000002</v>
      </c>
      <c r="L14" s="9">
        <f t="shared" si="3"/>
        <v>1.8563000000000001</v>
      </c>
      <c r="M14" s="9">
        <f t="shared" si="4"/>
        <v>1.0699500000000004</v>
      </c>
      <c r="N14" s="19"/>
      <c r="P14" s="26">
        <v>5500</v>
      </c>
      <c r="Q14">
        <v>1.13832378387</v>
      </c>
      <c r="R14">
        <v>2.8624696731600001</v>
      </c>
      <c r="S14">
        <v>-0.120305746794</v>
      </c>
      <c r="T14">
        <v>0.17120507359500001</v>
      </c>
      <c r="U14">
        <v>84.851417541499998</v>
      </c>
      <c r="V14">
        <v>2.3820763453799999E-2</v>
      </c>
      <c r="W14">
        <v>2.5469408035300001</v>
      </c>
      <c r="X14">
        <v>3.6796815395400002</v>
      </c>
      <c r="Y14">
        <v>1.36820149422</v>
      </c>
    </row>
    <row r="15" spans="1:25" ht="13">
      <c r="A15">
        <v>2170</v>
      </c>
      <c r="B15">
        <v>11.3787</v>
      </c>
      <c r="C15">
        <f t="shared" si="0"/>
        <v>-0.86814999999999998</v>
      </c>
      <c r="E15" s="18">
        <v>1150</v>
      </c>
      <c r="F15" s="9">
        <v>9.5299999999999994</v>
      </c>
      <c r="G15" s="9">
        <f t="shared" si="1"/>
        <v>9.9999999999999645E-2</v>
      </c>
      <c r="H15" s="9">
        <f t="shared" si="2"/>
        <v>-0.29199999999999982</v>
      </c>
      <c r="I15" s="19"/>
      <c r="J15" s="24">
        <v>1520</v>
      </c>
      <c r="K15" s="9">
        <v>8.9600000000000009</v>
      </c>
      <c r="L15" s="9">
        <f t="shared" si="3"/>
        <v>1.7714000000000008</v>
      </c>
      <c r="M15" s="9">
        <f t="shared" si="4"/>
        <v>0.98505000000000109</v>
      </c>
      <c r="N15" s="19"/>
      <c r="P15" s="26">
        <v>6000</v>
      </c>
      <c r="Q15">
        <v>3.31696414948</v>
      </c>
      <c r="R15">
        <v>2.8975286483799998</v>
      </c>
      <c r="S15">
        <v>-9.9777102470400003E-2</v>
      </c>
      <c r="T15">
        <v>-0.27673697471600001</v>
      </c>
      <c r="U15">
        <v>61.398200988799999</v>
      </c>
      <c r="V15">
        <v>1.0661753825800001E-2</v>
      </c>
      <c r="W15">
        <v>2.58753824234</v>
      </c>
      <c r="X15">
        <v>3.6043531894699998</v>
      </c>
      <c r="Y15">
        <v>1.66442704201</v>
      </c>
    </row>
    <row r="16" spans="1:25" ht="13">
      <c r="A16">
        <v>2320</v>
      </c>
      <c r="B16">
        <v>11.2049</v>
      </c>
      <c r="C16">
        <f t="shared" si="0"/>
        <v>-1.0419499999999999</v>
      </c>
      <c r="E16" s="18">
        <v>1225</v>
      </c>
      <c r="F16" s="9">
        <v>9.93</v>
      </c>
      <c r="G16" s="9">
        <f t="shared" si="1"/>
        <v>0.5</v>
      </c>
      <c r="H16" s="9">
        <f t="shared" si="2"/>
        <v>0.10800000000000054</v>
      </c>
      <c r="I16" s="19"/>
      <c r="J16" s="24">
        <v>1675</v>
      </c>
      <c r="K16" s="9">
        <v>8.8590999999999998</v>
      </c>
      <c r="L16" s="9">
        <f t="shared" si="3"/>
        <v>1.6704999999999997</v>
      </c>
      <c r="M16" s="9">
        <f t="shared" si="4"/>
        <v>0.88414999999999999</v>
      </c>
      <c r="N16" s="19"/>
      <c r="P16" s="26">
        <v>6500</v>
      </c>
      <c r="Q16">
        <v>2.9709930419899999</v>
      </c>
      <c r="R16">
        <v>3.5010032653800001</v>
      </c>
      <c r="S16">
        <v>-1.5014231205000001E-2</v>
      </c>
      <c r="T16">
        <v>0.22147908806800001</v>
      </c>
      <c r="U16">
        <v>192.270874023</v>
      </c>
      <c r="V16">
        <v>1.80928856134E-2</v>
      </c>
      <c r="W16">
        <v>3.2429194450400001</v>
      </c>
      <c r="X16">
        <v>4.0023117065399996</v>
      </c>
      <c r="Y16">
        <v>1.7514009475700001</v>
      </c>
    </row>
    <row r="17" spans="1:25" ht="13">
      <c r="A17">
        <v>2470</v>
      </c>
      <c r="B17">
        <v>11.3855</v>
      </c>
      <c r="C17">
        <f t="shared" si="0"/>
        <v>-0.86134999999999984</v>
      </c>
      <c r="E17" s="18">
        <v>1300</v>
      </c>
      <c r="F17" s="9">
        <v>9.42</v>
      </c>
      <c r="G17" s="9">
        <f t="shared" si="1"/>
        <v>-9.9999999999997868E-3</v>
      </c>
      <c r="H17" s="9">
        <f t="shared" si="2"/>
        <v>-0.40199999999999925</v>
      </c>
      <c r="I17" s="19"/>
      <c r="J17" s="24">
        <v>1830</v>
      </c>
      <c r="K17" s="9">
        <v>8.9686000000000003</v>
      </c>
      <c r="L17" s="9">
        <f t="shared" si="3"/>
        <v>1.7800000000000002</v>
      </c>
      <c r="M17" s="9">
        <f t="shared" si="4"/>
        <v>0.99365000000000059</v>
      </c>
      <c r="N17" s="19"/>
      <c r="P17" s="26">
        <v>7000</v>
      </c>
      <c r="Q17">
        <v>4.2369012832599999</v>
      </c>
      <c r="R17">
        <v>3.65974330902</v>
      </c>
      <c r="S17">
        <v>0.25960773229599998</v>
      </c>
      <c r="T17">
        <v>0.37004154920600002</v>
      </c>
      <c r="U17">
        <v>200.33132934599999</v>
      </c>
      <c r="V17">
        <v>5.1666223443999999E-3</v>
      </c>
      <c r="W17">
        <v>3.3924589157099998</v>
      </c>
      <c r="X17">
        <v>3.8910734653499999</v>
      </c>
      <c r="Y17">
        <v>1.9130353927599999</v>
      </c>
    </row>
    <row r="18" spans="1:25" ht="13">
      <c r="A18">
        <v>2560</v>
      </c>
      <c r="B18">
        <v>11.682499999999999</v>
      </c>
      <c r="C18">
        <f t="shared" si="0"/>
        <v>-0.56435000000000102</v>
      </c>
      <c r="E18" s="18">
        <v>1375</v>
      </c>
      <c r="F18" s="9">
        <v>9.7100000000000009</v>
      </c>
      <c r="G18" s="9">
        <f t="shared" si="1"/>
        <v>0.28000000000000114</v>
      </c>
      <c r="H18" s="9">
        <f t="shared" si="2"/>
        <v>-0.11199999999999832</v>
      </c>
      <c r="I18" s="19"/>
      <c r="J18" s="24">
        <v>1985</v>
      </c>
      <c r="K18" s="9">
        <v>9.5295000000000005</v>
      </c>
      <c r="L18" s="9">
        <f t="shared" si="3"/>
        <v>2.3409000000000004</v>
      </c>
      <c r="M18" s="9">
        <f t="shared" si="4"/>
        <v>1.5545500000000008</v>
      </c>
      <c r="N18" s="19"/>
      <c r="P18" s="26">
        <v>7500</v>
      </c>
      <c r="Q18">
        <v>5.0406131744399998</v>
      </c>
      <c r="R18">
        <v>3.8694219589199998</v>
      </c>
      <c r="S18">
        <v>0.42913168668700002</v>
      </c>
      <c r="T18">
        <v>0.54422402381900004</v>
      </c>
      <c r="U18">
        <v>186.96487426799999</v>
      </c>
      <c r="V18">
        <v>5.1641887985200002E-3</v>
      </c>
      <c r="W18">
        <v>3.6554307937599999</v>
      </c>
      <c r="X18">
        <v>5.1134405136099996</v>
      </c>
      <c r="Y18">
        <v>1.77661728859</v>
      </c>
    </row>
    <row r="19" spans="1:25" ht="13">
      <c r="A19">
        <v>2650</v>
      </c>
      <c r="B19">
        <v>11.558299999999999</v>
      </c>
      <c r="C19">
        <f t="shared" si="0"/>
        <v>-0.68855000000000111</v>
      </c>
      <c r="E19" s="18">
        <v>1450</v>
      </c>
      <c r="F19" s="9">
        <v>9.7100000000000009</v>
      </c>
      <c r="G19" s="9">
        <f t="shared" si="1"/>
        <v>0.28000000000000114</v>
      </c>
      <c r="H19" s="9">
        <f t="shared" si="2"/>
        <v>-0.11199999999999832</v>
      </c>
      <c r="I19" s="19"/>
      <c r="J19" s="24">
        <v>2140</v>
      </c>
      <c r="K19" s="9">
        <v>8.7810000000000006</v>
      </c>
      <c r="L19" s="9">
        <f t="shared" si="3"/>
        <v>1.5924000000000005</v>
      </c>
      <c r="M19" s="9">
        <f t="shared" si="4"/>
        <v>0.80605000000000082</v>
      </c>
      <c r="N19" s="19"/>
      <c r="P19" s="26">
        <v>8000</v>
      </c>
      <c r="Q19">
        <v>5.7732362747200003</v>
      </c>
      <c r="R19">
        <v>4.3001399040199999</v>
      </c>
      <c r="S19">
        <v>0.80443280935299999</v>
      </c>
      <c r="T19">
        <v>0.4545378685</v>
      </c>
      <c r="U19">
        <v>251.730194092</v>
      </c>
      <c r="V19">
        <v>1.19400331751E-2</v>
      </c>
      <c r="W19">
        <v>3.9781155586199999</v>
      </c>
      <c r="X19">
        <v>5.7949504852300002</v>
      </c>
      <c r="Y19">
        <v>2.2017924785599998</v>
      </c>
    </row>
    <row r="20" spans="1:25" ht="13">
      <c r="A20">
        <v>2740</v>
      </c>
      <c r="B20">
        <v>11.4031</v>
      </c>
      <c r="C20">
        <f t="shared" si="0"/>
        <v>-0.84375</v>
      </c>
      <c r="E20" s="18">
        <v>1525</v>
      </c>
      <c r="F20" s="9">
        <v>9.9600000000000009</v>
      </c>
      <c r="G20" s="9">
        <f t="shared" si="1"/>
        <v>0.53000000000000114</v>
      </c>
      <c r="H20" s="9">
        <f t="shared" si="2"/>
        <v>0.13800000000000168</v>
      </c>
      <c r="I20" s="19"/>
      <c r="J20" s="24">
        <v>2295</v>
      </c>
      <c r="K20" s="9">
        <v>8.7736000000000001</v>
      </c>
      <c r="L20" s="9">
        <f t="shared" si="3"/>
        <v>1.585</v>
      </c>
      <c r="M20" s="9">
        <f t="shared" si="4"/>
        <v>0.7986500000000003</v>
      </c>
      <c r="N20" s="19"/>
      <c r="P20" s="26">
        <v>8500</v>
      </c>
      <c r="Q20">
        <v>4.1245470047000001</v>
      </c>
      <c r="R20">
        <v>4.2985582351699998</v>
      </c>
      <c r="S20">
        <v>0.65557259321200001</v>
      </c>
      <c r="T20">
        <v>0.424820452929</v>
      </c>
      <c r="U20">
        <v>266.94558715800002</v>
      </c>
      <c r="V20">
        <v>1.1686584912199999E-2</v>
      </c>
      <c r="W20">
        <v>3.9505171775800001</v>
      </c>
      <c r="X20">
        <v>5.0300693511999999</v>
      </c>
      <c r="Y20">
        <v>2.81503152847</v>
      </c>
    </row>
    <row r="21" spans="1:25" ht="13">
      <c r="A21">
        <v>2830</v>
      </c>
      <c r="B21">
        <v>10.7967</v>
      </c>
      <c r="C21">
        <f t="shared" si="0"/>
        <v>-1.4501500000000007</v>
      </c>
      <c r="E21" s="18">
        <v>1600</v>
      </c>
      <c r="F21" s="9">
        <v>9.81</v>
      </c>
      <c r="G21" s="9">
        <f t="shared" si="1"/>
        <v>0.38000000000000078</v>
      </c>
      <c r="H21" s="9">
        <f t="shared" si="2"/>
        <v>-1.1999999999998678E-2</v>
      </c>
      <c r="I21" s="19"/>
      <c r="J21" s="24">
        <v>2456</v>
      </c>
      <c r="K21" s="9">
        <v>9.5143000000000004</v>
      </c>
      <c r="L21" s="9">
        <f t="shared" si="3"/>
        <v>2.3257000000000003</v>
      </c>
      <c r="M21" s="9">
        <f t="shared" si="4"/>
        <v>1.5393500000000007</v>
      </c>
      <c r="N21" s="19"/>
      <c r="P21" s="26">
        <v>9000</v>
      </c>
      <c r="Q21">
        <v>2.23407649994</v>
      </c>
      <c r="R21">
        <v>3.7215719222999999</v>
      </c>
      <c r="S21">
        <v>0.29483783245099998</v>
      </c>
      <c r="T21">
        <v>0.21718263626100001</v>
      </c>
      <c r="U21">
        <v>190.512542725</v>
      </c>
      <c r="V21">
        <v>1.73322334886E-2</v>
      </c>
      <c r="W21">
        <v>3.4284400939899999</v>
      </c>
      <c r="X21">
        <v>4.3580541610700001</v>
      </c>
      <c r="Y21">
        <v>2.2791953086899999</v>
      </c>
    </row>
    <row r="22" spans="1:25" ht="13">
      <c r="A22">
        <v>2920</v>
      </c>
      <c r="B22">
        <v>11.126099999999999</v>
      </c>
      <c r="C22">
        <f t="shared" si="0"/>
        <v>-1.120750000000001</v>
      </c>
      <c r="E22" s="18">
        <v>1675</v>
      </c>
      <c r="F22" s="9">
        <v>9.4600000000000009</v>
      </c>
      <c r="G22" s="9">
        <f t="shared" si="1"/>
        <v>3.0000000000001137E-2</v>
      </c>
      <c r="H22" s="9">
        <f t="shared" si="2"/>
        <v>-0.36199999999999832</v>
      </c>
      <c r="I22" s="19"/>
      <c r="J22" s="24">
        <v>2617</v>
      </c>
      <c r="K22" s="9">
        <v>9.3084000000000007</v>
      </c>
      <c r="L22" s="9">
        <f t="shared" si="3"/>
        <v>2.1198000000000006</v>
      </c>
      <c r="M22" s="9">
        <f t="shared" si="4"/>
        <v>1.3334500000000009</v>
      </c>
      <c r="N22" s="19"/>
      <c r="P22" s="26">
        <v>9500</v>
      </c>
      <c r="Q22">
        <v>2.5114612579300002</v>
      </c>
      <c r="R22">
        <v>3.8454275131200002</v>
      </c>
      <c r="S22">
        <v>0.429935455322</v>
      </c>
      <c r="T22">
        <v>0.32277229428300003</v>
      </c>
      <c r="U22">
        <v>243.43988037099999</v>
      </c>
      <c r="V22">
        <v>3.0278232879900001E-3</v>
      </c>
      <c r="W22">
        <v>3.6863293647800002</v>
      </c>
      <c r="X22">
        <v>4.6677961349499997</v>
      </c>
      <c r="Y22">
        <v>1.72778296471</v>
      </c>
    </row>
    <row r="23" spans="1:25" ht="13">
      <c r="A23">
        <v>3010</v>
      </c>
      <c r="B23">
        <v>11.247299999999999</v>
      </c>
      <c r="C23">
        <f t="shared" si="0"/>
        <v>-0.99955000000000105</v>
      </c>
      <c r="E23" s="18">
        <v>1750</v>
      </c>
      <c r="F23" s="9">
        <v>9.77</v>
      </c>
      <c r="G23" s="9">
        <f t="shared" si="1"/>
        <v>0.33999999999999986</v>
      </c>
      <c r="H23" s="9">
        <f t="shared" si="2"/>
        <v>-5.1999999999999602E-2</v>
      </c>
      <c r="I23" s="19"/>
      <c r="J23" s="24">
        <v>2778</v>
      </c>
      <c r="K23" s="9">
        <v>8.7871000000000006</v>
      </c>
      <c r="L23" s="9">
        <f t="shared" si="3"/>
        <v>1.5985000000000005</v>
      </c>
      <c r="M23" s="9">
        <f t="shared" si="4"/>
        <v>0.81215000000000082</v>
      </c>
      <c r="N23" s="19"/>
      <c r="P23" s="26">
        <v>10000</v>
      </c>
      <c r="Q23">
        <v>1.04274749756</v>
      </c>
      <c r="R23">
        <v>2.45126819611</v>
      </c>
      <c r="S23">
        <v>-8.78230929375E-2</v>
      </c>
      <c r="T23">
        <v>-0.12135274708300001</v>
      </c>
      <c r="U23">
        <v>199.901123047</v>
      </c>
      <c r="V23">
        <v>-9.5405625179400006E-3</v>
      </c>
      <c r="W23">
        <v>2.78735017776</v>
      </c>
      <c r="X23">
        <v>5.4735527038600003</v>
      </c>
      <c r="Y23">
        <v>1.7046189308199999</v>
      </c>
    </row>
    <row r="24" spans="1:25" ht="13">
      <c r="A24">
        <v>3210</v>
      </c>
      <c r="B24">
        <v>12.037599999999999</v>
      </c>
      <c r="C24">
        <f t="shared" si="0"/>
        <v>-0.20925000000000082</v>
      </c>
      <c r="E24" s="18">
        <v>1825</v>
      </c>
      <c r="F24" s="9">
        <v>9.9499999999999993</v>
      </c>
      <c r="G24" s="9">
        <f t="shared" si="1"/>
        <v>0.51999999999999957</v>
      </c>
      <c r="H24" s="9">
        <f t="shared" si="2"/>
        <v>0.12800000000000011</v>
      </c>
      <c r="I24" s="19"/>
      <c r="J24" s="24">
        <v>2939</v>
      </c>
      <c r="K24" s="9">
        <v>9.0844000000000005</v>
      </c>
      <c r="L24" s="9">
        <f t="shared" si="3"/>
        <v>1.8958000000000004</v>
      </c>
      <c r="M24" s="9">
        <f t="shared" si="4"/>
        <v>1.1094500000000007</v>
      </c>
      <c r="N24" s="19"/>
      <c r="P24" s="26">
        <v>10500</v>
      </c>
      <c r="Q24">
        <v>2.1303691863999998</v>
      </c>
      <c r="R24">
        <v>2.48324489594</v>
      </c>
      <c r="S24">
        <v>1.19687914848E-2</v>
      </c>
      <c r="T24">
        <v>2.6372186839599999E-2</v>
      </c>
      <c r="U24">
        <v>143.20635986299999</v>
      </c>
      <c r="V24">
        <v>-1.7596481367899999E-2</v>
      </c>
      <c r="W24">
        <v>2.4897623062099998</v>
      </c>
      <c r="X24">
        <v>4.4374618530300003</v>
      </c>
      <c r="Y24">
        <v>1.60382580757</v>
      </c>
    </row>
    <row r="25" spans="1:25" ht="13">
      <c r="A25">
        <v>3409</v>
      </c>
      <c r="B25">
        <v>11.984400000000001</v>
      </c>
      <c r="C25">
        <f t="shared" si="0"/>
        <v>-0.26244999999999941</v>
      </c>
      <c r="E25" s="18">
        <v>1900</v>
      </c>
      <c r="F25" s="9">
        <v>9.56</v>
      </c>
      <c r="G25" s="9">
        <f t="shared" si="1"/>
        <v>0.13000000000000078</v>
      </c>
      <c r="H25" s="9">
        <f t="shared" si="2"/>
        <v>-0.26199999999999868</v>
      </c>
      <c r="I25" s="19"/>
      <c r="J25" s="24">
        <v>3100</v>
      </c>
      <c r="K25" s="9">
        <v>9.0335000000000001</v>
      </c>
      <c r="L25" s="9">
        <f t="shared" si="3"/>
        <v>1.8449</v>
      </c>
      <c r="M25" s="9">
        <f t="shared" si="4"/>
        <v>1.0585500000000003</v>
      </c>
      <c r="N25" s="19"/>
      <c r="P25" s="26">
        <v>11000</v>
      </c>
      <c r="Q25">
        <v>1.69657707214</v>
      </c>
      <c r="R25">
        <v>0.92675483226800004</v>
      </c>
      <c r="S25">
        <v>-0.129933416843</v>
      </c>
      <c r="T25">
        <v>0.11120518297</v>
      </c>
      <c r="U25">
        <v>80.520683288599997</v>
      </c>
      <c r="V25">
        <v>-3.2463858369699999E-3</v>
      </c>
      <c r="W25">
        <v>0.71449410915400002</v>
      </c>
      <c r="X25">
        <v>2.9041006565099998</v>
      </c>
      <c r="Y25">
        <v>0.71587270498300004</v>
      </c>
    </row>
    <row r="26" spans="1:25" ht="13">
      <c r="A26">
        <v>3608</v>
      </c>
      <c r="B26">
        <v>12.3</v>
      </c>
      <c r="C26">
        <f t="shared" si="0"/>
        <v>5.3150000000000475E-2</v>
      </c>
      <c r="E26" s="18">
        <v>2000</v>
      </c>
      <c r="F26" s="9">
        <v>8.9700000000000006</v>
      </c>
      <c r="G26" s="9">
        <f t="shared" si="1"/>
        <v>-0.45999999999999908</v>
      </c>
      <c r="H26" s="9">
        <f t="shared" si="2"/>
        <v>-0.85199999999999854</v>
      </c>
      <c r="I26" s="19"/>
      <c r="J26" s="24">
        <v>3261</v>
      </c>
      <c r="K26" s="9">
        <v>9.1424000000000003</v>
      </c>
      <c r="L26" s="9">
        <f t="shared" si="3"/>
        <v>1.9538000000000002</v>
      </c>
      <c r="M26" s="9">
        <f t="shared" si="4"/>
        <v>1.1674500000000005</v>
      </c>
      <c r="N26" s="19"/>
      <c r="P26" s="26">
        <v>11500</v>
      </c>
      <c r="Q26">
        <v>-0.54826927185100005</v>
      </c>
      <c r="R26">
        <v>2.6124658584599998</v>
      </c>
      <c r="S26">
        <v>-0.34059575200100001</v>
      </c>
      <c r="T26">
        <v>-0.106063053012</v>
      </c>
      <c r="U26">
        <v>213.642120361</v>
      </c>
      <c r="V26">
        <v>-4.1911337524699999E-2</v>
      </c>
      <c r="W26">
        <v>2.3119773864700002</v>
      </c>
      <c r="X26">
        <v>3.2340977191900002</v>
      </c>
      <c r="Y26">
        <v>2.98909926414</v>
      </c>
    </row>
    <row r="27" spans="1:25" ht="13">
      <c r="A27">
        <v>3807</v>
      </c>
      <c r="B27">
        <v>11.7121</v>
      </c>
      <c r="C27">
        <f t="shared" si="0"/>
        <v>-0.53475000000000072</v>
      </c>
      <c r="E27" s="18">
        <v>2090</v>
      </c>
      <c r="F27" s="9">
        <v>9.42</v>
      </c>
      <c r="G27" s="9">
        <f t="shared" si="1"/>
        <v>-9.9999999999997868E-3</v>
      </c>
      <c r="H27" s="9">
        <f t="shared" si="2"/>
        <v>-0.40199999999999925</v>
      </c>
      <c r="I27" s="19"/>
      <c r="J27" s="24">
        <v>3422</v>
      </c>
      <c r="K27" s="9">
        <v>9.4110999999999994</v>
      </c>
      <c r="L27" s="9">
        <f t="shared" si="3"/>
        <v>2.2224999999999993</v>
      </c>
      <c r="M27" s="9">
        <f t="shared" si="4"/>
        <v>1.4361499999999996</v>
      </c>
      <c r="N27" s="19"/>
      <c r="P27" s="26">
        <v>12000</v>
      </c>
      <c r="Q27">
        <v>-4.3014850616500002</v>
      </c>
      <c r="R27">
        <v>3.86045980453</v>
      </c>
      <c r="S27">
        <v>-0.85960012674300001</v>
      </c>
      <c r="T27">
        <v>-0.126426428556</v>
      </c>
      <c r="U27">
        <v>381.74108886699997</v>
      </c>
      <c r="V27">
        <v>-0.10205322504</v>
      </c>
      <c r="W27">
        <v>3.3717999458299999</v>
      </c>
      <c r="X27">
        <v>-1.4644567966499999</v>
      </c>
      <c r="Y27">
        <v>5.3615112304699997</v>
      </c>
    </row>
    <row r="28" spans="1:25">
      <c r="A28">
        <v>4006</v>
      </c>
      <c r="B28">
        <v>12.215299999999999</v>
      </c>
      <c r="C28">
        <f t="shared" si="0"/>
        <v>-3.1550000000001077E-2</v>
      </c>
      <c r="E28" s="18">
        <v>2180</v>
      </c>
      <c r="F28" s="9">
        <v>9.06</v>
      </c>
      <c r="G28" s="9">
        <f t="shared" si="1"/>
        <v>-0.36999999999999922</v>
      </c>
      <c r="H28" s="9">
        <f t="shared" si="2"/>
        <v>-0.76199999999999868</v>
      </c>
      <c r="I28" s="19"/>
      <c r="J28" s="24">
        <v>3585</v>
      </c>
      <c r="K28" s="9">
        <v>9.1304999999999996</v>
      </c>
      <c r="L28" s="9">
        <f t="shared" si="3"/>
        <v>1.9418999999999995</v>
      </c>
      <c r="M28" s="9">
        <f t="shared" si="4"/>
        <v>1.1555499999999999</v>
      </c>
      <c r="N28" s="19"/>
    </row>
    <row r="29" spans="1:25">
      <c r="A29">
        <v>4205</v>
      </c>
      <c r="B29">
        <v>11.721500000000001</v>
      </c>
      <c r="C29">
        <f t="shared" si="0"/>
        <v>-0.52534999999999954</v>
      </c>
      <c r="E29" s="18">
        <v>2270</v>
      </c>
      <c r="F29" s="9">
        <v>9.7100000000000009</v>
      </c>
      <c r="G29" s="9">
        <f t="shared" si="1"/>
        <v>0.28000000000000114</v>
      </c>
      <c r="H29" s="9">
        <f t="shared" si="2"/>
        <v>-0.11199999999999832</v>
      </c>
      <c r="I29" s="19"/>
      <c r="J29" s="24">
        <v>3887</v>
      </c>
      <c r="K29" s="9">
        <v>9.1919000000000004</v>
      </c>
      <c r="L29" s="9">
        <f t="shared" si="3"/>
        <v>2.0033000000000003</v>
      </c>
      <c r="M29" s="9">
        <f t="shared" si="4"/>
        <v>1.2169500000000006</v>
      </c>
      <c r="N29" s="19"/>
    </row>
    <row r="30" spans="1:25">
      <c r="A30">
        <v>4340</v>
      </c>
      <c r="B30">
        <v>12.3284</v>
      </c>
      <c r="C30">
        <f t="shared" si="0"/>
        <v>8.1550000000000011E-2</v>
      </c>
      <c r="E30" s="18">
        <v>2360</v>
      </c>
      <c r="F30" s="9">
        <v>9.39</v>
      </c>
      <c r="G30" s="9">
        <f t="shared" si="1"/>
        <v>-3.9999999999999147E-2</v>
      </c>
      <c r="H30" s="9">
        <f t="shared" si="2"/>
        <v>-0.43199999999999861</v>
      </c>
      <c r="I30" s="19"/>
      <c r="J30" s="24">
        <v>4189</v>
      </c>
      <c r="K30" s="9">
        <v>9.0595999999999997</v>
      </c>
      <c r="L30" s="9">
        <f t="shared" si="3"/>
        <v>1.8709999999999996</v>
      </c>
      <c r="M30" s="9">
        <f t="shared" si="4"/>
        <v>1.0846499999999999</v>
      </c>
      <c r="N30" s="19"/>
    </row>
    <row r="31" spans="1:25">
      <c r="A31">
        <v>4476</v>
      </c>
      <c r="B31">
        <v>10.896100000000001</v>
      </c>
      <c r="C31">
        <f t="shared" si="0"/>
        <v>-1.3507499999999997</v>
      </c>
      <c r="E31" s="18">
        <v>2450</v>
      </c>
      <c r="F31" s="9">
        <v>9.2799999999999994</v>
      </c>
      <c r="G31" s="9">
        <f t="shared" si="1"/>
        <v>-0.15000000000000036</v>
      </c>
      <c r="H31" s="9">
        <f t="shared" si="2"/>
        <v>-0.54199999999999982</v>
      </c>
      <c r="I31" s="19"/>
      <c r="J31" s="24">
        <v>4491</v>
      </c>
      <c r="K31" s="9">
        <v>8.6341000000000001</v>
      </c>
      <c r="L31" s="9">
        <f t="shared" si="3"/>
        <v>1.4455</v>
      </c>
      <c r="M31" s="9">
        <f t="shared" si="4"/>
        <v>0.65915000000000035</v>
      </c>
      <c r="N31" s="19"/>
    </row>
    <row r="32" spans="1:25">
      <c r="A32">
        <v>4651</v>
      </c>
      <c r="B32">
        <v>11.453799999999999</v>
      </c>
      <c r="C32">
        <f t="shared" si="0"/>
        <v>-0.79305000000000092</v>
      </c>
      <c r="E32" s="18">
        <v>2540</v>
      </c>
      <c r="F32" s="9">
        <v>9.31</v>
      </c>
      <c r="G32" s="9">
        <f t="shared" si="1"/>
        <v>-0.11999999999999922</v>
      </c>
      <c r="H32" s="9">
        <f t="shared" si="2"/>
        <v>-0.51199999999999868</v>
      </c>
      <c r="I32" s="19"/>
      <c r="J32" s="24">
        <v>4793</v>
      </c>
      <c r="K32" s="9">
        <v>9.2774999999999999</v>
      </c>
      <c r="L32" s="9">
        <f t="shared" si="3"/>
        <v>2.0888999999999998</v>
      </c>
      <c r="M32" s="9">
        <f t="shared" si="4"/>
        <v>1.3025500000000001</v>
      </c>
      <c r="N32" s="19"/>
    </row>
    <row r="33" spans="1:14">
      <c r="A33">
        <v>4826</v>
      </c>
      <c r="B33">
        <v>11.6357</v>
      </c>
      <c r="C33">
        <f t="shared" si="0"/>
        <v>-0.6111500000000003</v>
      </c>
      <c r="E33" s="18">
        <v>2630</v>
      </c>
      <c r="F33" s="9">
        <v>9.19</v>
      </c>
      <c r="G33" s="9">
        <f t="shared" si="1"/>
        <v>-0.24000000000000021</v>
      </c>
      <c r="H33" s="9">
        <f t="shared" si="2"/>
        <v>-0.63199999999999967</v>
      </c>
      <c r="I33" s="19"/>
      <c r="J33" s="24">
        <v>5095</v>
      </c>
      <c r="K33" s="9">
        <v>8.8363999999999994</v>
      </c>
      <c r="L33" s="9">
        <f t="shared" si="3"/>
        <v>1.6477999999999993</v>
      </c>
      <c r="M33" s="9">
        <f t="shared" si="4"/>
        <v>0.8614499999999996</v>
      </c>
      <c r="N33" s="19"/>
    </row>
    <row r="34" spans="1:14">
      <c r="A34">
        <v>5001</v>
      </c>
      <c r="B34">
        <v>11.130699999999999</v>
      </c>
      <c r="C34">
        <f t="shared" si="0"/>
        <v>-1.1161500000000011</v>
      </c>
      <c r="E34" s="18">
        <v>2720</v>
      </c>
      <c r="F34" s="9">
        <v>8.6999999999999993</v>
      </c>
      <c r="G34" s="9">
        <f t="shared" si="1"/>
        <v>-0.73000000000000043</v>
      </c>
      <c r="H34" s="9">
        <f t="shared" si="2"/>
        <v>-1.1219999999999999</v>
      </c>
      <c r="I34" s="19"/>
      <c r="J34" s="24">
        <v>5397</v>
      </c>
      <c r="K34" s="9">
        <v>9.1942000000000004</v>
      </c>
      <c r="L34" s="9">
        <f t="shared" si="3"/>
        <v>2.0056000000000003</v>
      </c>
      <c r="M34" s="9">
        <f t="shared" si="4"/>
        <v>1.2192500000000006</v>
      </c>
      <c r="N34" s="19"/>
    </row>
    <row r="35" spans="1:14">
      <c r="A35">
        <v>5020</v>
      </c>
      <c r="B35">
        <v>12.387600000000001</v>
      </c>
      <c r="C35">
        <f t="shared" si="0"/>
        <v>0.1407500000000006</v>
      </c>
      <c r="E35" s="18">
        <v>2810</v>
      </c>
      <c r="F35" s="9">
        <v>9.51</v>
      </c>
      <c r="G35" s="9">
        <f t="shared" si="1"/>
        <v>8.0000000000000071E-2</v>
      </c>
      <c r="H35" s="9">
        <f t="shared" si="2"/>
        <v>-0.31199999999999939</v>
      </c>
      <c r="I35" s="19"/>
      <c r="J35" s="24">
        <v>5699</v>
      </c>
      <c r="K35" s="9">
        <v>8.5790000000000006</v>
      </c>
      <c r="L35" s="9">
        <f t="shared" si="3"/>
        <v>1.3904000000000005</v>
      </c>
      <c r="M35" s="9">
        <f t="shared" si="4"/>
        <v>0.60405000000000086</v>
      </c>
      <c r="N35" s="19"/>
    </row>
    <row r="36" spans="1:14">
      <c r="A36">
        <v>5128</v>
      </c>
      <c r="B36">
        <v>12.131399999999999</v>
      </c>
      <c r="C36">
        <f t="shared" si="0"/>
        <v>-0.11545000000000094</v>
      </c>
      <c r="E36" s="18">
        <v>2900</v>
      </c>
      <c r="F36" s="9">
        <v>9.26</v>
      </c>
      <c r="G36" s="9">
        <f t="shared" si="1"/>
        <v>-0.16999999999999993</v>
      </c>
      <c r="H36" s="9">
        <f t="shared" si="2"/>
        <v>-0.56199999999999939</v>
      </c>
      <c r="I36" s="19"/>
      <c r="J36" s="24">
        <v>6001</v>
      </c>
      <c r="K36" s="9">
        <v>8.9148999999999994</v>
      </c>
      <c r="L36" s="9">
        <f t="shared" si="3"/>
        <v>1.7262999999999993</v>
      </c>
      <c r="M36" s="9">
        <f t="shared" si="4"/>
        <v>0.93994999999999962</v>
      </c>
      <c r="N36" s="19"/>
    </row>
    <row r="37" spans="1:14">
      <c r="A37">
        <v>5236</v>
      </c>
      <c r="B37">
        <v>11.9854</v>
      </c>
      <c r="C37">
        <f t="shared" si="0"/>
        <v>-0.26144999999999996</v>
      </c>
      <c r="E37" s="18">
        <v>3000</v>
      </c>
      <c r="F37" s="9">
        <v>9.6999999999999993</v>
      </c>
      <c r="G37" s="9">
        <f t="shared" si="1"/>
        <v>0.26999999999999957</v>
      </c>
      <c r="H37" s="9">
        <f t="shared" si="2"/>
        <v>-0.12199999999999989</v>
      </c>
      <c r="I37" s="19"/>
      <c r="J37" s="24">
        <v>6303</v>
      </c>
      <c r="K37" s="9">
        <v>8.2309999999999999</v>
      </c>
      <c r="L37" s="9">
        <f t="shared" si="3"/>
        <v>1.0423999999999998</v>
      </c>
      <c r="M37" s="9">
        <f t="shared" si="4"/>
        <v>0.25605000000000011</v>
      </c>
      <c r="N37" s="19"/>
    </row>
    <row r="38" spans="1:14">
      <c r="A38">
        <v>5344</v>
      </c>
      <c r="B38">
        <v>11.183999999999999</v>
      </c>
      <c r="C38">
        <f t="shared" si="0"/>
        <v>-1.062850000000001</v>
      </c>
      <c r="E38" s="18">
        <v>3083</v>
      </c>
      <c r="F38" s="9">
        <v>8.8699999999999992</v>
      </c>
      <c r="G38" s="9">
        <f t="shared" si="1"/>
        <v>-0.5600000000000005</v>
      </c>
      <c r="H38" s="9">
        <f t="shared" si="2"/>
        <v>-0.95199999999999996</v>
      </c>
      <c r="I38" s="19"/>
      <c r="J38" s="24">
        <v>6605</v>
      </c>
      <c r="K38" s="9">
        <v>8.7857000000000003</v>
      </c>
      <c r="L38" s="9">
        <f t="shared" si="3"/>
        <v>1.5971000000000002</v>
      </c>
      <c r="M38" s="9">
        <f t="shared" si="4"/>
        <v>0.81075000000000053</v>
      </c>
      <c r="N38" s="19"/>
    </row>
    <row r="39" spans="1:14">
      <c r="A39">
        <v>5452</v>
      </c>
      <c r="B39">
        <v>12.4993</v>
      </c>
      <c r="C39">
        <f t="shared" si="0"/>
        <v>0.25244999999999962</v>
      </c>
      <c r="E39" s="18">
        <v>3166</v>
      </c>
      <c r="F39" s="9">
        <v>9.76</v>
      </c>
      <c r="G39" s="9">
        <f t="shared" si="1"/>
        <v>0.33000000000000007</v>
      </c>
      <c r="H39" s="9">
        <f t="shared" si="2"/>
        <v>-6.1999999999999389E-2</v>
      </c>
      <c r="I39" s="19"/>
      <c r="J39" s="24">
        <v>6907</v>
      </c>
      <c r="K39" s="9">
        <v>9.0517000000000003</v>
      </c>
      <c r="L39" s="9">
        <f t="shared" si="3"/>
        <v>1.8631000000000002</v>
      </c>
      <c r="M39" s="9">
        <f t="shared" si="4"/>
        <v>1.0767500000000005</v>
      </c>
      <c r="N39" s="19"/>
    </row>
    <row r="40" spans="1:14">
      <c r="A40">
        <v>5560</v>
      </c>
      <c r="B40">
        <v>11.4046</v>
      </c>
      <c r="C40">
        <f t="shared" si="0"/>
        <v>-0.84224999999999994</v>
      </c>
      <c r="E40" s="18">
        <v>3249</v>
      </c>
      <c r="F40" s="9">
        <v>9.42</v>
      </c>
      <c r="G40" s="9">
        <f t="shared" si="1"/>
        <v>-9.9999999999997868E-3</v>
      </c>
      <c r="H40" s="9">
        <f t="shared" si="2"/>
        <v>-0.40199999999999925</v>
      </c>
      <c r="I40" s="19"/>
      <c r="J40" s="24">
        <v>7209</v>
      </c>
      <c r="K40" s="9">
        <v>9.4291</v>
      </c>
      <c r="L40" s="9">
        <f t="shared" si="3"/>
        <v>2.2404999999999999</v>
      </c>
      <c r="M40" s="9">
        <f t="shared" si="4"/>
        <v>1.4541500000000003</v>
      </c>
      <c r="N40" s="19"/>
    </row>
    <row r="41" spans="1:14">
      <c r="A41">
        <v>5742</v>
      </c>
      <c r="B41">
        <v>12.138299999999999</v>
      </c>
      <c r="C41">
        <f t="shared" si="0"/>
        <v>-0.10855000000000103</v>
      </c>
      <c r="E41" s="18">
        <v>3332</v>
      </c>
      <c r="F41" s="9">
        <v>10.4</v>
      </c>
      <c r="G41" s="9">
        <f t="shared" si="1"/>
        <v>0.97000000000000064</v>
      </c>
      <c r="H41" s="9">
        <f t="shared" si="2"/>
        <v>0.57800000000000118</v>
      </c>
      <c r="I41" s="19"/>
      <c r="J41" s="24">
        <v>7520</v>
      </c>
      <c r="K41" s="9">
        <v>9.4812999999999992</v>
      </c>
      <c r="L41" s="9">
        <f t="shared" si="3"/>
        <v>2.2926999999999991</v>
      </c>
      <c r="M41" s="9">
        <f t="shared" si="4"/>
        <v>1.5063499999999994</v>
      </c>
      <c r="N41" s="19"/>
    </row>
    <row r="42" spans="1:14">
      <c r="A42">
        <v>5924</v>
      </c>
      <c r="B42">
        <v>11.145</v>
      </c>
      <c r="C42">
        <f t="shared" si="0"/>
        <v>-1.1018500000000007</v>
      </c>
      <c r="E42" s="18">
        <v>3415</v>
      </c>
      <c r="F42" s="9">
        <v>9.6199999999999992</v>
      </c>
      <c r="G42" s="9">
        <f t="shared" si="1"/>
        <v>0.1899999999999995</v>
      </c>
      <c r="H42" s="9">
        <f t="shared" si="2"/>
        <v>-0.20199999999999996</v>
      </c>
      <c r="I42" s="19"/>
      <c r="J42" s="24">
        <v>7602</v>
      </c>
      <c r="K42" s="9">
        <v>9.3329000000000004</v>
      </c>
      <c r="L42" s="9">
        <f t="shared" si="3"/>
        <v>2.1443000000000003</v>
      </c>
      <c r="M42" s="9">
        <f t="shared" si="4"/>
        <v>1.3579500000000007</v>
      </c>
      <c r="N42" s="19"/>
    </row>
    <row r="43" spans="1:14">
      <c r="A43">
        <v>6106</v>
      </c>
      <c r="B43">
        <v>11.840199999999999</v>
      </c>
      <c r="C43">
        <f t="shared" si="0"/>
        <v>-0.40665000000000084</v>
      </c>
      <c r="E43" s="18">
        <v>3498</v>
      </c>
      <c r="F43" s="9">
        <v>9.8800000000000008</v>
      </c>
      <c r="G43" s="9">
        <f t="shared" si="1"/>
        <v>0.45000000000000107</v>
      </c>
      <c r="H43" s="9">
        <f t="shared" si="2"/>
        <v>5.8000000000001606E-2</v>
      </c>
      <c r="I43" s="19"/>
      <c r="J43" s="24">
        <v>7684</v>
      </c>
      <c r="K43" s="9">
        <v>9.8801000000000005</v>
      </c>
      <c r="L43" s="9">
        <f t="shared" si="3"/>
        <v>2.6915000000000004</v>
      </c>
      <c r="M43" s="9">
        <f t="shared" si="4"/>
        <v>1.9051500000000008</v>
      </c>
      <c r="N43" s="19"/>
    </row>
    <row r="44" spans="1:14">
      <c r="A44">
        <v>6288</v>
      </c>
      <c r="B44">
        <v>12.853999999999999</v>
      </c>
      <c r="C44">
        <f t="shared" si="0"/>
        <v>0.60714999999999897</v>
      </c>
      <c r="E44" s="18">
        <v>3581</v>
      </c>
      <c r="F44" s="9">
        <v>9.35</v>
      </c>
      <c r="G44" s="9">
        <f t="shared" si="1"/>
        <v>-8.0000000000000071E-2</v>
      </c>
      <c r="H44" s="9">
        <f t="shared" si="2"/>
        <v>-0.47199999999999953</v>
      </c>
      <c r="I44" s="19"/>
      <c r="J44" s="24">
        <v>7766</v>
      </c>
      <c r="K44" s="9">
        <v>9.7565000000000008</v>
      </c>
      <c r="L44" s="9">
        <f t="shared" si="3"/>
        <v>2.5679000000000007</v>
      </c>
      <c r="M44" s="9">
        <f t="shared" si="4"/>
        <v>1.7815500000000011</v>
      </c>
      <c r="N44" s="19"/>
    </row>
    <row r="45" spans="1:14">
      <c r="A45">
        <v>6470</v>
      </c>
      <c r="B45">
        <v>12.683199999999999</v>
      </c>
      <c r="C45">
        <f t="shared" si="0"/>
        <v>0.43634999999999913</v>
      </c>
      <c r="E45" s="18">
        <v>3664</v>
      </c>
      <c r="F45" s="9">
        <v>9.42</v>
      </c>
      <c r="G45" s="9">
        <f t="shared" si="1"/>
        <v>-9.9999999999997868E-3</v>
      </c>
      <c r="H45" s="9">
        <f t="shared" si="2"/>
        <v>-0.40199999999999925</v>
      </c>
      <c r="I45" s="19"/>
      <c r="J45" s="24">
        <v>7848</v>
      </c>
      <c r="K45" s="9">
        <v>10.2783</v>
      </c>
      <c r="L45" s="9">
        <f t="shared" si="3"/>
        <v>3.0896999999999997</v>
      </c>
      <c r="M45" s="9">
        <f t="shared" si="4"/>
        <v>2.30335</v>
      </c>
      <c r="N45" s="19"/>
    </row>
    <row r="46" spans="1:14">
      <c r="A46">
        <v>6652</v>
      </c>
      <c r="B46">
        <v>12.2782</v>
      </c>
      <c r="C46">
        <f t="shared" si="0"/>
        <v>3.1349999999999767E-2</v>
      </c>
      <c r="E46" s="18">
        <v>3747</v>
      </c>
      <c r="F46" s="9">
        <v>9.8000000000000007</v>
      </c>
      <c r="G46" s="9">
        <f t="shared" si="1"/>
        <v>0.37000000000000099</v>
      </c>
      <c r="H46" s="9">
        <f t="shared" si="2"/>
        <v>-2.1999999999998465E-2</v>
      </c>
      <c r="I46" s="19"/>
      <c r="J46" s="24">
        <v>7930</v>
      </c>
      <c r="K46" s="9">
        <v>10.209</v>
      </c>
      <c r="L46" s="9">
        <f t="shared" si="3"/>
        <v>3.0203999999999995</v>
      </c>
      <c r="M46" s="9">
        <f t="shared" si="4"/>
        <v>2.2340499999999999</v>
      </c>
      <c r="N46" s="19"/>
    </row>
    <row r="47" spans="1:14">
      <c r="A47">
        <v>6835</v>
      </c>
      <c r="B47">
        <v>13.132899999999999</v>
      </c>
      <c r="C47">
        <f t="shared" si="0"/>
        <v>0.88604999999999912</v>
      </c>
      <c r="E47" s="18">
        <v>3830</v>
      </c>
      <c r="F47" s="9">
        <v>10.050000000000001</v>
      </c>
      <c r="G47" s="9">
        <f t="shared" si="1"/>
        <v>0.62000000000000099</v>
      </c>
      <c r="H47" s="9">
        <f t="shared" si="2"/>
        <v>0.22800000000000153</v>
      </c>
      <c r="I47" s="19"/>
      <c r="J47" s="24">
        <v>8012</v>
      </c>
      <c r="K47" s="9">
        <v>10.9185</v>
      </c>
      <c r="L47" s="9">
        <f t="shared" si="3"/>
        <v>3.7298999999999998</v>
      </c>
      <c r="M47" s="9">
        <f t="shared" si="4"/>
        <v>2.9435500000000001</v>
      </c>
      <c r="N47" s="19"/>
    </row>
    <row r="48" spans="1:14">
      <c r="A48">
        <v>6994</v>
      </c>
      <c r="B48">
        <v>12.264900000000001</v>
      </c>
      <c r="C48">
        <f t="shared" si="0"/>
        <v>1.8050000000000566E-2</v>
      </c>
      <c r="E48" s="18">
        <v>3913</v>
      </c>
      <c r="F48" s="9">
        <v>9.69</v>
      </c>
      <c r="G48" s="9">
        <f t="shared" si="1"/>
        <v>0.25999999999999979</v>
      </c>
      <c r="H48" s="9">
        <f t="shared" si="2"/>
        <v>-0.13199999999999967</v>
      </c>
      <c r="I48" s="19"/>
      <c r="J48" s="24">
        <v>8094</v>
      </c>
      <c r="K48" s="9">
        <v>10.8916</v>
      </c>
      <c r="L48" s="9">
        <f t="shared" si="3"/>
        <v>3.7030000000000003</v>
      </c>
      <c r="M48" s="9">
        <f t="shared" si="4"/>
        <v>2.9166500000000006</v>
      </c>
      <c r="N48" s="19"/>
    </row>
    <row r="49" spans="1:25">
      <c r="A49">
        <v>7153</v>
      </c>
      <c r="B49">
        <v>11.326599999999999</v>
      </c>
      <c r="C49">
        <f t="shared" si="0"/>
        <v>-0.92025000000000112</v>
      </c>
      <c r="E49" s="18">
        <v>4000</v>
      </c>
      <c r="F49" s="9">
        <v>10.19</v>
      </c>
      <c r="G49" s="9">
        <f t="shared" si="1"/>
        <v>0.75999999999999979</v>
      </c>
      <c r="H49" s="9">
        <f t="shared" si="2"/>
        <v>0.36800000000000033</v>
      </c>
      <c r="I49" s="19"/>
      <c r="J49" s="24">
        <v>8176</v>
      </c>
      <c r="K49" s="9">
        <v>10.805999999999999</v>
      </c>
      <c r="L49" s="9">
        <f t="shared" si="3"/>
        <v>3.6173999999999991</v>
      </c>
      <c r="M49" s="9">
        <f t="shared" si="4"/>
        <v>2.8310499999999994</v>
      </c>
      <c r="N49" s="19"/>
    </row>
    <row r="50" spans="1:25">
      <c r="A50">
        <v>7312</v>
      </c>
      <c r="B50">
        <v>11.990399999999999</v>
      </c>
      <c r="C50">
        <f t="shared" si="0"/>
        <v>-0.25645000000000095</v>
      </c>
      <c r="E50" s="18">
        <v>4058</v>
      </c>
      <c r="F50" s="9">
        <v>9.99</v>
      </c>
      <c r="G50" s="9">
        <f t="shared" si="1"/>
        <v>0.5600000000000005</v>
      </c>
      <c r="H50" s="9">
        <f t="shared" si="2"/>
        <v>0.16800000000000104</v>
      </c>
      <c r="I50" s="19"/>
      <c r="J50" s="24">
        <v>8258</v>
      </c>
      <c r="K50" s="9">
        <v>9.1242999999999999</v>
      </c>
      <c r="L50" s="9">
        <f t="shared" si="3"/>
        <v>1.9356999999999998</v>
      </c>
      <c r="M50" s="9">
        <f t="shared" si="4"/>
        <v>1.1493500000000001</v>
      </c>
      <c r="N50" s="19"/>
    </row>
    <row r="51" spans="1:25">
      <c r="A51">
        <v>7470</v>
      </c>
      <c r="B51">
        <v>11.773999999999999</v>
      </c>
      <c r="C51">
        <f t="shared" si="0"/>
        <v>-0.4728500000000011</v>
      </c>
      <c r="E51" s="18">
        <v>4116</v>
      </c>
      <c r="F51" s="9">
        <v>10.51</v>
      </c>
      <c r="G51" s="9">
        <f t="shared" si="1"/>
        <v>1.08</v>
      </c>
      <c r="H51" s="9">
        <f t="shared" si="2"/>
        <v>0.68800000000000061</v>
      </c>
      <c r="I51" s="19"/>
      <c r="J51" s="24">
        <v>8340</v>
      </c>
      <c r="K51" s="9">
        <v>10.3454</v>
      </c>
      <c r="L51" s="9">
        <f t="shared" si="3"/>
        <v>3.1567999999999996</v>
      </c>
      <c r="M51" s="9">
        <f t="shared" si="4"/>
        <v>2.3704499999999999</v>
      </c>
      <c r="N51" s="19"/>
    </row>
    <row r="52" spans="1:25">
      <c r="A52">
        <v>7698</v>
      </c>
      <c r="B52">
        <v>11.577400000000001</v>
      </c>
      <c r="C52">
        <f t="shared" si="0"/>
        <v>-0.66944999999999943</v>
      </c>
      <c r="E52" s="18">
        <v>4174</v>
      </c>
      <c r="F52" s="9">
        <v>9.73</v>
      </c>
      <c r="G52" s="9">
        <f t="shared" si="1"/>
        <v>0.30000000000000071</v>
      </c>
      <c r="H52" s="9">
        <f t="shared" si="2"/>
        <v>-9.1999999999998749E-2</v>
      </c>
      <c r="I52" s="19"/>
      <c r="J52" s="24">
        <v>8422</v>
      </c>
      <c r="K52" s="9">
        <v>10.514200000000001</v>
      </c>
      <c r="L52" s="9">
        <f t="shared" si="3"/>
        <v>3.3256000000000006</v>
      </c>
      <c r="M52" s="9">
        <f t="shared" si="4"/>
        <v>2.5392500000000009</v>
      </c>
      <c r="N52" s="19"/>
    </row>
    <row r="53" spans="1:25">
      <c r="A53">
        <v>7926</v>
      </c>
      <c r="B53">
        <v>11.954499999999999</v>
      </c>
      <c r="C53">
        <f t="shared" si="0"/>
        <v>-0.29235000000000078</v>
      </c>
      <c r="E53" s="18">
        <v>4232</v>
      </c>
      <c r="F53" s="9">
        <v>9.64</v>
      </c>
      <c r="G53" s="9">
        <f t="shared" si="1"/>
        <v>0.21000000000000085</v>
      </c>
      <c r="H53" s="9">
        <f t="shared" si="2"/>
        <v>-0.18199999999999861</v>
      </c>
      <c r="I53" s="19"/>
      <c r="J53" s="24">
        <v>8505</v>
      </c>
      <c r="K53" s="9">
        <v>10.6579</v>
      </c>
      <c r="L53" s="9">
        <f t="shared" si="3"/>
        <v>3.4692999999999996</v>
      </c>
      <c r="M53" s="9">
        <f t="shared" si="4"/>
        <v>2.6829499999999999</v>
      </c>
      <c r="N53" s="19"/>
    </row>
    <row r="54" spans="1:25">
      <c r="A54">
        <v>8154</v>
      </c>
      <c r="B54">
        <v>12.115500000000001</v>
      </c>
      <c r="C54">
        <f t="shared" si="0"/>
        <v>-0.13134999999999941</v>
      </c>
      <c r="E54" s="18">
        <v>4290</v>
      </c>
      <c r="F54" s="9">
        <v>10.24</v>
      </c>
      <c r="G54" s="9">
        <f t="shared" si="1"/>
        <v>0.8100000000000005</v>
      </c>
      <c r="H54" s="9">
        <f t="shared" si="2"/>
        <v>0.41800000000000104</v>
      </c>
      <c r="I54" s="19"/>
      <c r="J54" s="24">
        <v>8676</v>
      </c>
      <c r="K54" s="9">
        <v>10.016999999999999</v>
      </c>
      <c r="L54" s="9">
        <f t="shared" si="3"/>
        <v>2.8283999999999994</v>
      </c>
      <c r="M54" s="9">
        <f t="shared" si="4"/>
        <v>2.0420499999999997</v>
      </c>
      <c r="N54" s="19"/>
      <c r="Y54" s="27" t="s">
        <v>320</v>
      </c>
    </row>
    <row r="55" spans="1:25">
      <c r="A55">
        <v>8383</v>
      </c>
      <c r="B55">
        <v>12.0281</v>
      </c>
      <c r="C55">
        <f t="shared" si="0"/>
        <v>-0.21875</v>
      </c>
      <c r="E55" s="18">
        <v>4348</v>
      </c>
      <c r="F55" s="9">
        <v>10.06</v>
      </c>
      <c r="G55" s="9">
        <f t="shared" si="1"/>
        <v>0.63000000000000078</v>
      </c>
      <c r="H55" s="9">
        <f t="shared" si="2"/>
        <v>0.23800000000000132</v>
      </c>
      <c r="I55" s="19"/>
      <c r="J55" s="24">
        <v>8847</v>
      </c>
      <c r="K55" s="9">
        <v>10.1577</v>
      </c>
      <c r="L55" s="9">
        <f t="shared" si="3"/>
        <v>2.9691000000000001</v>
      </c>
      <c r="M55" s="9">
        <f t="shared" si="4"/>
        <v>2.1827500000000004</v>
      </c>
      <c r="N55" s="19"/>
    </row>
    <row r="56" spans="1:25">
      <c r="A56">
        <v>8610</v>
      </c>
      <c r="B56">
        <v>12.053000000000001</v>
      </c>
      <c r="C56">
        <f t="shared" si="0"/>
        <v>-0.19384999999999941</v>
      </c>
      <c r="E56" s="18">
        <v>4406</v>
      </c>
      <c r="F56" s="9">
        <v>10.27</v>
      </c>
      <c r="G56" s="9">
        <f t="shared" si="1"/>
        <v>0.83999999999999986</v>
      </c>
      <c r="H56" s="9">
        <f t="shared" si="2"/>
        <v>0.4480000000000004</v>
      </c>
      <c r="I56" s="19"/>
      <c r="J56" s="24">
        <v>9018</v>
      </c>
      <c r="K56" s="9">
        <v>9.4411000000000005</v>
      </c>
      <c r="L56" s="9">
        <f t="shared" si="3"/>
        <v>2.2525000000000004</v>
      </c>
      <c r="M56" s="9">
        <f t="shared" si="4"/>
        <v>1.4661500000000007</v>
      </c>
      <c r="N56" s="19"/>
    </row>
    <row r="57" spans="1:25">
      <c r="A57">
        <v>8838</v>
      </c>
      <c r="B57">
        <v>11.459300000000001</v>
      </c>
      <c r="C57">
        <f t="shared" si="0"/>
        <v>-0.78754999999999953</v>
      </c>
      <c r="E57" s="18">
        <v>4464</v>
      </c>
      <c r="F57" s="9">
        <v>9.2200000000000006</v>
      </c>
      <c r="G57" s="9">
        <f t="shared" si="1"/>
        <v>-0.20999999999999908</v>
      </c>
      <c r="H57" s="9">
        <f t="shared" si="2"/>
        <v>-0.60199999999999854</v>
      </c>
      <c r="I57" s="19"/>
      <c r="J57" s="24">
        <v>9189</v>
      </c>
      <c r="K57" s="9">
        <v>5.1706000000000003</v>
      </c>
      <c r="L57" s="9">
        <f t="shared" si="3"/>
        <v>-2.0179999999999998</v>
      </c>
      <c r="M57" s="9">
        <f t="shared" si="4"/>
        <v>-2.8043499999999995</v>
      </c>
      <c r="N57" s="19"/>
    </row>
    <row r="58" spans="1:25">
      <c r="A58">
        <v>9065</v>
      </c>
      <c r="B58">
        <v>12.1271</v>
      </c>
      <c r="C58">
        <f t="shared" si="0"/>
        <v>-0.1197499999999998</v>
      </c>
      <c r="E58" s="18">
        <v>4522</v>
      </c>
      <c r="F58" s="9">
        <v>9.5399999999999991</v>
      </c>
      <c r="G58" s="9">
        <f t="shared" si="1"/>
        <v>0.10999999999999943</v>
      </c>
      <c r="H58" s="9">
        <f t="shared" si="2"/>
        <v>-0.28200000000000003</v>
      </c>
      <c r="I58" s="19"/>
      <c r="J58" s="24">
        <v>9360</v>
      </c>
      <c r="K58" s="9">
        <v>5.9901</v>
      </c>
      <c r="L58" s="9">
        <f t="shared" si="3"/>
        <v>-1.1985000000000001</v>
      </c>
      <c r="M58" s="9">
        <f t="shared" si="4"/>
        <v>-1.9848499999999998</v>
      </c>
      <c r="N58" s="19"/>
    </row>
    <row r="59" spans="1:25">
      <c r="A59">
        <v>9292</v>
      </c>
      <c r="B59">
        <v>12.611599999999999</v>
      </c>
      <c r="C59">
        <f t="shared" si="0"/>
        <v>0.36474999999999902</v>
      </c>
      <c r="E59" s="18">
        <v>4580</v>
      </c>
      <c r="F59" s="9">
        <v>9.7100000000000009</v>
      </c>
      <c r="G59" s="9">
        <f t="shared" si="1"/>
        <v>0.28000000000000114</v>
      </c>
      <c r="H59" s="9">
        <f t="shared" si="2"/>
        <v>-0.11199999999999832</v>
      </c>
      <c r="I59" s="19"/>
      <c r="J59" s="24">
        <v>9531</v>
      </c>
      <c r="K59" s="9">
        <v>9.8615999999999993</v>
      </c>
      <c r="L59" s="9">
        <f t="shared" si="3"/>
        <v>2.6729999999999992</v>
      </c>
      <c r="M59" s="9">
        <f t="shared" si="4"/>
        <v>1.8866499999999995</v>
      </c>
      <c r="N59" s="19"/>
    </row>
    <row r="60" spans="1:25">
      <c r="A60">
        <v>9557</v>
      </c>
      <c r="B60">
        <v>11.223599999999999</v>
      </c>
      <c r="C60">
        <f t="shared" si="0"/>
        <v>-1.0232500000000009</v>
      </c>
      <c r="E60" s="18">
        <v>4638</v>
      </c>
      <c r="F60" s="9">
        <v>9.77</v>
      </c>
      <c r="G60" s="9">
        <f t="shared" si="1"/>
        <v>0.33999999999999986</v>
      </c>
      <c r="H60" s="9">
        <f t="shared" si="2"/>
        <v>-5.1999999999999602E-2</v>
      </c>
      <c r="I60" s="19"/>
      <c r="J60" s="24">
        <v>9702</v>
      </c>
      <c r="K60" s="9">
        <v>11.102600000000001</v>
      </c>
      <c r="L60" s="9">
        <f t="shared" si="3"/>
        <v>3.9140000000000006</v>
      </c>
      <c r="M60" s="9">
        <f t="shared" si="4"/>
        <v>3.1276500000000009</v>
      </c>
      <c r="N60" s="19"/>
    </row>
    <row r="61" spans="1:25">
      <c r="A61">
        <v>9782</v>
      </c>
      <c r="B61">
        <v>13.294499999999999</v>
      </c>
      <c r="C61">
        <f t="shared" si="0"/>
        <v>1.0476499999999991</v>
      </c>
      <c r="E61" s="18">
        <v>4696</v>
      </c>
      <c r="F61" s="9">
        <v>9.73</v>
      </c>
      <c r="G61" s="9">
        <f t="shared" si="1"/>
        <v>0.30000000000000071</v>
      </c>
      <c r="H61" s="9">
        <f t="shared" si="2"/>
        <v>-9.1999999999998749E-2</v>
      </c>
      <c r="I61" s="19"/>
      <c r="J61" s="24">
        <v>9873</v>
      </c>
      <c r="K61" s="9">
        <v>8.6104000000000003</v>
      </c>
      <c r="L61" s="9">
        <f t="shared" si="3"/>
        <v>1.4218000000000002</v>
      </c>
      <c r="M61" s="9">
        <f t="shared" si="4"/>
        <v>0.63545000000000051</v>
      </c>
      <c r="N61" s="19"/>
    </row>
    <row r="62" spans="1:25">
      <c r="A62">
        <v>9975</v>
      </c>
      <c r="B62">
        <v>12.1805</v>
      </c>
      <c r="C62">
        <f t="shared" si="0"/>
        <v>-6.6349999999999909E-2</v>
      </c>
      <c r="E62" s="18">
        <v>4754</v>
      </c>
      <c r="F62" s="9">
        <v>9.5299999999999994</v>
      </c>
      <c r="G62" s="9">
        <f t="shared" si="1"/>
        <v>9.9999999999999645E-2</v>
      </c>
      <c r="H62" s="9">
        <f t="shared" si="2"/>
        <v>-0.29199999999999982</v>
      </c>
      <c r="I62" s="19"/>
      <c r="J62" s="25">
        <v>10050</v>
      </c>
      <c r="K62" s="21">
        <v>8.7605000000000004</v>
      </c>
      <c r="L62" s="21">
        <f t="shared" si="3"/>
        <v>1.5719000000000003</v>
      </c>
      <c r="M62" s="9">
        <f t="shared" si="4"/>
        <v>0.78555000000000064</v>
      </c>
      <c r="N62" s="22"/>
    </row>
    <row r="63" spans="1:25">
      <c r="A63">
        <v>10200</v>
      </c>
      <c r="B63">
        <v>12.3865</v>
      </c>
      <c r="C63">
        <f t="shared" si="0"/>
        <v>0.13964999999999961</v>
      </c>
      <c r="E63" s="18">
        <v>4812</v>
      </c>
      <c r="F63" s="9">
        <v>9.82</v>
      </c>
      <c r="G63" s="9">
        <f t="shared" si="1"/>
        <v>0.39000000000000057</v>
      </c>
      <c r="H63" s="9">
        <f t="shared" si="2"/>
        <v>-1.9999999999988916E-3</v>
      </c>
      <c r="I63" s="19"/>
    </row>
    <row r="64" spans="1:25">
      <c r="E64" s="18">
        <v>4870</v>
      </c>
      <c r="F64" s="9">
        <v>9.7100000000000009</v>
      </c>
      <c r="G64" s="9">
        <f t="shared" si="1"/>
        <v>0.28000000000000114</v>
      </c>
      <c r="H64" s="9">
        <f t="shared" si="2"/>
        <v>-0.11199999999999832</v>
      </c>
      <c r="I64" s="19"/>
    </row>
    <row r="65" spans="5:9">
      <c r="E65" s="18">
        <v>4928</v>
      </c>
      <c r="F65" s="9">
        <v>9.7799999999999994</v>
      </c>
      <c r="G65" s="9">
        <f t="shared" si="1"/>
        <v>0.34999999999999964</v>
      </c>
      <c r="H65" s="9">
        <f t="shared" si="2"/>
        <v>-4.1999999999999815E-2</v>
      </c>
      <c r="I65" s="19"/>
    </row>
    <row r="66" spans="5:9">
      <c r="E66" s="18">
        <v>5002</v>
      </c>
      <c r="F66" s="9">
        <v>10.06</v>
      </c>
      <c r="G66" s="9">
        <f t="shared" si="1"/>
        <v>0.63000000000000078</v>
      </c>
      <c r="H66" s="9">
        <f t="shared" si="2"/>
        <v>0.23800000000000132</v>
      </c>
      <c r="I66" s="19"/>
    </row>
    <row r="67" spans="5:9">
      <c r="E67" s="18">
        <v>5160</v>
      </c>
      <c r="F67" s="9">
        <v>9.2799999999999994</v>
      </c>
      <c r="G67" s="9">
        <f t="shared" ref="G67:G121" si="5">+F67-$F$2</f>
        <v>-0.15000000000000036</v>
      </c>
      <c r="H67" s="9">
        <f t="shared" ref="H67:H121" si="6">F67-I$2</f>
        <v>-0.54199999999999982</v>
      </c>
      <c r="I67" s="19"/>
    </row>
    <row r="68" spans="5:9">
      <c r="E68" s="18">
        <v>5260</v>
      </c>
      <c r="F68" s="9">
        <v>9.44</v>
      </c>
      <c r="G68" s="9">
        <f t="shared" si="5"/>
        <v>9.9999999999997868E-3</v>
      </c>
      <c r="H68" s="9">
        <f t="shared" si="6"/>
        <v>-0.38199999999999967</v>
      </c>
      <c r="I68" s="19"/>
    </row>
    <row r="69" spans="5:9">
      <c r="E69" s="18">
        <v>5360</v>
      </c>
      <c r="F69" s="9">
        <v>9.35</v>
      </c>
      <c r="G69" s="9">
        <f t="shared" si="5"/>
        <v>-8.0000000000000071E-2</v>
      </c>
      <c r="H69" s="9">
        <f t="shared" si="6"/>
        <v>-0.47199999999999953</v>
      </c>
      <c r="I69" s="19"/>
    </row>
    <row r="70" spans="5:9">
      <c r="E70" s="18">
        <v>5460</v>
      </c>
      <c r="F70" s="9">
        <v>10.07</v>
      </c>
      <c r="G70" s="9">
        <f t="shared" si="5"/>
        <v>0.64000000000000057</v>
      </c>
      <c r="H70" s="9">
        <f t="shared" si="6"/>
        <v>0.24800000000000111</v>
      </c>
      <c r="I70" s="19"/>
    </row>
    <row r="71" spans="5:9">
      <c r="E71" s="18">
        <v>5560</v>
      </c>
      <c r="F71" s="9">
        <v>9.52</v>
      </c>
      <c r="G71" s="9">
        <f t="shared" si="5"/>
        <v>8.9999999999999858E-2</v>
      </c>
      <c r="H71" s="9">
        <f t="shared" si="6"/>
        <v>-0.3019999999999996</v>
      </c>
      <c r="I71" s="19"/>
    </row>
    <row r="72" spans="5:9">
      <c r="E72" s="18">
        <v>5670</v>
      </c>
      <c r="F72" s="9">
        <v>9.74</v>
      </c>
      <c r="G72" s="9">
        <f t="shared" si="5"/>
        <v>0.3100000000000005</v>
      </c>
      <c r="H72" s="9">
        <f t="shared" si="6"/>
        <v>-8.1999999999998963E-2</v>
      </c>
      <c r="I72" s="19"/>
    </row>
    <row r="73" spans="5:9">
      <c r="E73" s="18">
        <v>5760</v>
      </c>
      <c r="F73" s="9">
        <v>10.1</v>
      </c>
      <c r="G73" s="9">
        <f t="shared" si="5"/>
        <v>0.66999999999999993</v>
      </c>
      <c r="H73" s="9">
        <f t="shared" si="6"/>
        <v>0.27800000000000047</v>
      </c>
      <c r="I73" s="19"/>
    </row>
    <row r="74" spans="5:9">
      <c r="E74" s="18">
        <v>5860</v>
      </c>
      <c r="F74" s="9">
        <v>10.16</v>
      </c>
      <c r="G74" s="9">
        <f t="shared" si="5"/>
        <v>0.73000000000000043</v>
      </c>
      <c r="H74" s="9">
        <f t="shared" si="6"/>
        <v>0.33800000000000097</v>
      </c>
      <c r="I74" s="19"/>
    </row>
    <row r="75" spans="5:9">
      <c r="E75" s="18">
        <v>5960</v>
      </c>
      <c r="F75" s="9">
        <v>9.4</v>
      </c>
      <c r="G75" s="9">
        <f t="shared" si="5"/>
        <v>-2.9999999999999361E-2</v>
      </c>
      <c r="H75" s="9">
        <f t="shared" si="6"/>
        <v>-0.42199999999999882</v>
      </c>
      <c r="I75" s="19"/>
    </row>
    <row r="76" spans="5:9">
      <c r="E76" s="18">
        <v>6060</v>
      </c>
      <c r="F76" s="9">
        <v>10.31</v>
      </c>
      <c r="G76" s="9">
        <f t="shared" si="5"/>
        <v>0.88000000000000078</v>
      </c>
      <c r="H76" s="9">
        <f t="shared" si="6"/>
        <v>0.48800000000000132</v>
      </c>
      <c r="I76" s="19"/>
    </row>
    <row r="77" spans="5:9">
      <c r="E77" s="18">
        <v>6150</v>
      </c>
      <c r="F77" s="9">
        <v>9.6</v>
      </c>
      <c r="G77" s="9">
        <f t="shared" si="5"/>
        <v>0.16999999999999993</v>
      </c>
      <c r="H77" s="9">
        <f t="shared" si="6"/>
        <v>-0.22199999999999953</v>
      </c>
      <c r="I77" s="19"/>
    </row>
    <row r="78" spans="5:9">
      <c r="E78" s="18">
        <v>6240</v>
      </c>
      <c r="F78" s="9">
        <v>10.47</v>
      </c>
      <c r="G78" s="9">
        <f t="shared" si="5"/>
        <v>1.0400000000000009</v>
      </c>
      <c r="H78" s="9">
        <f t="shared" si="6"/>
        <v>0.64800000000000146</v>
      </c>
      <c r="I78" s="19"/>
    </row>
    <row r="79" spans="5:9">
      <c r="E79" s="18">
        <v>6330</v>
      </c>
      <c r="F79" s="9">
        <v>9.86</v>
      </c>
      <c r="G79" s="9">
        <f t="shared" si="5"/>
        <v>0.42999999999999972</v>
      </c>
      <c r="H79" s="9">
        <f t="shared" si="6"/>
        <v>3.8000000000000256E-2</v>
      </c>
      <c r="I79" s="19"/>
    </row>
    <row r="80" spans="5:9">
      <c r="E80" s="18">
        <v>6420</v>
      </c>
      <c r="F80" s="9">
        <v>10.06</v>
      </c>
      <c r="G80" s="9">
        <f t="shared" si="5"/>
        <v>0.63000000000000078</v>
      </c>
      <c r="H80" s="9">
        <f t="shared" si="6"/>
        <v>0.23800000000000132</v>
      </c>
      <c r="I80" s="19"/>
    </row>
    <row r="81" spans="5:9">
      <c r="E81" s="18">
        <v>6510</v>
      </c>
      <c r="F81" s="9">
        <v>9.89</v>
      </c>
      <c r="G81" s="9">
        <f t="shared" si="5"/>
        <v>0.46000000000000085</v>
      </c>
      <c r="H81" s="9">
        <f t="shared" si="6"/>
        <v>6.8000000000001393E-2</v>
      </c>
      <c r="I81" s="19"/>
    </row>
    <row r="82" spans="5:9">
      <c r="E82" s="18">
        <v>6600</v>
      </c>
      <c r="F82" s="9">
        <v>10.130000000000001</v>
      </c>
      <c r="G82" s="9">
        <f t="shared" si="5"/>
        <v>0.70000000000000107</v>
      </c>
      <c r="H82" s="9">
        <f t="shared" si="6"/>
        <v>0.30800000000000161</v>
      </c>
      <c r="I82" s="19"/>
    </row>
    <row r="83" spans="5:9">
      <c r="E83" s="18">
        <v>6690</v>
      </c>
      <c r="F83" s="9">
        <v>10.050000000000001</v>
      </c>
      <c r="G83" s="9">
        <f t="shared" si="5"/>
        <v>0.62000000000000099</v>
      </c>
      <c r="H83" s="9">
        <f t="shared" si="6"/>
        <v>0.22800000000000153</v>
      </c>
      <c r="I83" s="19"/>
    </row>
    <row r="84" spans="5:9">
      <c r="E84" s="18">
        <v>6780</v>
      </c>
      <c r="F84" s="9">
        <v>10.26</v>
      </c>
      <c r="G84" s="9">
        <f t="shared" si="5"/>
        <v>0.83000000000000007</v>
      </c>
      <c r="H84" s="9">
        <f t="shared" si="6"/>
        <v>0.43800000000000061</v>
      </c>
      <c r="I84" s="19"/>
    </row>
    <row r="85" spans="5:9">
      <c r="E85" s="18">
        <v>6870</v>
      </c>
      <c r="F85" s="9">
        <v>9.99</v>
      </c>
      <c r="G85" s="9">
        <f t="shared" si="5"/>
        <v>0.5600000000000005</v>
      </c>
      <c r="H85" s="9">
        <f t="shared" si="6"/>
        <v>0.16800000000000104</v>
      </c>
      <c r="I85" s="19"/>
    </row>
    <row r="86" spans="5:9">
      <c r="E86" s="18">
        <v>6960</v>
      </c>
      <c r="F86" s="9">
        <v>9.14</v>
      </c>
      <c r="G86" s="9">
        <f t="shared" si="5"/>
        <v>-0.28999999999999915</v>
      </c>
      <c r="H86" s="9">
        <f t="shared" si="6"/>
        <v>-0.68199999999999861</v>
      </c>
      <c r="I86" s="19"/>
    </row>
    <row r="87" spans="5:9">
      <c r="E87" s="18">
        <v>7023</v>
      </c>
      <c r="F87" s="9">
        <v>9.81</v>
      </c>
      <c r="G87" s="9">
        <f t="shared" si="5"/>
        <v>0.38000000000000078</v>
      </c>
      <c r="H87" s="9">
        <f t="shared" si="6"/>
        <v>-1.1999999999998678E-2</v>
      </c>
      <c r="I87" s="19"/>
    </row>
    <row r="88" spans="5:9">
      <c r="E88" s="18">
        <v>7086</v>
      </c>
      <c r="F88" s="9">
        <v>10.039999999999999</v>
      </c>
      <c r="G88" s="9">
        <f t="shared" si="5"/>
        <v>0.60999999999999943</v>
      </c>
      <c r="H88" s="9">
        <f t="shared" si="6"/>
        <v>0.21799999999999997</v>
      </c>
      <c r="I88" s="19"/>
    </row>
    <row r="89" spans="5:9">
      <c r="E89" s="18">
        <v>7149</v>
      </c>
      <c r="F89" s="9">
        <v>9.69</v>
      </c>
      <c r="G89" s="9">
        <f t="shared" si="5"/>
        <v>0.25999999999999979</v>
      </c>
      <c r="H89" s="9">
        <f t="shared" si="6"/>
        <v>-0.13199999999999967</v>
      </c>
      <c r="I89" s="19"/>
    </row>
    <row r="90" spans="5:9">
      <c r="E90" s="18">
        <v>7212</v>
      </c>
      <c r="F90" s="9">
        <v>10.29</v>
      </c>
      <c r="G90" s="9">
        <f t="shared" si="5"/>
        <v>0.85999999999999943</v>
      </c>
      <c r="H90" s="9">
        <f t="shared" si="6"/>
        <v>0.46799999999999997</v>
      </c>
      <c r="I90" s="19"/>
    </row>
    <row r="91" spans="5:9">
      <c r="E91" s="18">
        <v>7275</v>
      </c>
      <c r="F91" s="9">
        <v>10.01</v>
      </c>
      <c r="G91" s="9">
        <f t="shared" si="5"/>
        <v>0.58000000000000007</v>
      </c>
      <c r="H91" s="9">
        <f t="shared" si="6"/>
        <v>0.18800000000000061</v>
      </c>
      <c r="I91" s="19"/>
    </row>
    <row r="92" spans="5:9">
      <c r="E92" s="18">
        <v>7338</v>
      </c>
      <c r="F92" s="9">
        <v>10.4</v>
      </c>
      <c r="G92" s="9">
        <f t="shared" si="5"/>
        <v>0.97000000000000064</v>
      </c>
      <c r="H92" s="9">
        <f t="shared" si="6"/>
        <v>0.57800000000000118</v>
      </c>
      <c r="I92" s="19"/>
    </row>
    <row r="93" spans="5:9">
      <c r="E93" s="18">
        <v>7401</v>
      </c>
      <c r="F93" s="9">
        <v>10.49</v>
      </c>
      <c r="G93" s="9">
        <f t="shared" si="5"/>
        <v>1.0600000000000005</v>
      </c>
      <c r="H93" s="9">
        <f t="shared" si="6"/>
        <v>0.66800000000000104</v>
      </c>
      <c r="I93" s="19"/>
    </row>
    <row r="94" spans="5:9">
      <c r="E94" s="18">
        <v>7464</v>
      </c>
      <c r="F94" s="9">
        <v>10.98</v>
      </c>
      <c r="G94" s="9">
        <f t="shared" si="5"/>
        <v>1.5500000000000007</v>
      </c>
      <c r="H94" s="9">
        <f t="shared" si="6"/>
        <v>1.1580000000000013</v>
      </c>
      <c r="I94" s="19"/>
    </row>
    <row r="95" spans="5:9">
      <c r="E95" s="18">
        <v>7527</v>
      </c>
      <c r="F95" s="9">
        <v>10.64</v>
      </c>
      <c r="G95" s="9">
        <f t="shared" si="5"/>
        <v>1.2100000000000009</v>
      </c>
      <c r="H95" s="9">
        <f t="shared" si="6"/>
        <v>0.81800000000000139</v>
      </c>
      <c r="I95" s="19"/>
    </row>
    <row r="96" spans="5:9">
      <c r="E96" s="18">
        <v>7590</v>
      </c>
      <c r="F96" s="9">
        <v>10.46</v>
      </c>
      <c r="G96" s="9">
        <f t="shared" si="5"/>
        <v>1.0300000000000011</v>
      </c>
      <c r="H96" s="9">
        <f t="shared" si="6"/>
        <v>0.63800000000000168</v>
      </c>
      <c r="I96" s="19"/>
    </row>
    <row r="97" spans="5:9">
      <c r="E97" s="18">
        <v>7653</v>
      </c>
      <c r="F97" s="9">
        <v>10.92</v>
      </c>
      <c r="G97" s="9">
        <f t="shared" si="5"/>
        <v>1.4900000000000002</v>
      </c>
      <c r="H97" s="9">
        <f t="shared" si="6"/>
        <v>1.0980000000000008</v>
      </c>
      <c r="I97" s="19"/>
    </row>
    <row r="98" spans="5:9">
      <c r="E98" s="18">
        <v>7716</v>
      </c>
      <c r="F98" s="9">
        <v>10.59</v>
      </c>
      <c r="G98" s="9">
        <f t="shared" si="5"/>
        <v>1.1600000000000001</v>
      </c>
      <c r="H98" s="9">
        <f t="shared" si="6"/>
        <v>0.76800000000000068</v>
      </c>
      <c r="I98" s="19"/>
    </row>
    <row r="99" spans="5:9">
      <c r="E99" s="18">
        <v>7779</v>
      </c>
      <c r="F99" s="9">
        <v>8.8699999999999992</v>
      </c>
      <c r="G99" s="9">
        <f t="shared" si="5"/>
        <v>-0.5600000000000005</v>
      </c>
      <c r="H99" s="9">
        <f t="shared" si="6"/>
        <v>-0.95199999999999996</v>
      </c>
      <c r="I99" s="19"/>
    </row>
    <row r="100" spans="5:9">
      <c r="E100" s="18">
        <v>7842</v>
      </c>
      <c r="F100" s="9">
        <v>10.41</v>
      </c>
      <c r="G100" s="9">
        <f t="shared" si="5"/>
        <v>0.98000000000000043</v>
      </c>
      <c r="H100" s="9">
        <f t="shared" si="6"/>
        <v>0.58800000000000097</v>
      </c>
      <c r="I100" s="19"/>
    </row>
    <row r="101" spans="5:9">
      <c r="E101" s="18">
        <v>7905</v>
      </c>
      <c r="F101" s="9">
        <v>10.94</v>
      </c>
      <c r="G101" s="9">
        <f t="shared" si="5"/>
        <v>1.5099999999999998</v>
      </c>
      <c r="H101" s="9">
        <f t="shared" si="6"/>
        <v>1.1180000000000003</v>
      </c>
      <c r="I101" s="19"/>
    </row>
    <row r="102" spans="5:9">
      <c r="E102" s="18">
        <v>7968</v>
      </c>
      <c r="F102" s="9">
        <v>10.28</v>
      </c>
      <c r="G102" s="9">
        <f t="shared" si="5"/>
        <v>0.84999999999999964</v>
      </c>
      <c r="H102" s="9">
        <f t="shared" si="6"/>
        <v>0.45800000000000018</v>
      </c>
      <c r="I102" s="19"/>
    </row>
    <row r="103" spans="5:9">
      <c r="E103" s="18">
        <v>8039</v>
      </c>
      <c r="F103" s="9">
        <v>9.89</v>
      </c>
      <c r="G103" s="9">
        <f t="shared" si="5"/>
        <v>0.46000000000000085</v>
      </c>
      <c r="H103" s="9">
        <f t="shared" si="6"/>
        <v>6.8000000000001393E-2</v>
      </c>
      <c r="I103" s="19"/>
    </row>
    <row r="104" spans="5:9">
      <c r="E104" s="18">
        <v>8110</v>
      </c>
      <c r="F104" s="9">
        <v>10.29</v>
      </c>
      <c r="G104" s="9">
        <f t="shared" si="5"/>
        <v>0.85999999999999943</v>
      </c>
      <c r="H104" s="9">
        <f t="shared" si="6"/>
        <v>0.46799999999999997</v>
      </c>
      <c r="I104" s="19"/>
    </row>
    <row r="105" spans="5:9">
      <c r="E105" s="18">
        <v>8181</v>
      </c>
      <c r="F105" s="9">
        <v>10.43</v>
      </c>
      <c r="G105" s="9">
        <f t="shared" si="5"/>
        <v>1</v>
      </c>
      <c r="H105" s="9">
        <f t="shared" si="6"/>
        <v>0.60800000000000054</v>
      </c>
      <c r="I105" s="19"/>
    </row>
    <row r="106" spans="5:9">
      <c r="E106" s="18">
        <v>8252</v>
      </c>
      <c r="F106" s="9">
        <v>10.69</v>
      </c>
      <c r="G106" s="9">
        <f t="shared" si="5"/>
        <v>1.2599999999999998</v>
      </c>
      <c r="H106" s="9">
        <f t="shared" si="6"/>
        <v>0.86800000000000033</v>
      </c>
      <c r="I106" s="19"/>
    </row>
    <row r="107" spans="5:9">
      <c r="E107" s="18">
        <v>8323</v>
      </c>
      <c r="F107" s="9">
        <v>10.57</v>
      </c>
      <c r="G107" s="9">
        <f t="shared" si="5"/>
        <v>1.1400000000000006</v>
      </c>
      <c r="H107" s="9">
        <f t="shared" si="6"/>
        <v>0.74800000000000111</v>
      </c>
      <c r="I107" s="19"/>
    </row>
    <row r="108" spans="5:9">
      <c r="E108" s="18">
        <v>8394</v>
      </c>
      <c r="F108" s="9">
        <v>10.210000000000001</v>
      </c>
      <c r="G108" s="9">
        <f t="shared" si="5"/>
        <v>0.78000000000000114</v>
      </c>
      <c r="H108" s="9">
        <f t="shared" si="6"/>
        <v>0.38800000000000168</v>
      </c>
      <c r="I108" s="19"/>
    </row>
    <row r="109" spans="5:9">
      <c r="E109" s="18">
        <v>8465</v>
      </c>
      <c r="F109" s="9">
        <v>10.46</v>
      </c>
      <c r="G109" s="9">
        <f t="shared" si="5"/>
        <v>1.0300000000000011</v>
      </c>
      <c r="H109" s="9">
        <f t="shared" si="6"/>
        <v>0.63800000000000168</v>
      </c>
      <c r="I109" s="19"/>
    </row>
    <row r="110" spans="5:9">
      <c r="E110" s="18">
        <v>8536</v>
      </c>
      <c r="F110" s="9">
        <v>10.61</v>
      </c>
      <c r="G110" s="9">
        <f t="shared" si="5"/>
        <v>1.1799999999999997</v>
      </c>
      <c r="H110" s="9">
        <f t="shared" si="6"/>
        <v>0.78800000000000026</v>
      </c>
      <c r="I110" s="19"/>
    </row>
    <row r="111" spans="5:9">
      <c r="E111" s="18">
        <v>8607</v>
      </c>
      <c r="F111" s="9">
        <v>10.73</v>
      </c>
      <c r="G111" s="9">
        <f t="shared" si="5"/>
        <v>1.3000000000000007</v>
      </c>
      <c r="H111" s="9">
        <f t="shared" si="6"/>
        <v>0.90800000000000125</v>
      </c>
      <c r="I111" s="19"/>
    </row>
    <row r="112" spans="5:9">
      <c r="E112" s="18">
        <v>8678</v>
      </c>
      <c r="F112" s="9">
        <v>10.31</v>
      </c>
      <c r="G112" s="9">
        <f t="shared" si="5"/>
        <v>0.88000000000000078</v>
      </c>
      <c r="H112" s="9">
        <f t="shared" si="6"/>
        <v>0.48800000000000132</v>
      </c>
      <c r="I112" s="19"/>
    </row>
    <row r="113" spans="5:9">
      <c r="E113" s="18">
        <v>8749</v>
      </c>
      <c r="F113" s="9">
        <v>10.25</v>
      </c>
      <c r="G113" s="9">
        <f t="shared" si="5"/>
        <v>0.82000000000000028</v>
      </c>
      <c r="H113" s="9">
        <f t="shared" si="6"/>
        <v>0.42800000000000082</v>
      </c>
      <c r="I113" s="19"/>
    </row>
    <row r="114" spans="5:9">
      <c r="E114" s="18">
        <v>8820</v>
      </c>
      <c r="F114" s="9">
        <v>9.8699999999999992</v>
      </c>
      <c r="G114" s="9">
        <f t="shared" si="5"/>
        <v>0.4399999999999995</v>
      </c>
      <c r="H114" s="9">
        <f t="shared" si="6"/>
        <v>4.8000000000000043E-2</v>
      </c>
      <c r="I114" s="19"/>
    </row>
    <row r="115" spans="5:9">
      <c r="E115" s="18">
        <v>8891</v>
      </c>
      <c r="F115" s="9">
        <v>9.6300000000000008</v>
      </c>
      <c r="G115" s="9">
        <f t="shared" si="5"/>
        <v>0.20000000000000107</v>
      </c>
      <c r="H115" s="9">
        <f t="shared" si="6"/>
        <v>-0.19199999999999839</v>
      </c>
      <c r="I115" s="19"/>
    </row>
    <row r="116" spans="5:9">
      <c r="E116" s="18">
        <v>9033</v>
      </c>
      <c r="F116" s="9">
        <v>11.11</v>
      </c>
      <c r="G116" s="9">
        <f t="shared" si="5"/>
        <v>1.6799999999999997</v>
      </c>
      <c r="H116" s="9">
        <f t="shared" si="6"/>
        <v>1.2880000000000003</v>
      </c>
      <c r="I116" s="19"/>
    </row>
    <row r="117" spans="5:9">
      <c r="E117" s="18">
        <v>9104</v>
      </c>
      <c r="F117" s="9">
        <v>10.8</v>
      </c>
      <c r="G117" s="9">
        <f t="shared" si="5"/>
        <v>1.370000000000001</v>
      </c>
      <c r="H117" s="9">
        <f t="shared" si="6"/>
        <v>0.97800000000000153</v>
      </c>
      <c r="I117" s="19"/>
    </row>
    <row r="118" spans="5:9">
      <c r="E118" s="18">
        <v>9175</v>
      </c>
      <c r="F118" s="9">
        <v>11.32</v>
      </c>
      <c r="G118" s="9">
        <f t="shared" si="5"/>
        <v>1.8900000000000006</v>
      </c>
      <c r="H118" s="9">
        <f t="shared" si="6"/>
        <v>1.4980000000000011</v>
      </c>
      <c r="I118" s="19"/>
    </row>
    <row r="119" spans="5:9">
      <c r="E119" s="18">
        <v>9246</v>
      </c>
      <c r="F119" s="9">
        <v>11.39</v>
      </c>
      <c r="G119" s="9">
        <f t="shared" si="5"/>
        <v>1.9600000000000009</v>
      </c>
      <c r="H119" s="9">
        <f t="shared" si="6"/>
        <v>1.5680000000000014</v>
      </c>
      <c r="I119" s="19"/>
    </row>
    <row r="120" spans="5:9">
      <c r="E120" s="18">
        <v>9317</v>
      </c>
      <c r="F120" s="9">
        <v>11.33</v>
      </c>
      <c r="G120" s="9">
        <f t="shared" si="5"/>
        <v>1.9000000000000004</v>
      </c>
      <c r="H120" s="9">
        <f t="shared" si="6"/>
        <v>1.5080000000000009</v>
      </c>
      <c r="I120" s="19"/>
    </row>
    <row r="121" spans="5:9">
      <c r="E121" s="20">
        <v>9388</v>
      </c>
      <c r="F121" s="21">
        <v>10.36</v>
      </c>
      <c r="G121" s="21">
        <f t="shared" si="5"/>
        <v>0.92999999999999972</v>
      </c>
      <c r="H121" s="9">
        <f t="shared" si="6"/>
        <v>0.53800000000000026</v>
      </c>
      <c r="I121" s="22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Recons</vt:lpstr>
      <vt:lpstr>Vuoskku</vt:lpstr>
      <vt:lpstr>850</vt:lpstr>
      <vt:lpstr>Njulla</vt:lpstr>
      <vt:lpstr>Plotting</vt:lpstr>
    </vt:vector>
  </TitlesOfParts>
  <Company>NOAA Paleoclimatology Program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A. Bauer</dc:creator>
  <cp:lastModifiedBy>Jed O. Kaplan</cp:lastModifiedBy>
  <dcterms:created xsi:type="dcterms:W3CDTF">2006-03-29T00:42:45Z</dcterms:created>
  <dcterms:modified xsi:type="dcterms:W3CDTF">2012-10-30T15:06:08Z</dcterms:modified>
</cp:coreProperties>
</file>