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5360" windowHeight="15820"/>
  </bookViews>
  <sheets>
    <sheet name="Data" sheetId="1" r:id="rId1"/>
    <sheet name="Consensu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1" i="1" l="1"/>
  <c r="Q31" i="1"/>
  <c r="O31" i="1"/>
  <c r="S30" i="1"/>
  <c r="Q30" i="1"/>
  <c r="O30" i="1"/>
  <c r="S29" i="1"/>
  <c r="Q29" i="1"/>
  <c r="O29" i="1"/>
  <c r="S28" i="1"/>
  <c r="Q28" i="1"/>
  <c r="O28" i="1"/>
  <c r="S27" i="1"/>
  <c r="Q27" i="1"/>
  <c r="O27" i="1"/>
  <c r="S26" i="1"/>
  <c r="Q26" i="1"/>
  <c r="O26" i="1"/>
  <c r="S25" i="1"/>
  <c r="Q25" i="1"/>
  <c r="O25" i="1"/>
  <c r="S24" i="1"/>
  <c r="Q24" i="1"/>
  <c r="O24" i="1"/>
  <c r="S23" i="1"/>
  <c r="Q23" i="1"/>
  <c r="O23" i="1"/>
  <c r="S22" i="1"/>
  <c r="Q22" i="1"/>
  <c r="O22" i="1"/>
  <c r="S21" i="1"/>
  <c r="Q21" i="1"/>
  <c r="O21" i="1"/>
  <c r="S20" i="1"/>
  <c r="Q20" i="1"/>
  <c r="O20" i="1"/>
  <c r="S19" i="1"/>
  <c r="Q19" i="1"/>
  <c r="O19" i="1"/>
  <c r="S18" i="1"/>
  <c r="Q18" i="1"/>
  <c r="O18" i="1"/>
  <c r="S17" i="1"/>
  <c r="Q17" i="1"/>
  <c r="O17" i="1"/>
  <c r="S16" i="1"/>
  <c r="Q16" i="1"/>
  <c r="O16" i="1"/>
  <c r="S15" i="1"/>
  <c r="Q15" i="1"/>
  <c r="O15" i="1"/>
  <c r="S14" i="1"/>
  <c r="Q14" i="1"/>
  <c r="O14" i="1"/>
  <c r="S13" i="1"/>
  <c r="Q13" i="1"/>
  <c r="O13" i="1"/>
  <c r="S12" i="1"/>
  <c r="Q12" i="1"/>
  <c r="O12" i="1"/>
  <c r="S11" i="1"/>
  <c r="Q11" i="1"/>
  <c r="O11" i="1"/>
  <c r="S10" i="1"/>
  <c r="Q10" i="1"/>
  <c r="O10" i="1"/>
  <c r="S9" i="1"/>
  <c r="Q9" i="1"/>
  <c r="O9" i="1"/>
  <c r="S8" i="1"/>
  <c r="Q8" i="1"/>
  <c r="O8" i="1"/>
  <c r="S7" i="1"/>
  <c r="Q7" i="1"/>
  <c r="O7" i="1"/>
  <c r="D4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C4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J9" i="1"/>
  <c r="I9" i="1"/>
  <c r="B6" i="1"/>
  <c r="B7" i="1"/>
  <c r="B8" i="1"/>
  <c r="E8" i="1"/>
  <c r="E19" i="1"/>
  <c r="E57" i="1"/>
  <c r="E45" i="1"/>
  <c r="E42" i="1"/>
  <c r="E29" i="1"/>
  <c r="E27" i="1"/>
  <c r="E12" i="1"/>
  <c r="E11" i="1"/>
  <c r="E58" i="1"/>
  <c r="E48" i="1"/>
  <c r="E17" i="1"/>
  <c r="E41" i="1"/>
  <c r="E10" i="1"/>
  <c r="E60" i="1"/>
  <c r="E32" i="1"/>
  <c r="E59" i="1"/>
  <c r="E30" i="1"/>
  <c r="E54" i="1"/>
  <c r="E40" i="1"/>
  <c r="E22" i="1"/>
  <c r="E51" i="1"/>
  <c r="E38" i="1"/>
  <c r="E21" i="1"/>
  <c r="E50" i="1"/>
  <c r="E36" i="1"/>
  <c r="E20" i="1"/>
  <c r="E9" i="1"/>
  <c r="E49" i="1"/>
  <c r="E33" i="1"/>
  <c r="E15" i="1"/>
  <c r="E23" i="1"/>
  <c r="E31" i="1"/>
  <c r="E39" i="1"/>
  <c r="E47" i="1"/>
  <c r="E55" i="1"/>
  <c r="E63" i="1"/>
  <c r="E16" i="1"/>
  <c r="E24" i="1"/>
  <c r="E56" i="1"/>
  <c r="E46" i="1"/>
  <c r="E37" i="1"/>
  <c r="E28" i="1"/>
  <c r="E18" i="1"/>
  <c r="E62" i="1"/>
  <c r="E53" i="1"/>
  <c r="E44" i="1"/>
  <c r="E35" i="1"/>
  <c r="E26" i="1"/>
  <c r="E14" i="1"/>
  <c r="E61" i="1"/>
  <c r="E52" i="1"/>
  <c r="E43" i="1"/>
  <c r="E34" i="1"/>
  <c r="E25" i="1"/>
  <c r="E13" i="1"/>
</calcChain>
</file>

<file path=xl/sharedStrings.xml><?xml version="1.0" encoding="utf-8"?>
<sst xmlns="http://schemas.openxmlformats.org/spreadsheetml/2006/main" count="36" uniqueCount="36">
  <si>
    <t>Cal BP</t>
  </si>
  <si>
    <t>Average time resolution in core</t>
  </si>
  <si>
    <t>number of adjacent points in loess to get +-1000 yr</t>
  </si>
  <si>
    <t>span: n=q/n</t>
  </si>
  <si>
    <t>July T isostacy</t>
  </si>
  <si>
    <t>July T raw</t>
  </si>
  <si>
    <t>Age loess</t>
  </si>
  <si>
    <t>Deviation from average isostacy</t>
  </si>
  <si>
    <t>July T deviation loess isostacy</t>
  </si>
  <si>
    <t>Velle G, Brooks SJ, Birks HJB, Willassen E (2005) Chironomids as a tool for inferring Holocene climate: an assessment based on six sites in southern Scandinavia. Quaternary Science Reviews 24: 1429-1462.</t>
  </si>
  <si>
    <t>Velle G, Brodersen KP, Birks HJB, Willassen E (2010) Midges as quantitative temperature indicator species: lessons for palaeoecology. The Holocene 20: 989-1002.</t>
  </si>
  <si>
    <t>For details, see</t>
  </si>
  <si>
    <t>Velle G., Brooks S.J., Birks H.J.B. and Willassen E. 2005. Chironomids as a tool for inferring Holocene climate: an assessment based on six sites in southern Scandinavia. Quaternary Sci Rev 24: 1429-1462.</t>
  </si>
  <si>
    <t>Cal age BP</t>
  </si>
  <si>
    <t xml:space="preserve">Temperature deviation </t>
  </si>
  <si>
    <t>avg_july_raw_350bp</t>
  </si>
  <si>
    <t>avg_july_adj_350bp</t>
  </si>
  <si>
    <t>anom_jul_raw</t>
  </si>
  <si>
    <t>anom_july_iso</t>
  </si>
  <si>
    <t>Arve</t>
  </si>
  <si>
    <t>agebp_arve</t>
  </si>
  <si>
    <t>p_e_arve</t>
  </si>
  <si>
    <t>pann_arve</t>
  </si>
  <si>
    <t>pdjf_arve</t>
  </si>
  <si>
    <t>pjja_arve</t>
  </si>
  <si>
    <t>gdd5_arve</t>
  </si>
  <si>
    <t>alpha_arve</t>
  </si>
  <si>
    <t>tann_arve</t>
  </si>
  <si>
    <t>tdjf_arve</t>
  </si>
  <si>
    <t>tjja_arve</t>
  </si>
  <si>
    <t>pann_mm</t>
  </si>
  <si>
    <t>pdjf_mm</t>
  </si>
  <si>
    <t>pjja_mm</t>
  </si>
  <si>
    <t>Check that OYKAMYR is actually Oykjmyra and that the coordinates of the site are right. Its seems to be right though</t>
  </si>
  <si>
    <t>Vestre Oykjamyrtjorna2</t>
  </si>
  <si>
    <t>tjja_iso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</si>
</sst>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10"/>
      <name val="Verdana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8">
    <xf numFmtId="0" fontId="0" fillId="0" borderId="0" xfId="0"/>
    <xf numFmtId="0" fontId="0" fillId="2" borderId="0" xfId="0" applyFill="1"/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0" fontId="0" fillId="3" borderId="0" xfId="0" applyFill="1"/>
    <xf numFmtId="0" fontId="2" fillId="3" borderId="0" xfId="0" applyFont="1" applyFill="1"/>
    <xf numFmtId="0" fontId="3" fillId="0" borderId="0" xfId="1"/>
    <xf numFmtId="2" fontId="3" fillId="0" borderId="0" xfId="1" applyNumberForma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Font="1" applyFill="1" applyBorder="1"/>
    <xf numFmtId="0" fontId="5" fillId="0" borderId="0" xfId="0" applyFont="1" applyBorder="1"/>
    <xf numFmtId="0" fontId="0" fillId="0" borderId="0" xfId="0" applyFill="1" applyBorder="1"/>
    <xf numFmtId="0" fontId="0" fillId="0" borderId="0" xfId="0" applyBorder="1"/>
    <xf numFmtId="0" fontId="6" fillId="0" borderId="0" xfId="0" applyFont="1"/>
    <xf numFmtId="0" fontId="5" fillId="0" borderId="0" xfId="0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is-IS" sz="1200" cap="all">
                <a:latin typeface="Arial"/>
                <a:cs typeface="Arial"/>
              </a:rPr>
              <a:t>33 </a:t>
            </a:r>
            <a:r>
              <a:rPr lang="nb-NO" sz="1200" cap="all">
                <a:latin typeface="Arial"/>
                <a:cs typeface="Arial"/>
              </a:rPr>
              <a:t>Vestre Øykjamyrtjørn (</a:t>
            </a:r>
            <a:r>
              <a:rPr lang="nb-NO" sz="1200" strike="noStrike" cap="none" baseline="0">
                <a:latin typeface="Arial"/>
                <a:cs typeface="Arial"/>
              </a:rPr>
              <a:t>a</a:t>
            </a:r>
            <a:r>
              <a:rPr lang="nb-NO" sz="1200" cap="all">
                <a:latin typeface="Arial"/>
                <a:cs typeface="Arial"/>
              </a:rPr>
              <a:t>)</a:t>
            </a:r>
            <a:endParaRPr lang="en-US" sz="1200" cap="all">
              <a:latin typeface="Arial"/>
              <a:cs typeface="Arial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773403324584"/>
          <c:y val="0.157291804041736"/>
          <c:w val="0.824571084864392"/>
          <c:h val="0.742478569489159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Vestre Oykjamyrtjorna2</c:v>
                </c:pt>
              </c:strCache>
            </c:strRef>
          </c:tx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Data!$B$9:$B$63</c:f>
              <c:numCache>
                <c:formatCode>General</c:formatCode>
                <c:ptCount val="55"/>
                <c:pt idx="0">
                  <c:v>0.0</c:v>
                </c:pt>
                <c:pt idx="1">
                  <c:v>89.87680506621908</c:v>
                </c:pt>
                <c:pt idx="2">
                  <c:v>184.4652302469574</c:v>
                </c:pt>
                <c:pt idx="3">
                  <c:v>280.7123848402678</c:v>
                </c:pt>
                <c:pt idx="4">
                  <c:v>379.4677588369676</c:v>
                </c:pt>
                <c:pt idx="5">
                  <c:v>481.5808422278747</c:v>
                </c:pt>
                <c:pt idx="6">
                  <c:v>587.9005420885557</c:v>
                </c:pt>
                <c:pt idx="7">
                  <c:v>737.5262066569901</c:v>
                </c:pt>
                <c:pt idx="8">
                  <c:v>897.5250805130847</c:v>
                </c:pt>
                <c:pt idx="9">
                  <c:v>1069.380187145843</c:v>
                </c:pt>
                <c:pt idx="10">
                  <c:v>1254.57455004427</c:v>
                </c:pt>
                <c:pt idx="11">
                  <c:v>1454.59119269737</c:v>
                </c:pt>
                <c:pt idx="12">
                  <c:v>1670.91208418623</c:v>
                </c:pt>
                <c:pt idx="13">
                  <c:v>1904.755552560903</c:v>
                </c:pt>
                <c:pt idx="14">
                  <c:v>2156.73067335696</c:v>
                </c:pt>
                <c:pt idx="15">
                  <c:v>2427.360724547365</c:v>
                </c:pt>
                <c:pt idx="16">
                  <c:v>2717.168984105078</c:v>
                </c:pt>
                <c:pt idx="17">
                  <c:v>3026.678730003064</c:v>
                </c:pt>
                <c:pt idx="18">
                  <c:v>3356.41056283783</c:v>
                </c:pt>
                <c:pt idx="19">
                  <c:v>3528.896321561114</c:v>
                </c:pt>
                <c:pt idx="20">
                  <c:v>3706.215639931233</c:v>
                </c:pt>
                <c:pt idx="21">
                  <c:v>3888.12930175202</c:v>
                </c:pt>
                <c:pt idx="22">
                  <c:v>4074.398090827309</c:v>
                </c:pt>
                <c:pt idx="23">
                  <c:v>4264.782790960933</c:v>
                </c:pt>
                <c:pt idx="24">
                  <c:v>4459.044185956724</c:v>
                </c:pt>
                <c:pt idx="25">
                  <c:v>4656.943059618515</c:v>
                </c:pt>
                <c:pt idx="26">
                  <c:v>4858.240195750138</c:v>
                </c:pt>
                <c:pt idx="27">
                  <c:v>5062.696378155425</c:v>
                </c:pt>
                <c:pt idx="28">
                  <c:v>5270.072390638212</c:v>
                </c:pt>
                <c:pt idx="29">
                  <c:v>5480.129017002328</c:v>
                </c:pt>
                <c:pt idx="30">
                  <c:v>5907.255346056466</c:v>
                </c:pt>
                <c:pt idx="31">
                  <c:v>6341.314062969116</c:v>
                </c:pt>
                <c:pt idx="32">
                  <c:v>6559.932685465992</c:v>
                </c:pt>
                <c:pt idx="33">
                  <c:v>6779.070596741454</c:v>
                </c:pt>
                <c:pt idx="34">
                  <c:v>6998.321615339296</c:v>
                </c:pt>
                <c:pt idx="35">
                  <c:v>7217.265766317606</c:v>
                </c:pt>
                <c:pt idx="36">
                  <c:v>7435.47313399609</c:v>
                </c:pt>
                <c:pt idx="37">
                  <c:v>7652.513583234169</c:v>
                </c:pt>
                <c:pt idx="38">
                  <c:v>7867.957811549537</c:v>
                </c:pt>
                <c:pt idx="39">
                  <c:v>8081.387820628675</c:v>
                </c:pt>
                <c:pt idx="40">
                  <c:v>8292.393932137363</c:v>
                </c:pt>
                <c:pt idx="41">
                  <c:v>8500.692254350558</c:v>
                </c:pt>
                <c:pt idx="42">
                  <c:v>8706.345916688411</c:v>
                </c:pt>
                <c:pt idx="43">
                  <c:v>8909.477473559997</c:v>
                </c:pt>
                <c:pt idx="44">
                  <c:v>9110.209115981585</c:v>
                </c:pt>
                <c:pt idx="45">
                  <c:v>9308.658101548854</c:v>
                </c:pt>
                <c:pt idx="46">
                  <c:v>9504.938132422369</c:v>
                </c:pt>
                <c:pt idx="47">
                  <c:v>9699.162832269853</c:v>
                </c:pt>
                <c:pt idx="48">
                  <c:v>9891.445824759025</c:v>
                </c:pt>
                <c:pt idx="49">
                  <c:v>10081.9007335576</c:v>
                </c:pt>
                <c:pt idx="50">
                  <c:v>10457.78079475387</c:v>
                </c:pt>
                <c:pt idx="51">
                  <c:v>10643.433194487</c:v>
                </c:pt>
                <c:pt idx="52">
                  <c:v>10827.71200520042</c:v>
                </c:pt>
                <c:pt idx="53">
                  <c:v>11192.60335423901</c:v>
                </c:pt>
                <c:pt idx="54">
                  <c:v>11553.36383121141</c:v>
                </c:pt>
              </c:numCache>
            </c:numRef>
          </c:xVal>
          <c:yVal>
            <c:numRef>
              <c:f>Data!$I$9:$I$63</c:f>
              <c:numCache>
                <c:formatCode>General</c:formatCode>
                <c:ptCount val="55"/>
                <c:pt idx="0">
                  <c:v>-0.507349999999997</c:v>
                </c:pt>
                <c:pt idx="1">
                  <c:v>0.0896500000000024</c:v>
                </c:pt>
                <c:pt idx="2">
                  <c:v>0.283550000000002</c:v>
                </c:pt>
                <c:pt idx="3">
                  <c:v>0.134150000000002</c:v>
                </c:pt>
                <c:pt idx="4">
                  <c:v>0.406950000000002</c:v>
                </c:pt>
                <c:pt idx="5">
                  <c:v>-0.365249999999998</c:v>
                </c:pt>
                <c:pt idx="6">
                  <c:v>-1.038049999999997</c:v>
                </c:pt>
                <c:pt idx="7">
                  <c:v>-0.0902499999999975</c:v>
                </c:pt>
                <c:pt idx="8">
                  <c:v>-0.000249999999997641</c:v>
                </c:pt>
                <c:pt idx="9">
                  <c:v>-0.672049999999997</c:v>
                </c:pt>
                <c:pt idx="10">
                  <c:v>-0.591049999999997</c:v>
                </c:pt>
                <c:pt idx="11">
                  <c:v>-0.662549999999998</c:v>
                </c:pt>
                <c:pt idx="12">
                  <c:v>-0.524249999999997</c:v>
                </c:pt>
                <c:pt idx="13">
                  <c:v>0.0331500000000027</c:v>
                </c:pt>
                <c:pt idx="14">
                  <c:v>-0.00984999999999658</c:v>
                </c:pt>
                <c:pt idx="15">
                  <c:v>-1.054249999999998</c:v>
                </c:pt>
                <c:pt idx="16">
                  <c:v>-0.506749999999997</c:v>
                </c:pt>
                <c:pt idx="17">
                  <c:v>-0.438749999999997</c:v>
                </c:pt>
                <c:pt idx="18">
                  <c:v>-0.490849999999998</c:v>
                </c:pt>
                <c:pt idx="19">
                  <c:v>-0.558549999999997</c:v>
                </c:pt>
                <c:pt idx="20">
                  <c:v>-0.616849999999998</c:v>
                </c:pt>
                <c:pt idx="21">
                  <c:v>-0.100749999999998</c:v>
                </c:pt>
                <c:pt idx="22">
                  <c:v>-0.00914999999999821</c:v>
                </c:pt>
                <c:pt idx="23">
                  <c:v>-0.339849999999997</c:v>
                </c:pt>
                <c:pt idx="24">
                  <c:v>-0.248849999999997</c:v>
                </c:pt>
                <c:pt idx="25">
                  <c:v>-0.734949999999998</c:v>
                </c:pt>
                <c:pt idx="26">
                  <c:v>-0.801049999999998</c:v>
                </c:pt>
                <c:pt idx="27">
                  <c:v>0.339350000000003</c:v>
                </c:pt>
                <c:pt idx="28">
                  <c:v>0.130950000000002</c:v>
                </c:pt>
                <c:pt idx="29">
                  <c:v>0.0211500000000022</c:v>
                </c:pt>
                <c:pt idx="30">
                  <c:v>0.197950000000002</c:v>
                </c:pt>
                <c:pt idx="31">
                  <c:v>0.272750000000002</c:v>
                </c:pt>
                <c:pt idx="32">
                  <c:v>0.383650000000003</c:v>
                </c:pt>
                <c:pt idx="33">
                  <c:v>0.145050000000003</c:v>
                </c:pt>
                <c:pt idx="34">
                  <c:v>-0.484949999999998</c:v>
                </c:pt>
                <c:pt idx="35">
                  <c:v>-0.549649999999998</c:v>
                </c:pt>
                <c:pt idx="36">
                  <c:v>-0.443049999999998</c:v>
                </c:pt>
                <c:pt idx="37">
                  <c:v>-1.149749999999997</c:v>
                </c:pt>
                <c:pt idx="38">
                  <c:v>-1.292249999999997</c:v>
                </c:pt>
                <c:pt idx="39">
                  <c:v>-1.615149999999998</c:v>
                </c:pt>
                <c:pt idx="40">
                  <c:v>-0.936749999999998</c:v>
                </c:pt>
                <c:pt idx="41">
                  <c:v>-1.463149999999997</c:v>
                </c:pt>
                <c:pt idx="42">
                  <c:v>-1.412949999999997</c:v>
                </c:pt>
                <c:pt idx="43">
                  <c:v>-1.257549999999997</c:v>
                </c:pt>
                <c:pt idx="44">
                  <c:v>-2.326449999999998</c:v>
                </c:pt>
                <c:pt idx="45">
                  <c:v>-1.565949999999997</c:v>
                </c:pt>
                <c:pt idx="46">
                  <c:v>-0.496449999999998</c:v>
                </c:pt>
                <c:pt idx="47">
                  <c:v>-1.240849999999998</c:v>
                </c:pt>
                <c:pt idx="48">
                  <c:v>-1.967549999999997</c:v>
                </c:pt>
                <c:pt idx="49">
                  <c:v>-1.404849999999998</c:v>
                </c:pt>
                <c:pt idx="50">
                  <c:v>-2.671849999999997</c:v>
                </c:pt>
                <c:pt idx="51">
                  <c:v>-0.763649999999997</c:v>
                </c:pt>
                <c:pt idx="52">
                  <c:v>-1.700249999999997</c:v>
                </c:pt>
                <c:pt idx="53">
                  <c:v>-4.385389999999997</c:v>
                </c:pt>
                <c:pt idx="54">
                  <c:v>-3.586629999999998</c:v>
                </c:pt>
              </c:numCache>
            </c:numRef>
          </c:yVal>
          <c:smooth val="0"/>
        </c:ser>
        <c:ser>
          <c:idx val="1"/>
          <c:order val="1"/>
          <c:tx>
            <c:v>Isostasy</c:v>
          </c:tx>
          <c:spPr>
            <a:ln w="12700" cap="rnd">
              <a:solidFill>
                <a:schemeClr val="tx1">
                  <a:lumMod val="65000"/>
                  <a:lumOff val="35000"/>
                </a:schemeClr>
              </a:solidFill>
              <a:bevel/>
            </a:ln>
          </c:spPr>
          <c:marker>
            <c:symbol val="none"/>
          </c:marker>
          <c:xVal>
            <c:numRef>
              <c:f>Data!$B$9:$B$63</c:f>
              <c:numCache>
                <c:formatCode>General</c:formatCode>
                <c:ptCount val="55"/>
                <c:pt idx="0">
                  <c:v>0.0</c:v>
                </c:pt>
                <c:pt idx="1">
                  <c:v>89.87680506621908</c:v>
                </c:pt>
                <c:pt idx="2">
                  <c:v>184.4652302469574</c:v>
                </c:pt>
                <c:pt idx="3">
                  <c:v>280.7123848402678</c:v>
                </c:pt>
                <c:pt idx="4">
                  <c:v>379.4677588369676</c:v>
                </c:pt>
                <c:pt idx="5">
                  <c:v>481.5808422278747</c:v>
                </c:pt>
                <c:pt idx="6">
                  <c:v>587.9005420885557</c:v>
                </c:pt>
                <c:pt idx="7">
                  <c:v>737.5262066569901</c:v>
                </c:pt>
                <c:pt idx="8">
                  <c:v>897.5250805130847</c:v>
                </c:pt>
                <c:pt idx="9">
                  <c:v>1069.380187145843</c:v>
                </c:pt>
                <c:pt idx="10">
                  <c:v>1254.57455004427</c:v>
                </c:pt>
                <c:pt idx="11">
                  <c:v>1454.59119269737</c:v>
                </c:pt>
                <c:pt idx="12">
                  <c:v>1670.91208418623</c:v>
                </c:pt>
                <c:pt idx="13">
                  <c:v>1904.755552560903</c:v>
                </c:pt>
                <c:pt idx="14">
                  <c:v>2156.73067335696</c:v>
                </c:pt>
                <c:pt idx="15">
                  <c:v>2427.360724547365</c:v>
                </c:pt>
                <c:pt idx="16">
                  <c:v>2717.168984105078</c:v>
                </c:pt>
                <c:pt idx="17">
                  <c:v>3026.678730003064</c:v>
                </c:pt>
                <c:pt idx="18">
                  <c:v>3356.41056283783</c:v>
                </c:pt>
                <c:pt idx="19">
                  <c:v>3528.896321561114</c:v>
                </c:pt>
                <c:pt idx="20">
                  <c:v>3706.215639931233</c:v>
                </c:pt>
                <c:pt idx="21">
                  <c:v>3888.12930175202</c:v>
                </c:pt>
                <c:pt idx="22">
                  <c:v>4074.398090827309</c:v>
                </c:pt>
                <c:pt idx="23">
                  <c:v>4264.782790960933</c:v>
                </c:pt>
                <c:pt idx="24">
                  <c:v>4459.044185956724</c:v>
                </c:pt>
                <c:pt idx="25">
                  <c:v>4656.943059618515</c:v>
                </c:pt>
                <c:pt idx="26">
                  <c:v>4858.240195750138</c:v>
                </c:pt>
                <c:pt idx="27">
                  <c:v>5062.696378155425</c:v>
                </c:pt>
                <c:pt idx="28">
                  <c:v>5270.072390638212</c:v>
                </c:pt>
                <c:pt idx="29">
                  <c:v>5480.129017002328</c:v>
                </c:pt>
                <c:pt idx="30">
                  <c:v>5907.255346056466</c:v>
                </c:pt>
                <c:pt idx="31">
                  <c:v>6341.314062969116</c:v>
                </c:pt>
                <c:pt idx="32">
                  <c:v>6559.932685465992</c:v>
                </c:pt>
                <c:pt idx="33">
                  <c:v>6779.070596741454</c:v>
                </c:pt>
                <c:pt idx="34">
                  <c:v>6998.321615339296</c:v>
                </c:pt>
                <c:pt idx="35">
                  <c:v>7217.265766317606</c:v>
                </c:pt>
                <c:pt idx="36">
                  <c:v>7435.47313399609</c:v>
                </c:pt>
                <c:pt idx="37">
                  <c:v>7652.513583234169</c:v>
                </c:pt>
                <c:pt idx="38">
                  <c:v>7867.957811549537</c:v>
                </c:pt>
                <c:pt idx="39">
                  <c:v>8081.387820628675</c:v>
                </c:pt>
                <c:pt idx="40">
                  <c:v>8292.393932137363</c:v>
                </c:pt>
                <c:pt idx="41">
                  <c:v>8500.692254350558</c:v>
                </c:pt>
                <c:pt idx="42">
                  <c:v>8706.345916688411</c:v>
                </c:pt>
                <c:pt idx="43">
                  <c:v>8909.477473559997</c:v>
                </c:pt>
                <c:pt idx="44">
                  <c:v>9110.209115981585</c:v>
                </c:pt>
                <c:pt idx="45">
                  <c:v>9308.658101548854</c:v>
                </c:pt>
                <c:pt idx="46">
                  <c:v>9504.938132422369</c:v>
                </c:pt>
                <c:pt idx="47">
                  <c:v>9699.162832269853</c:v>
                </c:pt>
                <c:pt idx="48">
                  <c:v>9891.445824759025</c:v>
                </c:pt>
                <c:pt idx="49">
                  <c:v>10081.9007335576</c:v>
                </c:pt>
                <c:pt idx="50">
                  <c:v>10457.78079475387</c:v>
                </c:pt>
                <c:pt idx="51">
                  <c:v>10643.433194487</c:v>
                </c:pt>
                <c:pt idx="52">
                  <c:v>10827.71200520042</c:v>
                </c:pt>
                <c:pt idx="53">
                  <c:v>11192.60335423901</c:v>
                </c:pt>
                <c:pt idx="54">
                  <c:v>11553.36383121141</c:v>
                </c:pt>
              </c:numCache>
            </c:numRef>
          </c:xVal>
          <c:yVal>
            <c:numRef>
              <c:f>Data!$J$9:$J$63</c:f>
              <c:numCache>
                <c:formatCode>General</c:formatCode>
                <c:ptCount val="55"/>
                <c:pt idx="0">
                  <c:v>-0.504349999999999</c:v>
                </c:pt>
                <c:pt idx="1">
                  <c:v>0.0926500000000008</c:v>
                </c:pt>
                <c:pt idx="2">
                  <c:v>0.28055</c:v>
                </c:pt>
                <c:pt idx="3">
                  <c:v>0.131150000000002</c:v>
                </c:pt>
                <c:pt idx="4">
                  <c:v>0.39795</c:v>
                </c:pt>
                <c:pt idx="5">
                  <c:v>-0.37425</c:v>
                </c:pt>
                <c:pt idx="6">
                  <c:v>-1.047049999999999</c:v>
                </c:pt>
                <c:pt idx="7">
                  <c:v>-0.10525</c:v>
                </c:pt>
                <c:pt idx="8">
                  <c:v>-0.01525</c:v>
                </c:pt>
                <c:pt idx="9">
                  <c:v>-0.687049999999999</c:v>
                </c:pt>
                <c:pt idx="10">
                  <c:v>-0.612049999999998</c:v>
                </c:pt>
                <c:pt idx="11">
                  <c:v>-0.683549999999998</c:v>
                </c:pt>
                <c:pt idx="12">
                  <c:v>-0.545249999999998</c:v>
                </c:pt>
                <c:pt idx="13">
                  <c:v>0.00615000000000165</c:v>
                </c:pt>
                <c:pt idx="14">
                  <c:v>-0.0368499999999976</c:v>
                </c:pt>
                <c:pt idx="15">
                  <c:v>-1.081249999999999</c:v>
                </c:pt>
                <c:pt idx="16">
                  <c:v>-0.539749999999998</c:v>
                </c:pt>
                <c:pt idx="17">
                  <c:v>-0.471749999999998</c:v>
                </c:pt>
                <c:pt idx="18">
                  <c:v>-0.523849999999999</c:v>
                </c:pt>
                <c:pt idx="19">
                  <c:v>-0.597549999999998</c:v>
                </c:pt>
                <c:pt idx="20">
                  <c:v>-0.655849999999999</c:v>
                </c:pt>
                <c:pt idx="21">
                  <c:v>-0.14575</c:v>
                </c:pt>
                <c:pt idx="22">
                  <c:v>-0.0541499999999999</c:v>
                </c:pt>
                <c:pt idx="23">
                  <c:v>-0.390849999999999</c:v>
                </c:pt>
                <c:pt idx="24">
                  <c:v>-0.299849999999999</c:v>
                </c:pt>
                <c:pt idx="25">
                  <c:v>-0.79195</c:v>
                </c:pt>
                <c:pt idx="26">
                  <c:v>-0.864050000000001</c:v>
                </c:pt>
                <c:pt idx="27">
                  <c:v>0.276350000000001</c:v>
                </c:pt>
                <c:pt idx="28">
                  <c:v>0.0619500000000013</c:v>
                </c:pt>
                <c:pt idx="29">
                  <c:v>-0.0478499999999986</c:v>
                </c:pt>
                <c:pt idx="30">
                  <c:v>0.128950000000001</c:v>
                </c:pt>
                <c:pt idx="31">
                  <c:v>0.197750000000001</c:v>
                </c:pt>
                <c:pt idx="32">
                  <c:v>0.30865</c:v>
                </c:pt>
                <c:pt idx="33">
                  <c:v>0.0700500000000019</c:v>
                </c:pt>
                <c:pt idx="34">
                  <c:v>-0.559949999999999</c:v>
                </c:pt>
                <c:pt idx="35">
                  <c:v>-0.624649999999999</c:v>
                </c:pt>
                <c:pt idx="36">
                  <c:v>-0.518049999999999</c:v>
                </c:pt>
                <c:pt idx="37">
                  <c:v>-1.224749999999998</c:v>
                </c:pt>
                <c:pt idx="38">
                  <c:v>-1.367249999999998</c:v>
                </c:pt>
                <c:pt idx="39">
                  <c:v>-1.69015</c:v>
                </c:pt>
                <c:pt idx="40">
                  <c:v>-1.011749999999999</c:v>
                </c:pt>
                <c:pt idx="41">
                  <c:v>-1.538149999999998</c:v>
                </c:pt>
                <c:pt idx="42">
                  <c:v>-1.487949999999998</c:v>
                </c:pt>
                <c:pt idx="43">
                  <c:v>-1.332549999999998</c:v>
                </c:pt>
                <c:pt idx="44">
                  <c:v>-2.413449999999999</c:v>
                </c:pt>
                <c:pt idx="45">
                  <c:v>-1.664949999999999</c:v>
                </c:pt>
                <c:pt idx="46">
                  <c:v>-0.613449999999998</c:v>
                </c:pt>
                <c:pt idx="47">
                  <c:v>-1.37585</c:v>
                </c:pt>
                <c:pt idx="48">
                  <c:v>-2.12055</c:v>
                </c:pt>
                <c:pt idx="49">
                  <c:v>-1.575849999999999</c:v>
                </c:pt>
                <c:pt idx="50">
                  <c:v>-2.860849999999999</c:v>
                </c:pt>
                <c:pt idx="51">
                  <c:v>-0.970649999999999</c:v>
                </c:pt>
                <c:pt idx="52">
                  <c:v>-1.925249999999998</c:v>
                </c:pt>
                <c:pt idx="53">
                  <c:v>-4.628389999999999</c:v>
                </c:pt>
                <c:pt idx="54">
                  <c:v>-3.847629999999999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Data!$L$5</c:f>
              <c:strCache>
                <c:ptCount val="1"/>
                <c:pt idx="0">
                  <c:v>Arve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Data!$L$7:$L$30</c:f>
              <c:numCache>
                <c:formatCode>General</c:formatCode>
                <c:ptCount val="24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  <c:pt idx="21">
                  <c:v>10500.0</c:v>
                </c:pt>
                <c:pt idx="22">
                  <c:v>11000.0</c:v>
                </c:pt>
                <c:pt idx="23">
                  <c:v>11500.0</c:v>
                </c:pt>
              </c:numCache>
            </c:numRef>
          </c:xVal>
          <c:yVal>
            <c:numRef>
              <c:f>Data!$X$7:$X$30</c:f>
              <c:numCache>
                <c:formatCode>General</c:formatCode>
                <c:ptCount val="24"/>
                <c:pt idx="0">
                  <c:v>0.0</c:v>
                </c:pt>
                <c:pt idx="1">
                  <c:v>0.208290994167</c:v>
                </c:pt>
                <c:pt idx="2">
                  <c:v>-0.0803168863058</c:v>
                </c:pt>
                <c:pt idx="3">
                  <c:v>-0.874216258526</c:v>
                </c:pt>
                <c:pt idx="4">
                  <c:v>0.24547535181</c:v>
                </c:pt>
                <c:pt idx="5">
                  <c:v>0.186553552747</c:v>
                </c:pt>
                <c:pt idx="6">
                  <c:v>0.0956005603075</c:v>
                </c:pt>
                <c:pt idx="7">
                  <c:v>-0.38162279129</c:v>
                </c:pt>
                <c:pt idx="8">
                  <c:v>0.045158803463</c:v>
                </c:pt>
                <c:pt idx="9">
                  <c:v>0.319021224976</c:v>
                </c:pt>
                <c:pt idx="10">
                  <c:v>0.467915296555</c:v>
                </c:pt>
                <c:pt idx="11">
                  <c:v>0.458593547344</c:v>
                </c:pt>
                <c:pt idx="12">
                  <c:v>0.43841534853</c:v>
                </c:pt>
                <c:pt idx="13">
                  <c:v>0.10335675627</c:v>
                </c:pt>
                <c:pt idx="14">
                  <c:v>0.47202193737</c:v>
                </c:pt>
                <c:pt idx="15">
                  <c:v>0.906206548214</c:v>
                </c:pt>
                <c:pt idx="16">
                  <c:v>0.78756403923</c:v>
                </c:pt>
                <c:pt idx="17">
                  <c:v>0.0681717991829</c:v>
                </c:pt>
                <c:pt idx="18">
                  <c:v>-1.08933889866</c:v>
                </c:pt>
                <c:pt idx="19">
                  <c:v>-0.233110919595</c:v>
                </c:pt>
                <c:pt idx="20">
                  <c:v>-0.803922772408</c:v>
                </c:pt>
                <c:pt idx="21">
                  <c:v>-2.51675057411</c:v>
                </c:pt>
                <c:pt idx="22">
                  <c:v>-1.97768712044</c:v>
                </c:pt>
                <c:pt idx="23">
                  <c:v>-2.37762236595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Data!$Y$6</c:f>
              <c:strCache>
                <c:ptCount val="1"/>
                <c:pt idx="0">
                  <c:v>tjja_iso</c:v>
                </c:pt>
              </c:strCache>
            </c:strRef>
          </c:tx>
          <c:spPr>
            <a:ln w="12700">
              <a:solidFill>
                <a:schemeClr val="accent2"/>
              </a:solidFill>
              <a:prstDash val="sysDash"/>
            </a:ln>
          </c:spPr>
          <c:marker>
            <c:symbol val="none"/>
          </c:marker>
          <c:xVal>
            <c:numRef>
              <c:f>Data!$L$7:$L$30</c:f>
              <c:numCache>
                <c:formatCode>General</c:formatCode>
                <c:ptCount val="24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  <c:pt idx="21">
                  <c:v>10500.0</c:v>
                </c:pt>
                <c:pt idx="22">
                  <c:v>11000.0</c:v>
                </c:pt>
                <c:pt idx="23">
                  <c:v>11500.0</c:v>
                </c:pt>
              </c:numCache>
            </c:numRef>
          </c:xVal>
          <c:yVal>
            <c:numRef>
              <c:f>Data!$Y$7:$Y$30</c:f>
              <c:numCache>
                <c:formatCode>General</c:formatCode>
                <c:ptCount val="24"/>
                <c:pt idx="0">
                  <c:v>0.0</c:v>
                </c:pt>
                <c:pt idx="1">
                  <c:v>0.203802</c:v>
                </c:pt>
                <c:pt idx="2">
                  <c:v>-0.089653</c:v>
                </c:pt>
                <c:pt idx="3">
                  <c:v>-0.888779</c:v>
                </c:pt>
                <c:pt idx="4">
                  <c:v>0.225285</c:v>
                </c:pt>
                <c:pt idx="5">
                  <c:v>0.16052</c:v>
                </c:pt>
                <c:pt idx="6">
                  <c:v>0.062995</c:v>
                </c:pt>
                <c:pt idx="7">
                  <c:v>-0.42117</c:v>
                </c:pt>
                <c:pt idx="8">
                  <c:v>-0.001791</c:v>
                </c:pt>
                <c:pt idx="9">
                  <c:v>0.267022</c:v>
                </c:pt>
                <c:pt idx="10">
                  <c:v>0.410375</c:v>
                </c:pt>
                <c:pt idx="11">
                  <c:v>0.395563</c:v>
                </c:pt>
                <c:pt idx="12">
                  <c:v>0.369161</c:v>
                </c:pt>
                <c:pt idx="13">
                  <c:v>0.027865</c:v>
                </c:pt>
                <c:pt idx="14">
                  <c:v>0.388761</c:v>
                </c:pt>
                <c:pt idx="15">
                  <c:v>0.815753</c:v>
                </c:pt>
                <c:pt idx="16">
                  <c:v>0.690439</c:v>
                </c:pt>
                <c:pt idx="17">
                  <c:v>-0.037943</c:v>
                </c:pt>
                <c:pt idx="18">
                  <c:v>-1.203865</c:v>
                </c:pt>
                <c:pt idx="19">
                  <c:v>-0.360987</c:v>
                </c:pt>
                <c:pt idx="20">
                  <c:v>-0.94992</c:v>
                </c:pt>
                <c:pt idx="21">
                  <c:v>-2.704927</c:v>
                </c:pt>
                <c:pt idx="22">
                  <c:v>-2.185868</c:v>
                </c:pt>
                <c:pt idx="23">
                  <c:v>-2.13327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309848"/>
        <c:axId val="651223208"/>
      </c:scatterChart>
      <c:valAx>
        <c:axId val="706309848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651223208"/>
        <c:crossesAt val="-5.0"/>
        <c:crossBetween val="midCat"/>
        <c:majorUnit val="2000.0"/>
        <c:minorUnit val="1000.0"/>
        <c:dispUnits>
          <c:builtInUnit val="thousands"/>
        </c:dispUnits>
      </c:valAx>
      <c:valAx>
        <c:axId val="65122320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Arial"/>
                    <a:cs typeface="Arial"/>
                  </a:rPr>
                  <a:t>Temperature Anomaly (ºC)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210566612590512"/>
            </c:manualLayout>
          </c:layout>
          <c:overlay val="0"/>
        </c:title>
        <c:numFmt formatCode="General" sourceLinked="1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706309848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Temperature deviation from Holocene mean </a:t>
            </a:r>
          </a:p>
        </c:rich>
      </c:tx>
      <c:layout>
        <c:manualLayout>
          <c:xMode val="edge"/>
          <c:yMode val="edge"/>
          <c:x val="0.342105657845401"/>
          <c:y val="0.029469548133595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426065684310488"/>
          <c:y val="0.135559921414538"/>
          <c:w val="0.897244205783264"/>
          <c:h val="0.7760314341846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Consensus!$B$4</c:f>
              <c:strCache>
                <c:ptCount val="1"/>
                <c:pt idx="0">
                  <c:v>Temperature deviation </c:v>
                </c:pt>
              </c:strCache>
            </c:strRef>
          </c:tx>
          <c:spPr>
            <a:ln w="38100">
              <a:solidFill>
                <a:srgbClr val="000090"/>
              </a:solidFill>
              <a:prstDash val="solid"/>
            </a:ln>
          </c:spPr>
          <c:marker>
            <c:symbol val="none"/>
          </c:marker>
          <c:xVal>
            <c:numRef>
              <c:f>Consensus!$A$5:$A$333</c:f>
              <c:numCache>
                <c:formatCode>0.00</c:formatCode>
                <c:ptCount val="329"/>
                <c:pt idx="0">
                  <c:v>1.0</c:v>
                </c:pt>
                <c:pt idx="1">
                  <c:v>36.5758536585365</c:v>
                </c:pt>
                <c:pt idx="2">
                  <c:v>72.1517073170731</c:v>
                </c:pt>
                <c:pt idx="3">
                  <c:v>107.727560975609</c:v>
                </c:pt>
                <c:pt idx="4">
                  <c:v>143.303414634146</c:v>
                </c:pt>
                <c:pt idx="5">
                  <c:v>178.879268292682</c:v>
                </c:pt>
                <c:pt idx="6">
                  <c:v>214.455121951219</c:v>
                </c:pt>
                <c:pt idx="7">
                  <c:v>250.030975609756</c:v>
                </c:pt>
                <c:pt idx="8">
                  <c:v>285.606829268292</c:v>
                </c:pt>
                <c:pt idx="9">
                  <c:v>321.182682926829</c:v>
                </c:pt>
                <c:pt idx="10">
                  <c:v>356.758536585365</c:v>
                </c:pt>
                <c:pt idx="11">
                  <c:v>392.334390243902</c:v>
                </c:pt>
                <c:pt idx="12">
                  <c:v>427.910243902438</c:v>
                </c:pt>
                <c:pt idx="13">
                  <c:v>463.486097560975</c:v>
                </c:pt>
                <c:pt idx="14">
                  <c:v>499.061951219512</c:v>
                </c:pt>
                <c:pt idx="15">
                  <c:v>534.637804878048</c:v>
                </c:pt>
                <c:pt idx="16">
                  <c:v>570.213658536585</c:v>
                </c:pt>
                <c:pt idx="17">
                  <c:v>605.789512195121</c:v>
                </c:pt>
                <c:pt idx="18">
                  <c:v>641.365365853658</c:v>
                </c:pt>
                <c:pt idx="19">
                  <c:v>676.9412195121949</c:v>
                </c:pt>
                <c:pt idx="20">
                  <c:v>712.517073170731</c:v>
                </c:pt>
                <c:pt idx="21">
                  <c:v>748.092926829268</c:v>
                </c:pt>
                <c:pt idx="22">
                  <c:v>783.668780487804</c:v>
                </c:pt>
                <c:pt idx="23">
                  <c:v>819.244634146341</c:v>
                </c:pt>
                <c:pt idx="24">
                  <c:v>854.820487804877</c:v>
                </c:pt>
                <c:pt idx="25">
                  <c:v>890.396341463414</c:v>
                </c:pt>
                <c:pt idx="26">
                  <c:v>925.972195121951</c:v>
                </c:pt>
                <c:pt idx="27">
                  <c:v>961.548048780487</c:v>
                </c:pt>
                <c:pt idx="28">
                  <c:v>997.123902439024</c:v>
                </c:pt>
                <c:pt idx="29">
                  <c:v>1032.69975609756</c:v>
                </c:pt>
                <c:pt idx="30">
                  <c:v>1068.27560975609</c:v>
                </c:pt>
                <c:pt idx="31">
                  <c:v>1103.85146341463</c:v>
                </c:pt>
                <c:pt idx="32">
                  <c:v>1139.42731707317</c:v>
                </c:pt>
                <c:pt idx="33">
                  <c:v>1175.0031707317</c:v>
                </c:pt>
                <c:pt idx="34">
                  <c:v>1210.57902439024</c:v>
                </c:pt>
                <c:pt idx="35">
                  <c:v>1246.15487804878</c:v>
                </c:pt>
                <c:pt idx="36">
                  <c:v>1281.73073170731</c:v>
                </c:pt>
                <c:pt idx="37">
                  <c:v>1317.30658536585</c:v>
                </c:pt>
                <c:pt idx="38">
                  <c:v>1352.88243902439</c:v>
                </c:pt>
                <c:pt idx="39">
                  <c:v>1388.45829268292</c:v>
                </c:pt>
                <c:pt idx="40">
                  <c:v>1424.03414634146</c:v>
                </c:pt>
                <c:pt idx="41">
                  <c:v>1459.60999999999</c:v>
                </c:pt>
                <c:pt idx="42">
                  <c:v>1495.18585365853</c:v>
                </c:pt>
                <c:pt idx="43">
                  <c:v>1530.76170731707</c:v>
                </c:pt>
                <c:pt idx="44">
                  <c:v>1566.3375609756</c:v>
                </c:pt>
                <c:pt idx="45">
                  <c:v>1601.91341463414</c:v>
                </c:pt>
                <c:pt idx="46">
                  <c:v>1637.48926829268</c:v>
                </c:pt>
                <c:pt idx="47">
                  <c:v>1673.06512195121</c:v>
                </c:pt>
                <c:pt idx="48">
                  <c:v>1708.64097560975</c:v>
                </c:pt>
                <c:pt idx="49">
                  <c:v>1744.21682926829</c:v>
                </c:pt>
                <c:pt idx="50">
                  <c:v>1779.79268292682</c:v>
                </c:pt>
                <c:pt idx="51">
                  <c:v>1815.36853658536</c:v>
                </c:pt>
                <c:pt idx="52">
                  <c:v>1850.9443902439</c:v>
                </c:pt>
                <c:pt idx="53">
                  <c:v>1886.52024390243</c:v>
                </c:pt>
                <c:pt idx="54">
                  <c:v>1922.09609756097</c:v>
                </c:pt>
                <c:pt idx="55">
                  <c:v>1957.67195121951</c:v>
                </c:pt>
                <c:pt idx="56">
                  <c:v>1993.24780487804</c:v>
                </c:pt>
                <c:pt idx="57">
                  <c:v>2028.82365853658</c:v>
                </c:pt>
                <c:pt idx="58">
                  <c:v>2064.39951219512</c:v>
                </c:pt>
                <c:pt idx="59">
                  <c:v>2099.97536585365</c:v>
                </c:pt>
                <c:pt idx="60">
                  <c:v>2135.55121951219</c:v>
                </c:pt>
                <c:pt idx="61">
                  <c:v>2171.12707317073</c:v>
                </c:pt>
                <c:pt idx="62">
                  <c:v>2206.70292682926</c:v>
                </c:pt>
                <c:pt idx="63">
                  <c:v>2242.2787804878</c:v>
                </c:pt>
                <c:pt idx="64">
                  <c:v>2277.85463414634</c:v>
                </c:pt>
                <c:pt idx="65">
                  <c:v>2313.43048780487</c:v>
                </c:pt>
                <c:pt idx="66">
                  <c:v>2349.00634146341</c:v>
                </c:pt>
                <c:pt idx="67">
                  <c:v>2384.58219512195</c:v>
                </c:pt>
                <c:pt idx="68">
                  <c:v>2420.15804878048</c:v>
                </c:pt>
                <c:pt idx="69">
                  <c:v>2455.73390243902</c:v>
                </c:pt>
                <c:pt idx="70">
                  <c:v>2491.30975609756</c:v>
                </c:pt>
                <c:pt idx="71">
                  <c:v>2526.88560975609</c:v>
                </c:pt>
                <c:pt idx="72">
                  <c:v>2562.46146341463</c:v>
                </c:pt>
                <c:pt idx="73">
                  <c:v>2598.03731707317</c:v>
                </c:pt>
                <c:pt idx="74">
                  <c:v>2633.6131707317</c:v>
                </c:pt>
                <c:pt idx="75">
                  <c:v>2669.18902439024</c:v>
                </c:pt>
                <c:pt idx="76">
                  <c:v>2704.76487804878</c:v>
                </c:pt>
                <c:pt idx="77">
                  <c:v>2740.34073170731</c:v>
                </c:pt>
                <c:pt idx="78">
                  <c:v>2775.91658536585</c:v>
                </c:pt>
                <c:pt idx="79">
                  <c:v>2811.49243902439</c:v>
                </c:pt>
                <c:pt idx="80">
                  <c:v>2847.06829268292</c:v>
                </c:pt>
                <c:pt idx="81">
                  <c:v>2882.64414634146</c:v>
                </c:pt>
                <c:pt idx="82">
                  <c:v>2918.21999999999</c:v>
                </c:pt>
                <c:pt idx="83">
                  <c:v>2953.79585365853</c:v>
                </c:pt>
                <c:pt idx="84">
                  <c:v>2989.37170731707</c:v>
                </c:pt>
                <c:pt idx="85">
                  <c:v>3024.9475609756</c:v>
                </c:pt>
                <c:pt idx="86">
                  <c:v>3060.52341463414</c:v>
                </c:pt>
                <c:pt idx="87">
                  <c:v>3096.09926829268</c:v>
                </c:pt>
                <c:pt idx="88">
                  <c:v>3131.67512195121</c:v>
                </c:pt>
                <c:pt idx="89">
                  <c:v>3167.25097560975</c:v>
                </c:pt>
                <c:pt idx="90">
                  <c:v>3202.82682926829</c:v>
                </c:pt>
                <c:pt idx="91">
                  <c:v>3238.40268292682</c:v>
                </c:pt>
                <c:pt idx="92">
                  <c:v>3273.97853658536</c:v>
                </c:pt>
                <c:pt idx="93">
                  <c:v>3309.5543902439</c:v>
                </c:pt>
                <c:pt idx="94">
                  <c:v>3345.13024390243</c:v>
                </c:pt>
                <c:pt idx="95">
                  <c:v>3380.70609756097</c:v>
                </c:pt>
                <c:pt idx="96">
                  <c:v>3416.28195121951</c:v>
                </c:pt>
                <c:pt idx="97">
                  <c:v>3451.85780487804</c:v>
                </c:pt>
                <c:pt idx="98">
                  <c:v>3487.43365853658</c:v>
                </c:pt>
                <c:pt idx="99">
                  <c:v>3523.00951219512</c:v>
                </c:pt>
                <c:pt idx="100">
                  <c:v>3558.58536585365</c:v>
                </c:pt>
                <c:pt idx="101">
                  <c:v>3594.16121951219</c:v>
                </c:pt>
                <c:pt idx="102">
                  <c:v>3629.73707317073</c:v>
                </c:pt>
                <c:pt idx="103">
                  <c:v>3665.31292682926</c:v>
                </c:pt>
                <c:pt idx="104">
                  <c:v>3700.8887804878</c:v>
                </c:pt>
                <c:pt idx="105">
                  <c:v>3736.46463414634</c:v>
                </c:pt>
                <c:pt idx="106">
                  <c:v>3772.04048780487</c:v>
                </c:pt>
                <c:pt idx="107">
                  <c:v>3807.61634146341</c:v>
                </c:pt>
                <c:pt idx="108">
                  <c:v>3843.19219512195</c:v>
                </c:pt>
                <c:pt idx="109">
                  <c:v>3878.76804878048</c:v>
                </c:pt>
                <c:pt idx="110">
                  <c:v>3914.34390243902</c:v>
                </c:pt>
                <c:pt idx="111">
                  <c:v>3949.91975609756</c:v>
                </c:pt>
                <c:pt idx="112">
                  <c:v>3985.49560975609</c:v>
                </c:pt>
                <c:pt idx="113">
                  <c:v>4021.07146341463</c:v>
                </c:pt>
                <c:pt idx="114">
                  <c:v>4056.64731707317</c:v>
                </c:pt>
                <c:pt idx="115">
                  <c:v>4092.2231707317</c:v>
                </c:pt>
                <c:pt idx="116">
                  <c:v>4127.79902439024</c:v>
                </c:pt>
                <c:pt idx="117">
                  <c:v>4163.37487804877</c:v>
                </c:pt>
                <c:pt idx="118">
                  <c:v>4198.95073170731</c:v>
                </c:pt>
                <c:pt idx="119">
                  <c:v>4234.52658536585</c:v>
                </c:pt>
                <c:pt idx="120">
                  <c:v>4270.10243902438</c:v>
                </c:pt>
                <c:pt idx="121">
                  <c:v>4305.67829268292</c:v>
                </c:pt>
                <c:pt idx="122">
                  <c:v>4341.25414634146</c:v>
                </c:pt>
                <c:pt idx="123">
                  <c:v>4376.82999999999</c:v>
                </c:pt>
                <c:pt idx="124">
                  <c:v>4412.40585365853</c:v>
                </c:pt>
                <c:pt idx="125">
                  <c:v>4447.98170731707</c:v>
                </c:pt>
                <c:pt idx="126">
                  <c:v>4483.5575609756</c:v>
                </c:pt>
                <c:pt idx="127">
                  <c:v>4519.13341463414</c:v>
                </c:pt>
                <c:pt idx="128">
                  <c:v>4554.70926829268</c:v>
                </c:pt>
                <c:pt idx="129">
                  <c:v>4590.28512195121</c:v>
                </c:pt>
                <c:pt idx="130">
                  <c:v>4625.86097560975</c:v>
                </c:pt>
                <c:pt idx="131">
                  <c:v>4661.43682926829</c:v>
                </c:pt>
                <c:pt idx="132">
                  <c:v>4697.01268292682</c:v>
                </c:pt>
                <c:pt idx="133">
                  <c:v>4732.58853658536</c:v>
                </c:pt>
                <c:pt idx="134">
                  <c:v>4768.1643902439</c:v>
                </c:pt>
                <c:pt idx="135">
                  <c:v>4803.74024390243</c:v>
                </c:pt>
                <c:pt idx="136">
                  <c:v>4839.31609756097</c:v>
                </c:pt>
                <c:pt idx="137">
                  <c:v>4874.89195121951</c:v>
                </c:pt>
                <c:pt idx="138">
                  <c:v>4910.46780487804</c:v>
                </c:pt>
                <c:pt idx="139">
                  <c:v>4946.04365853658</c:v>
                </c:pt>
                <c:pt idx="140">
                  <c:v>4981.61951219512</c:v>
                </c:pt>
                <c:pt idx="141">
                  <c:v>5017.19536585365</c:v>
                </c:pt>
                <c:pt idx="142">
                  <c:v>5052.77121951219</c:v>
                </c:pt>
                <c:pt idx="143">
                  <c:v>5088.34707317073</c:v>
                </c:pt>
                <c:pt idx="144">
                  <c:v>5123.92292682926</c:v>
                </c:pt>
                <c:pt idx="145">
                  <c:v>5159.4987804878</c:v>
                </c:pt>
                <c:pt idx="146">
                  <c:v>5195.07463414634</c:v>
                </c:pt>
                <c:pt idx="147">
                  <c:v>5230.65048780487</c:v>
                </c:pt>
                <c:pt idx="148">
                  <c:v>5266.22634146341</c:v>
                </c:pt>
                <c:pt idx="149">
                  <c:v>5301.80219512195</c:v>
                </c:pt>
                <c:pt idx="150">
                  <c:v>5337.37804878048</c:v>
                </c:pt>
                <c:pt idx="151">
                  <c:v>5372.95390243902</c:v>
                </c:pt>
                <c:pt idx="152">
                  <c:v>5408.52975609756</c:v>
                </c:pt>
                <c:pt idx="153">
                  <c:v>5444.10560975609</c:v>
                </c:pt>
                <c:pt idx="154">
                  <c:v>5479.68146341463</c:v>
                </c:pt>
                <c:pt idx="155">
                  <c:v>5515.25731707317</c:v>
                </c:pt>
                <c:pt idx="156">
                  <c:v>5550.8331707317</c:v>
                </c:pt>
                <c:pt idx="157">
                  <c:v>5586.40902439024</c:v>
                </c:pt>
                <c:pt idx="158">
                  <c:v>5621.98487804878</c:v>
                </c:pt>
                <c:pt idx="159">
                  <c:v>5657.56073170731</c:v>
                </c:pt>
                <c:pt idx="160">
                  <c:v>5693.13658536585</c:v>
                </c:pt>
                <c:pt idx="161">
                  <c:v>5728.71243902438</c:v>
                </c:pt>
                <c:pt idx="162">
                  <c:v>5764.28829268292</c:v>
                </c:pt>
                <c:pt idx="163">
                  <c:v>5799.86414634146</c:v>
                </c:pt>
                <c:pt idx="164">
                  <c:v>5835.43999999999</c:v>
                </c:pt>
                <c:pt idx="165">
                  <c:v>5871.01585365853</c:v>
                </c:pt>
                <c:pt idx="166">
                  <c:v>5906.59170731707</c:v>
                </c:pt>
                <c:pt idx="167">
                  <c:v>5942.1675609756</c:v>
                </c:pt>
                <c:pt idx="168">
                  <c:v>5977.74341463414</c:v>
                </c:pt>
                <c:pt idx="169">
                  <c:v>6013.31926829268</c:v>
                </c:pt>
                <c:pt idx="170">
                  <c:v>6048.89512195121</c:v>
                </c:pt>
                <c:pt idx="171">
                  <c:v>6084.47097560975</c:v>
                </c:pt>
                <c:pt idx="172">
                  <c:v>6120.04682926829</c:v>
                </c:pt>
                <c:pt idx="173">
                  <c:v>6155.62268292682</c:v>
                </c:pt>
                <c:pt idx="174">
                  <c:v>6191.19853658536</c:v>
                </c:pt>
                <c:pt idx="175">
                  <c:v>6226.7743902439</c:v>
                </c:pt>
                <c:pt idx="176">
                  <c:v>6262.35024390243</c:v>
                </c:pt>
                <c:pt idx="177">
                  <c:v>6297.92609756097</c:v>
                </c:pt>
                <c:pt idx="178">
                  <c:v>6333.50195121951</c:v>
                </c:pt>
                <c:pt idx="179">
                  <c:v>6369.07780487804</c:v>
                </c:pt>
                <c:pt idx="180">
                  <c:v>6404.65365853658</c:v>
                </c:pt>
                <c:pt idx="181">
                  <c:v>6440.22951219512</c:v>
                </c:pt>
                <c:pt idx="182">
                  <c:v>6475.80536585365</c:v>
                </c:pt>
                <c:pt idx="183">
                  <c:v>6511.38121951219</c:v>
                </c:pt>
                <c:pt idx="184">
                  <c:v>6546.95707317073</c:v>
                </c:pt>
                <c:pt idx="185">
                  <c:v>6582.53292682926</c:v>
                </c:pt>
                <c:pt idx="186">
                  <c:v>6618.1087804878</c:v>
                </c:pt>
                <c:pt idx="187">
                  <c:v>6653.68463414634</c:v>
                </c:pt>
                <c:pt idx="188">
                  <c:v>6689.26048780487</c:v>
                </c:pt>
                <c:pt idx="189">
                  <c:v>6724.83634146341</c:v>
                </c:pt>
                <c:pt idx="190">
                  <c:v>6760.41219512195</c:v>
                </c:pt>
                <c:pt idx="191">
                  <c:v>6795.98804878048</c:v>
                </c:pt>
                <c:pt idx="192">
                  <c:v>6831.56390243902</c:v>
                </c:pt>
                <c:pt idx="193">
                  <c:v>6867.13975609756</c:v>
                </c:pt>
                <c:pt idx="194">
                  <c:v>6902.71560975609</c:v>
                </c:pt>
                <c:pt idx="195">
                  <c:v>6938.29146341463</c:v>
                </c:pt>
                <c:pt idx="196">
                  <c:v>6973.86731707316</c:v>
                </c:pt>
                <c:pt idx="197">
                  <c:v>7009.4431707317</c:v>
                </c:pt>
                <c:pt idx="198">
                  <c:v>7045.01902439024</c:v>
                </c:pt>
                <c:pt idx="199">
                  <c:v>7080.59487804877</c:v>
                </c:pt>
                <c:pt idx="200">
                  <c:v>7116.17073170731</c:v>
                </c:pt>
                <c:pt idx="201">
                  <c:v>7151.74658536585</c:v>
                </c:pt>
                <c:pt idx="202">
                  <c:v>7187.32243902438</c:v>
                </c:pt>
                <c:pt idx="203">
                  <c:v>7222.89829268292</c:v>
                </c:pt>
                <c:pt idx="204">
                  <c:v>7258.47414634146</c:v>
                </c:pt>
                <c:pt idx="205">
                  <c:v>7294.04999999999</c:v>
                </c:pt>
                <c:pt idx="206">
                  <c:v>7329.62585365853</c:v>
                </c:pt>
                <c:pt idx="207">
                  <c:v>7365.20170731707</c:v>
                </c:pt>
                <c:pt idx="208">
                  <c:v>7400.7775609756</c:v>
                </c:pt>
                <c:pt idx="209">
                  <c:v>7436.35341463414</c:v>
                </c:pt>
                <c:pt idx="210">
                  <c:v>7471.92926829268</c:v>
                </c:pt>
                <c:pt idx="211">
                  <c:v>7507.50512195121</c:v>
                </c:pt>
                <c:pt idx="212">
                  <c:v>7543.08097560975</c:v>
                </c:pt>
                <c:pt idx="213">
                  <c:v>7578.65682926829</c:v>
                </c:pt>
                <c:pt idx="214">
                  <c:v>7614.23268292682</c:v>
                </c:pt>
                <c:pt idx="215">
                  <c:v>7649.80853658536</c:v>
                </c:pt>
                <c:pt idx="216">
                  <c:v>7685.3843902439</c:v>
                </c:pt>
                <c:pt idx="217">
                  <c:v>7720.96024390243</c:v>
                </c:pt>
                <c:pt idx="218">
                  <c:v>7756.53609756097</c:v>
                </c:pt>
                <c:pt idx="219">
                  <c:v>7792.11195121951</c:v>
                </c:pt>
                <c:pt idx="220">
                  <c:v>7827.68780487804</c:v>
                </c:pt>
                <c:pt idx="221">
                  <c:v>7863.26365853658</c:v>
                </c:pt>
                <c:pt idx="222">
                  <c:v>7898.83951219512</c:v>
                </c:pt>
                <c:pt idx="223">
                  <c:v>7934.41536585365</c:v>
                </c:pt>
                <c:pt idx="224">
                  <c:v>7969.99121951219</c:v>
                </c:pt>
                <c:pt idx="225">
                  <c:v>8005.56707317073</c:v>
                </c:pt>
                <c:pt idx="226">
                  <c:v>8041.14292682926</c:v>
                </c:pt>
                <c:pt idx="227">
                  <c:v>8076.7187804878</c:v>
                </c:pt>
                <c:pt idx="228">
                  <c:v>8112.29463414634</c:v>
                </c:pt>
                <c:pt idx="229">
                  <c:v>8147.87048780487</c:v>
                </c:pt>
                <c:pt idx="230">
                  <c:v>8183.44634146341</c:v>
                </c:pt>
                <c:pt idx="231">
                  <c:v>8219.02219512195</c:v>
                </c:pt>
                <c:pt idx="232">
                  <c:v>8254.59804878048</c:v>
                </c:pt>
                <c:pt idx="233">
                  <c:v>8290.17390243902</c:v>
                </c:pt>
                <c:pt idx="234">
                  <c:v>8325.74975609755</c:v>
                </c:pt>
                <c:pt idx="235">
                  <c:v>8361.32560975609</c:v>
                </c:pt>
                <c:pt idx="236">
                  <c:v>8396.90146341463</c:v>
                </c:pt>
                <c:pt idx="237">
                  <c:v>8432.477317073161</c:v>
                </c:pt>
                <c:pt idx="238">
                  <c:v>8468.0531707317</c:v>
                </c:pt>
                <c:pt idx="239">
                  <c:v>8503.62902439024</c:v>
                </c:pt>
                <c:pt idx="240">
                  <c:v>8539.20487804877</c:v>
                </c:pt>
                <c:pt idx="241">
                  <c:v>8574.78073170731</c:v>
                </c:pt>
                <c:pt idx="242">
                  <c:v>8610.356585365849</c:v>
                </c:pt>
                <c:pt idx="243">
                  <c:v>8645.93243902438</c:v>
                </c:pt>
                <c:pt idx="244">
                  <c:v>8681.50829268292</c:v>
                </c:pt>
                <c:pt idx="245">
                  <c:v>8717.08414634146</c:v>
                </c:pt>
                <c:pt idx="246">
                  <c:v>8752.659999999991</c:v>
                </c:pt>
                <c:pt idx="247">
                  <c:v>8788.235853658531</c:v>
                </c:pt>
                <c:pt idx="248">
                  <c:v>8823.81170731707</c:v>
                </c:pt>
                <c:pt idx="249">
                  <c:v>8859.3875609756</c:v>
                </c:pt>
                <c:pt idx="250">
                  <c:v>8894.96341463414</c:v>
                </c:pt>
                <c:pt idx="251">
                  <c:v>8930.53926829268</c:v>
                </c:pt>
                <c:pt idx="252">
                  <c:v>8966.11512195121</c:v>
                </c:pt>
                <c:pt idx="253">
                  <c:v>9001.69097560975</c:v>
                </c:pt>
                <c:pt idx="254">
                  <c:v>9037.26682926829</c:v>
                </c:pt>
                <c:pt idx="255">
                  <c:v>9072.84268292682</c:v>
                </c:pt>
                <c:pt idx="256">
                  <c:v>9108.418536585359</c:v>
                </c:pt>
                <c:pt idx="257">
                  <c:v>9143.994390243901</c:v>
                </c:pt>
                <c:pt idx="258">
                  <c:v>9179.57024390243</c:v>
                </c:pt>
                <c:pt idx="259">
                  <c:v>9215.14609756097</c:v>
                </c:pt>
                <c:pt idx="260">
                  <c:v>9250.72195121951</c:v>
                </c:pt>
                <c:pt idx="261">
                  <c:v>9286.29780487804</c:v>
                </c:pt>
                <c:pt idx="262">
                  <c:v>9321.87365853658</c:v>
                </c:pt>
                <c:pt idx="263">
                  <c:v>9357.44951219512</c:v>
                </c:pt>
                <c:pt idx="264">
                  <c:v>9393.02536585365</c:v>
                </c:pt>
                <c:pt idx="265">
                  <c:v>9428.60121951219</c:v>
                </c:pt>
                <c:pt idx="266">
                  <c:v>9464.17707317073</c:v>
                </c:pt>
                <c:pt idx="267">
                  <c:v>9499.75292682926</c:v>
                </c:pt>
                <c:pt idx="268">
                  <c:v>9535.3287804878</c:v>
                </c:pt>
                <c:pt idx="269">
                  <c:v>9570.90463414634</c:v>
                </c:pt>
                <c:pt idx="270">
                  <c:v>9606.48048780487</c:v>
                </c:pt>
                <c:pt idx="271">
                  <c:v>9642.056341463411</c:v>
                </c:pt>
                <c:pt idx="272">
                  <c:v>9677.63219512195</c:v>
                </c:pt>
                <c:pt idx="273">
                  <c:v>9713.20804878048</c:v>
                </c:pt>
                <c:pt idx="274">
                  <c:v>9748.78390243902</c:v>
                </c:pt>
                <c:pt idx="275">
                  <c:v>9784.35975609755</c:v>
                </c:pt>
                <c:pt idx="276">
                  <c:v>9819.93560975609</c:v>
                </c:pt>
                <c:pt idx="277">
                  <c:v>9855.51146341463</c:v>
                </c:pt>
                <c:pt idx="278">
                  <c:v>9891.08731707317</c:v>
                </c:pt>
                <c:pt idx="279">
                  <c:v>9926.6631707317</c:v>
                </c:pt>
                <c:pt idx="280">
                  <c:v>9962.23902439024</c:v>
                </c:pt>
                <c:pt idx="281">
                  <c:v>9997.81487804877</c:v>
                </c:pt>
                <c:pt idx="282">
                  <c:v>10033.3907317073</c:v>
                </c:pt>
                <c:pt idx="283">
                  <c:v>10068.9665853658</c:v>
                </c:pt>
                <c:pt idx="284">
                  <c:v>10104.5424390243</c:v>
                </c:pt>
                <c:pt idx="285">
                  <c:v>10140.1182926829</c:v>
                </c:pt>
                <c:pt idx="286">
                  <c:v>10175.6941463414</c:v>
                </c:pt>
                <c:pt idx="287">
                  <c:v>10211.2699999999</c:v>
                </c:pt>
                <c:pt idx="288">
                  <c:v>10246.8458536585</c:v>
                </c:pt>
                <c:pt idx="289">
                  <c:v>10282.421707317</c:v>
                </c:pt>
                <c:pt idx="290">
                  <c:v>10317.9975609756</c:v>
                </c:pt>
                <c:pt idx="291">
                  <c:v>10353.5734146341</c:v>
                </c:pt>
                <c:pt idx="292">
                  <c:v>10389.1492682926</c:v>
                </c:pt>
                <c:pt idx="293">
                  <c:v>10424.7251219512</c:v>
                </c:pt>
                <c:pt idx="294">
                  <c:v>10460.3009756097</c:v>
                </c:pt>
                <c:pt idx="295">
                  <c:v>10495.8768292682</c:v>
                </c:pt>
                <c:pt idx="296">
                  <c:v>10531.4526829268</c:v>
                </c:pt>
              </c:numCache>
            </c:numRef>
          </c:xVal>
          <c:yVal>
            <c:numRef>
              <c:f>Consensus!$B$5:$B$333</c:f>
              <c:numCache>
                <c:formatCode>0.00</c:formatCode>
                <c:ptCount val="329"/>
                <c:pt idx="0">
                  <c:v>-0.0387892965122887</c:v>
                </c:pt>
                <c:pt idx="1">
                  <c:v>-0.0704239154638975</c:v>
                </c:pt>
                <c:pt idx="2">
                  <c:v>-0.100802336243378</c:v>
                </c:pt>
                <c:pt idx="3">
                  <c:v>-0.131206973880948</c:v>
                </c:pt>
                <c:pt idx="4">
                  <c:v>-0.163027576066429</c:v>
                </c:pt>
                <c:pt idx="5">
                  <c:v>-0.19765389048964</c:v>
                </c:pt>
                <c:pt idx="6">
                  <c:v>-0.229527460288397</c:v>
                </c:pt>
                <c:pt idx="7">
                  <c:v>-0.258016094753411</c:v>
                </c:pt>
                <c:pt idx="8">
                  <c:v>-0.30102145178986</c:v>
                </c:pt>
                <c:pt idx="9">
                  <c:v>-0.350266111354298</c:v>
                </c:pt>
                <c:pt idx="10">
                  <c:v>-0.398228861500452</c:v>
                </c:pt>
                <c:pt idx="11">
                  <c:v>-0.442862481502092</c:v>
                </c:pt>
                <c:pt idx="12">
                  <c:v>-0.471581483668553</c:v>
                </c:pt>
                <c:pt idx="13">
                  <c:v>-0.483659573291918</c:v>
                </c:pt>
                <c:pt idx="14">
                  <c:v>-0.48844560909619</c:v>
                </c:pt>
                <c:pt idx="15">
                  <c:v>-0.490432806094905</c:v>
                </c:pt>
                <c:pt idx="16">
                  <c:v>-0.473457234968964</c:v>
                </c:pt>
                <c:pt idx="17">
                  <c:v>-0.442153799440373</c:v>
                </c:pt>
                <c:pt idx="18">
                  <c:v>-0.404672999740092</c:v>
                </c:pt>
                <c:pt idx="19">
                  <c:v>-0.368424074288778</c:v>
                </c:pt>
                <c:pt idx="20">
                  <c:v>-0.334705017178117</c:v>
                </c:pt>
                <c:pt idx="21">
                  <c:v>-0.301881264341123</c:v>
                </c:pt>
                <c:pt idx="22">
                  <c:v>-0.268302366486919</c:v>
                </c:pt>
                <c:pt idx="23">
                  <c:v>-0.23231787432463</c:v>
                </c:pt>
                <c:pt idx="24">
                  <c:v>-0.20394859222627</c:v>
                </c:pt>
                <c:pt idx="25">
                  <c:v>-0.191924552756393</c:v>
                </c:pt>
                <c:pt idx="26">
                  <c:v>-0.191133355513268</c:v>
                </c:pt>
                <c:pt idx="27">
                  <c:v>-0.196457333858265</c:v>
                </c:pt>
                <c:pt idx="28">
                  <c:v>-0.202754463665843</c:v>
                </c:pt>
                <c:pt idx="29">
                  <c:v>-0.204812454351818</c:v>
                </c:pt>
                <c:pt idx="30">
                  <c:v>-0.203543509306464</c:v>
                </c:pt>
                <c:pt idx="31">
                  <c:v>-0.202045628110499</c:v>
                </c:pt>
                <c:pt idx="32">
                  <c:v>-0.203416810344642</c:v>
                </c:pt>
                <c:pt idx="33">
                  <c:v>-0.210755055589612</c:v>
                </c:pt>
                <c:pt idx="34">
                  <c:v>-0.223898208004264</c:v>
                </c:pt>
                <c:pt idx="35">
                  <c:v>-0.235976735039597</c:v>
                </c:pt>
                <c:pt idx="36">
                  <c:v>-0.245744046222875</c:v>
                </c:pt>
                <c:pt idx="37">
                  <c:v>-0.252265228757504</c:v>
                </c:pt>
                <c:pt idx="38">
                  <c:v>-0.254388665687829</c:v>
                </c:pt>
                <c:pt idx="39">
                  <c:v>-0.250185187343549</c:v>
                </c:pt>
                <c:pt idx="40">
                  <c:v>-0.240582619777378</c:v>
                </c:pt>
                <c:pt idx="41">
                  <c:v>-0.227045929536539</c:v>
                </c:pt>
                <c:pt idx="42">
                  <c:v>-0.211040083168257</c:v>
                </c:pt>
                <c:pt idx="43">
                  <c:v>-0.192091718121353</c:v>
                </c:pt>
                <c:pt idx="44">
                  <c:v>-0.166499015159237</c:v>
                </c:pt>
                <c:pt idx="45">
                  <c:v>-0.135652409964092</c:v>
                </c:pt>
                <c:pt idx="46">
                  <c:v>-0.101243666325868</c:v>
                </c:pt>
                <c:pt idx="47">
                  <c:v>-0.0649807133447396</c:v>
                </c:pt>
                <c:pt idx="48">
                  <c:v>-0.03272976083205</c:v>
                </c:pt>
                <c:pt idx="49">
                  <c:v>-0.00670645771049281</c:v>
                </c:pt>
                <c:pt idx="50">
                  <c:v>0.0153506060340537</c:v>
                </c:pt>
                <c:pt idx="51">
                  <c:v>0.0357028404157111</c:v>
                </c:pt>
                <c:pt idx="52">
                  <c:v>0.0566116554486008</c:v>
                </c:pt>
                <c:pt idx="53">
                  <c:v>0.080338461146844</c:v>
                </c:pt>
                <c:pt idx="54">
                  <c:v>0.103482925261715</c:v>
                </c:pt>
                <c:pt idx="55">
                  <c:v>0.117768668242276</c:v>
                </c:pt>
                <c:pt idx="56">
                  <c:v>0.123613793367185</c:v>
                </c:pt>
                <c:pt idx="57">
                  <c:v>0.121585649849937</c:v>
                </c:pt>
                <c:pt idx="58">
                  <c:v>0.112251586904028</c:v>
                </c:pt>
                <c:pt idx="59">
                  <c:v>0.0961789537429545</c:v>
                </c:pt>
                <c:pt idx="60">
                  <c:v>0.0776569928271118</c:v>
                </c:pt>
                <c:pt idx="61">
                  <c:v>0.0633149412868782</c:v>
                </c:pt>
                <c:pt idx="62">
                  <c:v>0.0493873788577717</c:v>
                </c:pt>
                <c:pt idx="63">
                  <c:v>0.0317327213177079</c:v>
                </c:pt>
                <c:pt idx="64">
                  <c:v>0.00620938444460199</c:v>
                </c:pt>
                <c:pt idx="65">
                  <c:v>-0.0310362143859903</c:v>
                </c:pt>
                <c:pt idx="66">
                  <c:v>-0.0703681413398463</c:v>
                </c:pt>
                <c:pt idx="67">
                  <c:v>-0.105152394950375</c:v>
                </c:pt>
                <c:pt idx="68">
                  <c:v>-0.135105055217445</c:v>
                </c:pt>
                <c:pt idx="69">
                  <c:v>-0.159942202140922</c:v>
                </c:pt>
                <c:pt idx="70">
                  <c:v>-0.180451557888384</c:v>
                </c:pt>
                <c:pt idx="71">
                  <c:v>-0.197912776401435</c:v>
                </c:pt>
                <c:pt idx="72">
                  <c:v>-0.211353410862384</c:v>
                </c:pt>
                <c:pt idx="73">
                  <c:v>-0.219754421693338</c:v>
                </c:pt>
                <c:pt idx="74">
                  <c:v>-0.222096769316403</c:v>
                </c:pt>
                <c:pt idx="75">
                  <c:v>-0.217536842266151</c:v>
                </c:pt>
                <c:pt idx="76">
                  <c:v>-0.216789036232873</c:v>
                </c:pt>
                <c:pt idx="77">
                  <c:v>-0.224949254698491</c:v>
                </c:pt>
                <c:pt idx="78">
                  <c:v>-0.239620841906768</c:v>
                </c:pt>
                <c:pt idx="79">
                  <c:v>-0.25840714210147</c:v>
                </c:pt>
                <c:pt idx="80">
                  <c:v>-0.278911499526358</c:v>
                </c:pt>
                <c:pt idx="81">
                  <c:v>-0.298737258425199</c:v>
                </c:pt>
                <c:pt idx="82">
                  <c:v>-0.314374961687618</c:v>
                </c:pt>
                <c:pt idx="83">
                  <c:v>-0.326799277494325</c:v>
                </c:pt>
                <c:pt idx="84">
                  <c:v>-0.341060484264496</c:v>
                </c:pt>
                <c:pt idx="85">
                  <c:v>-0.362215098981623</c:v>
                </c:pt>
                <c:pt idx="86">
                  <c:v>-0.395311031287208</c:v>
                </c:pt>
                <c:pt idx="87">
                  <c:v>-0.430326573897824</c:v>
                </c:pt>
                <c:pt idx="88">
                  <c:v>-0.456917235645541</c:v>
                </c:pt>
                <c:pt idx="89">
                  <c:v>-0.477613479974317</c:v>
                </c:pt>
                <c:pt idx="90">
                  <c:v>-0.494945770328105</c:v>
                </c:pt>
                <c:pt idx="91">
                  <c:v>-0.510948806282139</c:v>
                </c:pt>
                <c:pt idx="92">
                  <c:v>-0.521859043949188</c:v>
                </c:pt>
                <c:pt idx="93">
                  <c:v>-0.520186824764317</c:v>
                </c:pt>
                <c:pt idx="94">
                  <c:v>-0.498382729901079</c:v>
                </c:pt>
                <c:pt idx="95">
                  <c:v>-0.463997373738607</c:v>
                </c:pt>
                <c:pt idx="96">
                  <c:v>-0.442161967243803</c:v>
                </c:pt>
                <c:pt idx="97">
                  <c:v>-0.402350201356057</c:v>
                </c:pt>
                <c:pt idx="98">
                  <c:v>-0.361872840719799</c:v>
                </c:pt>
                <c:pt idx="99">
                  <c:v>-0.331303035139171</c:v>
                </c:pt>
                <c:pt idx="100">
                  <c:v>-0.306827135906322</c:v>
                </c:pt>
                <c:pt idx="101">
                  <c:v>-0.284631494313399</c:v>
                </c:pt>
                <c:pt idx="102">
                  <c:v>-0.260486520176465</c:v>
                </c:pt>
                <c:pt idx="103">
                  <c:v>-0.231898219589113</c:v>
                </c:pt>
                <c:pt idx="104">
                  <c:v>-0.20489530918508</c:v>
                </c:pt>
                <c:pt idx="105">
                  <c:v>-0.186449793700407</c:v>
                </c:pt>
                <c:pt idx="106">
                  <c:v>-0.181076361070223</c:v>
                </c:pt>
                <c:pt idx="107">
                  <c:v>-0.173695144025478</c:v>
                </c:pt>
                <c:pt idx="108">
                  <c:v>-0.162236568840693</c:v>
                </c:pt>
                <c:pt idx="109">
                  <c:v>-0.148949590727667</c:v>
                </c:pt>
                <c:pt idx="110">
                  <c:v>-0.136083164898198</c:v>
                </c:pt>
                <c:pt idx="111">
                  <c:v>-0.124658928042062</c:v>
                </c:pt>
                <c:pt idx="112">
                  <c:v>-0.111154705202592</c:v>
                </c:pt>
                <c:pt idx="113">
                  <c:v>-0.0944301178741069</c:v>
                </c:pt>
                <c:pt idx="114">
                  <c:v>-0.0736716357468787</c:v>
                </c:pt>
                <c:pt idx="115">
                  <c:v>-0.0480657285111809</c:v>
                </c:pt>
                <c:pt idx="116">
                  <c:v>-0.019456629444458</c:v>
                </c:pt>
                <c:pt idx="117">
                  <c:v>0.00681183273792262</c:v>
                </c:pt>
                <c:pt idx="118">
                  <c:v>0.0305888090145548</c:v>
                </c:pt>
                <c:pt idx="119">
                  <c:v>0.0519141796127173</c:v>
                </c:pt>
                <c:pt idx="120">
                  <c:v>0.0708278247596907</c:v>
                </c:pt>
                <c:pt idx="121">
                  <c:v>0.0873696246827557</c:v>
                </c:pt>
                <c:pt idx="122">
                  <c:v>0.101579459609191</c:v>
                </c:pt>
                <c:pt idx="123">
                  <c:v>0.113497209766277</c:v>
                </c:pt>
                <c:pt idx="124">
                  <c:v>0.124147851293151</c:v>
                </c:pt>
                <c:pt idx="125">
                  <c:v>0.137456342755971</c:v>
                </c:pt>
                <c:pt idx="126">
                  <c:v>0.141565842118949</c:v>
                </c:pt>
                <c:pt idx="127">
                  <c:v>0.141766079416308</c:v>
                </c:pt>
                <c:pt idx="128">
                  <c:v>0.139804453134553</c:v>
                </c:pt>
                <c:pt idx="129">
                  <c:v>0.135880604740018</c:v>
                </c:pt>
                <c:pt idx="130">
                  <c:v>0.130194175699037</c:v>
                </c:pt>
                <c:pt idx="131">
                  <c:v>0.122944807477945</c:v>
                </c:pt>
                <c:pt idx="132">
                  <c:v>0.114332141543076</c:v>
                </c:pt>
                <c:pt idx="133">
                  <c:v>0.10461706364425</c:v>
                </c:pt>
                <c:pt idx="134">
                  <c:v>0.0968222786837859</c:v>
                </c:pt>
                <c:pt idx="135">
                  <c:v>0.0918276983689444</c:v>
                </c:pt>
                <c:pt idx="136">
                  <c:v>0.0886467691175618</c:v>
                </c:pt>
                <c:pt idx="137">
                  <c:v>0.0862929373474751</c:v>
                </c:pt>
                <c:pt idx="138">
                  <c:v>0.0837809986474105</c:v>
                </c:pt>
                <c:pt idx="139">
                  <c:v>0.0837313268686314</c:v>
                </c:pt>
                <c:pt idx="140">
                  <c:v>0.0881785741262167</c:v>
                </c:pt>
                <c:pt idx="141">
                  <c:v>0.0956668279796422</c:v>
                </c:pt>
                <c:pt idx="142">
                  <c:v>0.104821132179538</c:v>
                </c:pt>
                <c:pt idx="143">
                  <c:v>0.115622556435546</c:v>
                </c:pt>
                <c:pt idx="144">
                  <c:v>0.128297922485931</c:v>
                </c:pt>
                <c:pt idx="145">
                  <c:v>0.142890759636814</c:v>
                </c:pt>
                <c:pt idx="146">
                  <c:v>0.159444597194312</c:v>
                </c:pt>
                <c:pt idx="147">
                  <c:v>0.177637936760318</c:v>
                </c:pt>
                <c:pt idx="148">
                  <c:v>0.194298830176977</c:v>
                </c:pt>
                <c:pt idx="149">
                  <c:v>0.20901491300652</c:v>
                </c:pt>
                <c:pt idx="150">
                  <c:v>0.222200285774862</c:v>
                </c:pt>
                <c:pt idx="151">
                  <c:v>0.23426904900792</c:v>
                </c:pt>
                <c:pt idx="152">
                  <c:v>0.245635303231611</c:v>
                </c:pt>
                <c:pt idx="153">
                  <c:v>0.256713148971848</c:v>
                </c:pt>
                <c:pt idx="154">
                  <c:v>0.26791668675455</c:v>
                </c:pt>
                <c:pt idx="155">
                  <c:v>0.279624411495995</c:v>
                </c:pt>
                <c:pt idx="156">
                  <c:v>0.291710460012284</c:v>
                </c:pt>
                <c:pt idx="157">
                  <c:v>0.303825567196137</c:v>
                </c:pt>
                <c:pt idx="158">
                  <c:v>0.315620453584022</c:v>
                </c:pt>
                <c:pt idx="159">
                  <c:v>0.32674583971241</c:v>
                </c:pt>
                <c:pt idx="160">
                  <c:v>0.33708476629636</c:v>
                </c:pt>
                <c:pt idx="161">
                  <c:v>0.348730922973254</c:v>
                </c:pt>
                <c:pt idx="162">
                  <c:v>0.362017074165834</c:v>
                </c:pt>
                <c:pt idx="163">
                  <c:v>0.376630828022559</c:v>
                </c:pt>
                <c:pt idx="164">
                  <c:v>0.392259792691892</c:v>
                </c:pt>
                <c:pt idx="165">
                  <c:v>0.408591576322292</c:v>
                </c:pt>
                <c:pt idx="166">
                  <c:v>0.42531378706222</c:v>
                </c:pt>
                <c:pt idx="167">
                  <c:v>0.442620041372609</c:v>
                </c:pt>
                <c:pt idx="168">
                  <c:v>0.461037531139943</c:v>
                </c:pt>
                <c:pt idx="169">
                  <c:v>0.480704767575394</c:v>
                </c:pt>
                <c:pt idx="170">
                  <c:v>0.501760105193925</c:v>
                </c:pt>
                <c:pt idx="171">
                  <c:v>0.524341898510502</c:v>
                </c:pt>
                <c:pt idx="172">
                  <c:v>0.548588502040086</c:v>
                </c:pt>
                <c:pt idx="173">
                  <c:v>0.574117840379717</c:v>
                </c:pt>
                <c:pt idx="174">
                  <c:v>0.596550470747399</c:v>
                </c:pt>
                <c:pt idx="175">
                  <c:v>0.615330861227591</c:v>
                </c:pt>
                <c:pt idx="176">
                  <c:v>0.631035707371498</c:v>
                </c:pt>
                <c:pt idx="177">
                  <c:v>0.644241704730324</c:v>
                </c:pt>
                <c:pt idx="178">
                  <c:v>0.655525548855273</c:v>
                </c:pt>
                <c:pt idx="179">
                  <c:v>0.665969165402348</c:v>
                </c:pt>
                <c:pt idx="180">
                  <c:v>0.675600145377707</c:v>
                </c:pt>
                <c:pt idx="181">
                  <c:v>0.681528546061858</c:v>
                </c:pt>
                <c:pt idx="182">
                  <c:v>0.680766007469302</c:v>
                </c:pt>
                <c:pt idx="183">
                  <c:v>0.67032416961454</c:v>
                </c:pt>
                <c:pt idx="184">
                  <c:v>0.653673886809119</c:v>
                </c:pt>
                <c:pt idx="185">
                  <c:v>0.638861699869671</c:v>
                </c:pt>
                <c:pt idx="186">
                  <c:v>0.623042882467484</c:v>
                </c:pt>
                <c:pt idx="187">
                  <c:v>0.603184110015562</c:v>
                </c:pt>
                <c:pt idx="188">
                  <c:v>0.57625210144725</c:v>
                </c:pt>
                <c:pt idx="189">
                  <c:v>0.551761966531317</c:v>
                </c:pt>
                <c:pt idx="190">
                  <c:v>0.536890896075525</c:v>
                </c:pt>
                <c:pt idx="191">
                  <c:v>0.525241548840537</c:v>
                </c:pt>
                <c:pt idx="192">
                  <c:v>0.510416583587018</c:v>
                </c:pt>
                <c:pt idx="193">
                  <c:v>0.493210316965188</c:v>
                </c:pt>
                <c:pt idx="194">
                  <c:v>0.479460228585323</c:v>
                </c:pt>
                <c:pt idx="195">
                  <c:v>0.469117483728752</c:v>
                </c:pt>
                <c:pt idx="196">
                  <c:v>0.462126622328139</c:v>
                </c:pt>
                <c:pt idx="197">
                  <c:v>0.458432184316151</c:v>
                </c:pt>
                <c:pt idx="198">
                  <c:v>0.457978709625451</c:v>
                </c:pt>
                <c:pt idx="199">
                  <c:v>0.46067557786345</c:v>
                </c:pt>
                <c:pt idx="200">
                  <c:v>0.458127649082362</c:v>
                </c:pt>
                <c:pt idx="201">
                  <c:v>0.447708809609897</c:v>
                </c:pt>
                <c:pt idx="202">
                  <c:v>0.43493084105421</c:v>
                </c:pt>
                <c:pt idx="203">
                  <c:v>0.425218088820366</c:v>
                </c:pt>
                <c:pt idx="204">
                  <c:v>0.418021439550886</c:v>
                </c:pt>
                <c:pt idx="205">
                  <c:v>0.409901412325182</c:v>
                </c:pt>
                <c:pt idx="206">
                  <c:v>0.39902205054948</c:v>
                </c:pt>
                <c:pt idx="207">
                  <c:v>0.383547397630008</c:v>
                </c:pt>
                <c:pt idx="208">
                  <c:v>0.361641496972991</c:v>
                </c:pt>
                <c:pt idx="209">
                  <c:v>0.331472240132785</c:v>
                </c:pt>
                <c:pt idx="210">
                  <c:v>0.298171385332356</c:v>
                </c:pt>
                <c:pt idx="211">
                  <c:v>0.267703980870563</c:v>
                </c:pt>
                <c:pt idx="212">
                  <c:v>0.240400471183958</c:v>
                </c:pt>
                <c:pt idx="213">
                  <c:v>0.216591300709095</c:v>
                </c:pt>
                <c:pt idx="214">
                  <c:v>0.196356915744546</c:v>
                </c:pt>
                <c:pt idx="215">
                  <c:v>0.174452553759197</c:v>
                </c:pt>
                <c:pt idx="216">
                  <c:v>0.154325996464831</c:v>
                </c:pt>
                <c:pt idx="217">
                  <c:v>0.14359248704688</c:v>
                </c:pt>
                <c:pt idx="218">
                  <c:v>0.140845292414421</c:v>
                </c:pt>
                <c:pt idx="219">
                  <c:v>0.136077654348461</c:v>
                </c:pt>
                <c:pt idx="220">
                  <c:v>0.130195841336212</c:v>
                </c:pt>
                <c:pt idx="221">
                  <c:v>0.124235654535436</c:v>
                </c:pt>
                <c:pt idx="222">
                  <c:v>0.118940506767197</c:v>
                </c:pt>
                <c:pt idx="223">
                  <c:v>0.111158102210074</c:v>
                </c:pt>
                <c:pt idx="224">
                  <c:v>0.0978063016413326</c:v>
                </c:pt>
                <c:pt idx="225">
                  <c:v>0.076396500367101</c:v>
                </c:pt>
                <c:pt idx="226">
                  <c:v>0.0465933848120974</c:v>
                </c:pt>
                <c:pt idx="227">
                  <c:v>0.013291509239333</c:v>
                </c:pt>
                <c:pt idx="228">
                  <c:v>-0.0241816613870804</c:v>
                </c:pt>
                <c:pt idx="229">
                  <c:v>-0.0627313459259531</c:v>
                </c:pt>
                <c:pt idx="230">
                  <c:v>-0.10141304456281</c:v>
                </c:pt>
                <c:pt idx="231">
                  <c:v>-0.141310420100831</c:v>
                </c:pt>
                <c:pt idx="232">
                  <c:v>-0.183507135343196</c:v>
                </c:pt>
                <c:pt idx="233">
                  <c:v>-0.229086853093085</c:v>
                </c:pt>
                <c:pt idx="234">
                  <c:v>-0.277712990118412</c:v>
                </c:pt>
                <c:pt idx="235">
                  <c:v>-0.325630162441734</c:v>
                </c:pt>
                <c:pt idx="236">
                  <c:v>-0.371633732576695</c:v>
                </c:pt>
                <c:pt idx="237">
                  <c:v>-0.413148125976277</c:v>
                </c:pt>
                <c:pt idx="238">
                  <c:v>-0.442887202659762</c:v>
                </c:pt>
                <c:pt idx="239">
                  <c:v>-0.463736439040415</c:v>
                </c:pt>
                <c:pt idx="240">
                  <c:v>-0.480021662906606</c:v>
                </c:pt>
                <c:pt idx="241">
                  <c:v>-0.496068702046702</c:v>
                </c:pt>
                <c:pt idx="242">
                  <c:v>-0.515006393896166</c:v>
                </c:pt>
                <c:pt idx="243">
                  <c:v>-0.533517813946479</c:v>
                </c:pt>
                <c:pt idx="244">
                  <c:v>-0.548486743531572</c:v>
                </c:pt>
                <c:pt idx="245">
                  <c:v>-0.55729709454355</c:v>
                </c:pt>
                <c:pt idx="246">
                  <c:v>-0.561714090099646</c:v>
                </c:pt>
                <c:pt idx="247">
                  <c:v>-0.562926489096932</c:v>
                </c:pt>
                <c:pt idx="248">
                  <c:v>-0.561071048477006</c:v>
                </c:pt>
                <c:pt idx="249">
                  <c:v>-0.556284525181463</c:v>
                </c:pt>
                <c:pt idx="250">
                  <c:v>-0.548703676151899</c:v>
                </c:pt>
                <c:pt idx="251">
                  <c:v>-0.53846525832991</c:v>
                </c:pt>
                <c:pt idx="252">
                  <c:v>-0.524110937868672</c:v>
                </c:pt>
                <c:pt idx="253">
                  <c:v>-0.504570050985185</c:v>
                </c:pt>
                <c:pt idx="254">
                  <c:v>-0.481490463249068</c:v>
                </c:pt>
                <c:pt idx="255">
                  <c:v>-0.456532980114177</c:v>
                </c:pt>
                <c:pt idx="256">
                  <c:v>-0.431358407034367</c:v>
                </c:pt>
                <c:pt idx="257">
                  <c:v>-0.405860800465374</c:v>
                </c:pt>
                <c:pt idx="258">
                  <c:v>-0.375845631449782</c:v>
                </c:pt>
                <c:pt idx="259">
                  <c:v>-0.341619039939947</c:v>
                </c:pt>
                <c:pt idx="260">
                  <c:v>-0.303842844960037</c:v>
                </c:pt>
                <c:pt idx="261">
                  <c:v>-0.263354288318053</c:v>
                </c:pt>
                <c:pt idx="262">
                  <c:v>-0.225207945829517</c:v>
                </c:pt>
                <c:pt idx="263">
                  <c:v>-0.190233952538897</c:v>
                </c:pt>
                <c:pt idx="264">
                  <c:v>-0.15675236134499</c:v>
                </c:pt>
                <c:pt idx="265">
                  <c:v>-0.123083225146589</c:v>
                </c:pt>
                <c:pt idx="266">
                  <c:v>-0.0875465968424888</c:v>
                </c:pt>
                <c:pt idx="267">
                  <c:v>-0.0499020713917473</c:v>
                </c:pt>
                <c:pt idx="268">
                  <c:v>-0.0123972707644768</c:v>
                </c:pt>
                <c:pt idx="269">
                  <c:v>0.0230158814642831</c:v>
                </c:pt>
                <c:pt idx="270">
                  <c:v>0.0543857901217171</c:v>
                </c:pt>
                <c:pt idx="271">
                  <c:v>0.0800063386380673</c:v>
                </c:pt>
                <c:pt idx="272">
                  <c:v>0.100357109780049</c:v>
                </c:pt>
                <c:pt idx="273">
                  <c:v>0.116305645631118</c:v>
                </c:pt>
                <c:pt idx="274">
                  <c:v>0.128605041912481</c:v>
                </c:pt>
                <c:pt idx="275">
                  <c:v>0.138008394345343</c:v>
                </c:pt>
                <c:pt idx="276">
                  <c:v>0.14526879865091</c:v>
                </c:pt>
                <c:pt idx="277">
                  <c:v>0.151139350550387</c:v>
                </c:pt>
                <c:pt idx="278">
                  <c:v>0.153016041201843</c:v>
                </c:pt>
                <c:pt idx="279">
                  <c:v>0.143613025767144</c:v>
                </c:pt>
                <c:pt idx="280">
                  <c:v>0.125302254092509</c:v>
                </c:pt>
                <c:pt idx="281">
                  <c:v>0.100994126638459</c:v>
                </c:pt>
                <c:pt idx="282">
                  <c:v>0.073599043865515</c:v>
                </c:pt>
                <c:pt idx="283">
                  <c:v>0.0460274062341953</c:v>
                </c:pt>
                <c:pt idx="284">
                  <c:v>0.0215670092347175</c:v>
                </c:pt>
                <c:pt idx="285">
                  <c:v>0.00157396523254504</c:v>
                </c:pt>
                <c:pt idx="286">
                  <c:v>-0.0173102799725791</c:v>
                </c:pt>
                <c:pt idx="287">
                  <c:v>-0.0387114258617037</c:v>
                </c:pt>
                <c:pt idx="288">
                  <c:v>-0.066255171915876</c:v>
                </c:pt>
                <c:pt idx="289">
                  <c:v>-0.0948237350290477</c:v>
                </c:pt>
                <c:pt idx="290">
                  <c:v>-0.10898724490537</c:v>
                </c:pt>
                <c:pt idx="291">
                  <c:v>-0.111651343302421</c:v>
                </c:pt>
                <c:pt idx="292">
                  <c:v>-0.106382642453925</c:v>
                </c:pt>
                <c:pt idx="293">
                  <c:v>-0.0967477545936069</c:v>
                </c:pt>
                <c:pt idx="294">
                  <c:v>-0.08631329195519</c:v>
                </c:pt>
                <c:pt idx="295">
                  <c:v>-0.0786458667723993</c:v>
                </c:pt>
                <c:pt idx="296">
                  <c:v>-0.0753998686397061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992952"/>
        <c:axId val="706589544"/>
      </c:scatterChart>
      <c:valAx>
        <c:axId val="705992952"/>
        <c:scaling>
          <c:orientation val="maxMin"/>
          <c:max val="11000.0"/>
          <c:min val="0.0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6589544"/>
        <c:crossesAt val="-1.0"/>
        <c:crossBetween val="midCat"/>
        <c:minorUnit val="500.0"/>
      </c:valAx>
      <c:valAx>
        <c:axId val="706589544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5992952"/>
        <c:crosses val="autoZero"/>
        <c:crossBetween val="midCat"/>
        <c:majorUnit val="0.5"/>
        <c:minorUnit val="0.2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35</xdr:row>
      <xdr:rowOff>0</xdr:rowOff>
    </xdr:from>
    <xdr:to>
      <xdr:col>17</xdr:col>
      <xdr:colOff>465667</xdr:colOff>
      <xdr:row>51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7</xdr:row>
      <xdr:rowOff>12700</xdr:rowOff>
    </xdr:from>
    <xdr:to>
      <xdr:col>16</xdr:col>
      <xdr:colOff>88900</xdr:colOff>
      <xdr:row>37</xdr:row>
      <xdr:rowOff>0</xdr:rowOff>
    </xdr:to>
    <xdr:graphicFrame macro="">
      <xdr:nvGraphicFramePr>
        <xdr:cNvPr id="65945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8"/>
  <sheetViews>
    <sheetView tabSelected="1" topLeftCell="J19" workbookViewId="0">
      <selection activeCell="V47" sqref="V47"/>
    </sheetView>
  </sheetViews>
  <sheetFormatPr baseColWidth="10" defaultColWidth="10.83203125" defaultRowHeight="12" x14ac:dyDescent="0"/>
  <cols>
    <col min="1" max="1" width="17.1640625" customWidth="1"/>
  </cols>
  <sheetData>
    <row r="1" spans="1:25" s="2" customFormat="1">
      <c r="A1" s="3"/>
      <c r="B1" s="3" t="s">
        <v>34</v>
      </c>
    </row>
    <row r="2" spans="1:25" s="2" customFormat="1">
      <c r="A2" s="2" t="s">
        <v>10</v>
      </c>
      <c r="B2" s="2" t="s">
        <v>9</v>
      </c>
    </row>
    <row r="3" spans="1:25" s="2" customFormat="1">
      <c r="C3" s="2" t="s">
        <v>15</v>
      </c>
      <c r="D3" s="2" t="s">
        <v>16</v>
      </c>
      <c r="F3" s="4"/>
      <c r="Q3" s="5" t="s">
        <v>33</v>
      </c>
    </row>
    <row r="4" spans="1:25" s="2" customFormat="1">
      <c r="C4" s="2">
        <f>AVERAGE(C9:C12)</f>
        <v>13.251849999999997</v>
      </c>
      <c r="D4" s="2">
        <f>AVERAGE(D9:D12)</f>
        <v>13.248849999999999</v>
      </c>
      <c r="F4" s="4"/>
    </row>
    <row r="5" spans="1:25" s="2" customFormat="1" ht="13">
      <c r="B5" s="4" t="s">
        <v>0</v>
      </c>
      <c r="C5" s="2" t="s">
        <v>5</v>
      </c>
      <c r="D5" s="2" t="s">
        <v>4</v>
      </c>
      <c r="E5" s="4" t="s">
        <v>7</v>
      </c>
      <c r="F5" s="4" t="s">
        <v>6</v>
      </c>
      <c r="G5" s="4" t="s">
        <v>8</v>
      </c>
      <c r="I5" s="2" t="s">
        <v>17</v>
      </c>
      <c r="J5" s="2" t="s">
        <v>18</v>
      </c>
      <c r="L5" s="9" t="s">
        <v>19</v>
      </c>
      <c r="M5" s="9"/>
      <c r="N5" s="10"/>
      <c r="O5" s="10"/>
      <c r="P5" s="10"/>
      <c r="Q5" s="10"/>
      <c r="R5" s="10"/>
      <c r="S5" s="10"/>
      <c r="T5" s="10"/>
      <c r="U5" s="10"/>
    </row>
    <row r="6" spans="1:25" s="2" customFormat="1" ht="14">
      <c r="A6" s="5" t="s">
        <v>1</v>
      </c>
      <c r="B6" s="5">
        <f>11553/54</f>
        <v>213.94444444444446</v>
      </c>
      <c r="C6" s="5"/>
      <c r="D6" s="5"/>
      <c r="E6" s="5"/>
      <c r="F6" s="5"/>
      <c r="G6" s="5"/>
      <c r="L6" s="12" t="s">
        <v>20</v>
      </c>
      <c r="M6" s="13" t="s">
        <v>21</v>
      </c>
      <c r="N6" s="11" t="s">
        <v>22</v>
      </c>
      <c r="O6" s="11" t="s">
        <v>30</v>
      </c>
      <c r="P6" s="11" t="s">
        <v>23</v>
      </c>
      <c r="Q6" s="11" t="s">
        <v>31</v>
      </c>
      <c r="R6" s="11" t="s">
        <v>24</v>
      </c>
      <c r="S6" s="11" t="s">
        <v>32</v>
      </c>
      <c r="T6" s="11" t="s">
        <v>25</v>
      </c>
      <c r="U6" s="11" t="s">
        <v>26</v>
      </c>
      <c r="V6" s="11" t="s">
        <v>27</v>
      </c>
      <c r="W6" s="11" t="s">
        <v>28</v>
      </c>
      <c r="X6" s="11" t="s">
        <v>29</v>
      </c>
      <c r="Y6" s="17" t="s">
        <v>35</v>
      </c>
    </row>
    <row r="7" spans="1:25" s="2" customFormat="1" ht="13">
      <c r="A7" s="5" t="s">
        <v>2</v>
      </c>
      <c r="B7" s="5">
        <f>2000/B6</f>
        <v>9.3482212412360415</v>
      </c>
      <c r="C7" s="6"/>
      <c r="D7" s="5"/>
      <c r="E7" s="5"/>
      <c r="F7" s="5"/>
      <c r="G7" s="5"/>
      <c r="L7" s="14">
        <v>100</v>
      </c>
      <c r="M7" s="15">
        <v>0</v>
      </c>
      <c r="N7">
        <v>0</v>
      </c>
      <c r="O7">
        <f>N7*30.4</f>
        <v>0</v>
      </c>
      <c r="P7">
        <v>0</v>
      </c>
      <c r="Q7">
        <f>P7*30.4</f>
        <v>0</v>
      </c>
      <c r="R7">
        <v>0</v>
      </c>
      <c r="S7">
        <f>R7*30.4</f>
        <v>0</v>
      </c>
      <c r="T7">
        <v>0</v>
      </c>
      <c r="U7">
        <v>0</v>
      </c>
      <c r="V7">
        <v>0</v>
      </c>
      <c r="W7">
        <v>0</v>
      </c>
      <c r="X7">
        <v>0</v>
      </c>
      <c r="Y7" s="16">
        <v>0</v>
      </c>
    </row>
    <row r="8" spans="1:25" s="2" customFormat="1" ht="13">
      <c r="A8" s="5" t="s">
        <v>3</v>
      </c>
      <c r="B8" s="5">
        <f>B7/60</f>
        <v>0.15580368735393402</v>
      </c>
      <c r="C8" s="5"/>
      <c r="D8" s="5"/>
      <c r="E8" s="5">
        <f>AVERAGE(D9:D63)</f>
        <v>12.440208727272726</v>
      </c>
      <c r="F8" s="5"/>
      <c r="G8" s="5"/>
      <c r="L8" s="15">
        <v>500</v>
      </c>
      <c r="M8" s="15">
        <v>4.9159593582200003</v>
      </c>
      <c r="N8">
        <v>2.0552191734299998</v>
      </c>
      <c r="O8">
        <f t="shared" ref="O8:O31" si="0">N8*30.4</f>
        <v>62.47866287227199</v>
      </c>
      <c r="P8">
        <v>0.27459239959699999</v>
      </c>
      <c r="Q8">
        <f t="shared" ref="Q8:Q31" si="1">P8*30.4</f>
        <v>8.3476089477487996</v>
      </c>
      <c r="R8">
        <v>0.27496016025499997</v>
      </c>
      <c r="S8">
        <f t="shared" ref="S8:S31" si="2">R8*30.4</f>
        <v>8.3587888717519991</v>
      </c>
      <c r="T8">
        <v>-11.856388092</v>
      </c>
      <c r="U8">
        <v>1.2333424761900001E-2</v>
      </c>
      <c r="V8">
        <v>-2.8602115809899999E-2</v>
      </c>
      <c r="W8">
        <v>-0.41109722852699998</v>
      </c>
      <c r="X8">
        <v>0.208290994167</v>
      </c>
      <c r="Y8" s="16">
        <v>0.20380200000000001</v>
      </c>
    </row>
    <row r="9" spans="1:25" ht="13">
      <c r="B9" s="1">
        <v>0</v>
      </c>
      <c r="C9">
        <v>12.7445</v>
      </c>
      <c r="D9">
        <v>12.7445</v>
      </c>
      <c r="E9">
        <f>D9-E$8</f>
        <v>0.30429127272727463</v>
      </c>
      <c r="F9">
        <v>0</v>
      </c>
      <c r="G9">
        <v>0.17488113207547151</v>
      </c>
      <c r="I9">
        <f>C9-C$4</f>
        <v>-0.50734999999999708</v>
      </c>
      <c r="J9">
        <f>D9-D$4</f>
        <v>-0.50434999999999874</v>
      </c>
      <c r="L9" s="15">
        <v>1000</v>
      </c>
      <c r="M9" s="15">
        <v>6.0934572219799996</v>
      </c>
      <c r="N9">
        <v>2.2956058978999998</v>
      </c>
      <c r="O9">
        <f t="shared" si="0"/>
        <v>69.786419296159991</v>
      </c>
      <c r="P9">
        <v>0.44004249572800003</v>
      </c>
      <c r="Q9">
        <f t="shared" si="1"/>
        <v>13.3772918701312</v>
      </c>
      <c r="R9">
        <v>0.12011518329400001</v>
      </c>
      <c r="S9">
        <f t="shared" si="2"/>
        <v>3.6515015721376001</v>
      </c>
      <c r="T9">
        <v>-152.74044799800001</v>
      </c>
      <c r="U9">
        <v>1.7295107245399999E-2</v>
      </c>
      <c r="V9">
        <v>-0.31962379813199998</v>
      </c>
      <c r="W9">
        <v>-0.92300432920499997</v>
      </c>
      <c r="X9">
        <v>-8.03168863058E-2</v>
      </c>
      <c r="Y9" s="16">
        <v>-8.9652999999999997E-2</v>
      </c>
    </row>
    <row r="10" spans="1:25" ht="13">
      <c r="B10" s="1">
        <v>89.876805066219077</v>
      </c>
      <c r="C10">
        <v>13.3415</v>
      </c>
      <c r="D10">
        <v>13.3415</v>
      </c>
      <c r="E10">
        <f t="shared" ref="E10:E63" si="3">D10-E$8</f>
        <v>0.90129127272727416</v>
      </c>
      <c r="F10">
        <v>183.520542542372</v>
      </c>
      <c r="G10">
        <v>0.77188113207547104</v>
      </c>
      <c r="I10">
        <f t="shared" ref="I10:I63" si="4">C10-C$4</f>
        <v>8.965000000000245E-2</v>
      </c>
      <c r="J10">
        <f t="shared" ref="J10:J63" si="5">D10-D$4</f>
        <v>9.2650000000000787E-2</v>
      </c>
      <c r="L10" s="15">
        <v>1500</v>
      </c>
      <c r="M10" s="15">
        <v>9.7819738388099999</v>
      </c>
      <c r="N10">
        <v>7.9803738594100002</v>
      </c>
      <c r="O10">
        <f t="shared" si="0"/>
        <v>242.60336532606399</v>
      </c>
      <c r="P10">
        <v>1.44141387939</v>
      </c>
      <c r="Q10">
        <f t="shared" si="1"/>
        <v>43.818981933455994</v>
      </c>
      <c r="R10">
        <v>0.106395594776</v>
      </c>
      <c r="S10">
        <f t="shared" si="2"/>
        <v>3.2344260811903998</v>
      </c>
      <c r="T10">
        <v>-183.74610900900001</v>
      </c>
      <c r="U10">
        <v>1.97701025754E-2</v>
      </c>
      <c r="V10">
        <v>-0.84483611583700002</v>
      </c>
      <c r="W10">
        <v>-0.51592105627100004</v>
      </c>
      <c r="X10">
        <v>-0.87421625852600005</v>
      </c>
      <c r="Y10" s="16">
        <v>-0.88877899999999999</v>
      </c>
    </row>
    <row r="11" spans="1:25" ht="13">
      <c r="B11" s="1">
        <v>184.46523024695742</v>
      </c>
      <c r="C11">
        <v>13.535399999999999</v>
      </c>
      <c r="D11">
        <v>13.529399999999999</v>
      </c>
      <c r="E11">
        <f t="shared" si="3"/>
        <v>1.0891912727272732</v>
      </c>
      <c r="F11">
        <v>367.04108508474502</v>
      </c>
      <c r="G11">
        <v>0.95978113207547011</v>
      </c>
      <c r="I11">
        <f t="shared" si="4"/>
        <v>0.28355000000000175</v>
      </c>
      <c r="J11">
        <f t="shared" si="5"/>
        <v>0.28054999999999986</v>
      </c>
      <c r="L11" s="15">
        <v>2000</v>
      </c>
      <c r="M11" s="15">
        <v>9.2479791641200002</v>
      </c>
      <c r="N11">
        <v>-0.41255286335899999</v>
      </c>
      <c r="O11">
        <f t="shared" si="0"/>
        <v>-12.541607046113599</v>
      </c>
      <c r="P11">
        <v>0.52544653415700004</v>
      </c>
      <c r="Q11">
        <f t="shared" si="1"/>
        <v>15.973574638372801</v>
      </c>
      <c r="R11">
        <v>-0.355470091105</v>
      </c>
      <c r="S11">
        <f t="shared" si="2"/>
        <v>-10.806290769592</v>
      </c>
      <c r="T11">
        <v>89.574562072800006</v>
      </c>
      <c r="U11">
        <v>-6.7017078399700001E-3</v>
      </c>
      <c r="V11">
        <v>-0.19373932480799999</v>
      </c>
      <c r="W11">
        <v>0.158508270979</v>
      </c>
      <c r="X11">
        <v>0.24547535180999999</v>
      </c>
      <c r="Y11" s="16">
        <v>0.22528500000000001</v>
      </c>
    </row>
    <row r="12" spans="1:25" ht="13">
      <c r="B12" s="1">
        <v>280.71238484026776</v>
      </c>
      <c r="C12">
        <v>13.385999999999999</v>
      </c>
      <c r="D12">
        <v>13.38</v>
      </c>
      <c r="E12">
        <f t="shared" si="3"/>
        <v>0.93979127272727503</v>
      </c>
      <c r="F12">
        <v>550.56162762711801</v>
      </c>
      <c r="G12">
        <v>0.81038113207547191</v>
      </c>
      <c r="I12">
        <f t="shared" si="4"/>
        <v>0.13415000000000177</v>
      </c>
      <c r="J12">
        <f t="shared" si="5"/>
        <v>0.13115000000000165</v>
      </c>
      <c r="L12" s="15">
        <v>2500</v>
      </c>
      <c r="M12" s="15">
        <v>8.9549894332900006</v>
      </c>
      <c r="N12">
        <v>0.25609025359199999</v>
      </c>
      <c r="O12">
        <f t="shared" si="0"/>
        <v>7.7851437091967997</v>
      </c>
      <c r="P12">
        <v>0.501490414143</v>
      </c>
      <c r="Q12">
        <f t="shared" si="1"/>
        <v>15.245308589947198</v>
      </c>
      <c r="R12">
        <v>0.112307928503</v>
      </c>
      <c r="S12">
        <f t="shared" si="2"/>
        <v>3.4141610264911999</v>
      </c>
      <c r="T12">
        <v>-41.280502319299998</v>
      </c>
      <c r="U12">
        <v>-8.6459703743500002E-4</v>
      </c>
      <c r="V12">
        <v>-0.24746268987700001</v>
      </c>
      <c r="W12">
        <v>-0.107363462448</v>
      </c>
      <c r="X12">
        <v>0.186553552747</v>
      </c>
      <c r="Y12" s="16">
        <v>0.16052</v>
      </c>
    </row>
    <row r="13" spans="1:25" ht="13">
      <c r="B13" s="1">
        <v>379.46775883696762</v>
      </c>
      <c r="C13">
        <v>13.658799999999999</v>
      </c>
      <c r="D13">
        <v>13.646799999999999</v>
      </c>
      <c r="E13">
        <f t="shared" si="3"/>
        <v>1.2065912727272732</v>
      </c>
      <c r="F13">
        <v>734.08217016949095</v>
      </c>
      <c r="G13">
        <v>1.0771811320754701</v>
      </c>
      <c r="I13">
        <f t="shared" si="4"/>
        <v>0.40695000000000192</v>
      </c>
      <c r="J13">
        <f t="shared" si="5"/>
        <v>0.3979499999999998</v>
      </c>
      <c r="L13" s="15">
        <v>3000</v>
      </c>
      <c r="M13" s="15">
        <v>8.7293977737400006</v>
      </c>
      <c r="N13">
        <v>-2.0130653381300001</v>
      </c>
      <c r="O13">
        <f t="shared" si="0"/>
        <v>-61.197186279152</v>
      </c>
      <c r="P13">
        <v>0.416596651077</v>
      </c>
      <c r="Q13">
        <f t="shared" si="1"/>
        <v>12.6645381927408</v>
      </c>
      <c r="R13">
        <v>-0.22599834203700001</v>
      </c>
      <c r="S13">
        <f t="shared" si="2"/>
        <v>-6.8703495979247995</v>
      </c>
      <c r="T13">
        <v>32.335739135700003</v>
      </c>
      <c r="U13">
        <v>-6.0246661305400004E-3</v>
      </c>
      <c r="V13">
        <v>-0.10221195966</v>
      </c>
      <c r="W13">
        <v>3.6113858222999999E-2</v>
      </c>
      <c r="X13">
        <v>9.5600560307499999E-2</v>
      </c>
      <c r="Y13" s="16">
        <v>6.2994999999999995E-2</v>
      </c>
    </row>
    <row r="14" spans="1:25" ht="13">
      <c r="B14" s="1">
        <v>481.58084222787465</v>
      </c>
      <c r="C14">
        <v>12.8866</v>
      </c>
      <c r="D14">
        <v>12.874599999999999</v>
      </c>
      <c r="E14">
        <f t="shared" si="3"/>
        <v>0.4343912727272734</v>
      </c>
      <c r="F14">
        <v>917.602712711864</v>
      </c>
      <c r="G14">
        <v>0.30498113207547028</v>
      </c>
      <c r="I14">
        <f t="shared" si="4"/>
        <v>-0.36524999999999785</v>
      </c>
      <c r="J14">
        <f t="shared" si="5"/>
        <v>-0.37424999999999997</v>
      </c>
      <c r="L14" s="15">
        <v>3500</v>
      </c>
      <c r="M14" s="15">
        <v>9.0631055831899996</v>
      </c>
      <c r="N14">
        <v>3.8876333236699998</v>
      </c>
      <c r="O14">
        <f t="shared" si="0"/>
        <v>118.18405303956798</v>
      </c>
      <c r="P14">
        <v>1.1056236028699999</v>
      </c>
      <c r="Q14">
        <f t="shared" si="1"/>
        <v>33.610957527247997</v>
      </c>
      <c r="R14">
        <v>-4.2082279920599999E-2</v>
      </c>
      <c r="S14">
        <f t="shared" si="2"/>
        <v>-1.27930130958624</v>
      </c>
      <c r="T14">
        <v>-55.216907501199998</v>
      </c>
      <c r="U14">
        <v>-1.2478891760099999E-2</v>
      </c>
      <c r="V14">
        <v>4.0107637643800001E-2</v>
      </c>
      <c r="W14">
        <v>0.70641779899599999</v>
      </c>
      <c r="X14">
        <v>-0.38162279128999999</v>
      </c>
      <c r="Y14" s="16">
        <v>-0.42116999999999999</v>
      </c>
    </row>
    <row r="15" spans="1:25" ht="13">
      <c r="B15" s="1">
        <v>587.90054208855565</v>
      </c>
      <c r="C15">
        <v>12.213800000000001</v>
      </c>
      <c r="D15">
        <v>12.2018</v>
      </c>
      <c r="E15">
        <f t="shared" si="3"/>
        <v>-0.23840872727272533</v>
      </c>
      <c r="F15">
        <v>1101.1232552542299</v>
      </c>
      <c r="G15">
        <v>-0.36781886792452845</v>
      </c>
      <c r="I15">
        <f t="shared" si="4"/>
        <v>-1.0380499999999966</v>
      </c>
      <c r="J15">
        <f t="shared" si="5"/>
        <v>-1.0470499999999987</v>
      </c>
      <c r="L15" s="15">
        <v>4000</v>
      </c>
      <c r="M15" s="15">
        <v>6.4054632186899996</v>
      </c>
      <c r="N15">
        <v>0.99314033985100003</v>
      </c>
      <c r="O15">
        <f t="shared" si="0"/>
        <v>30.191466331470398</v>
      </c>
      <c r="P15">
        <v>0.86379963159600004</v>
      </c>
      <c r="Q15">
        <f t="shared" si="1"/>
        <v>26.2595088005184</v>
      </c>
      <c r="R15">
        <v>-1.22738294303E-2</v>
      </c>
      <c r="S15">
        <f t="shared" si="2"/>
        <v>-0.37312441468112001</v>
      </c>
      <c r="T15">
        <v>-7.1968727111800002</v>
      </c>
      <c r="U15">
        <v>-1.6628660261599999E-2</v>
      </c>
      <c r="V15">
        <v>0.136862531304</v>
      </c>
      <c r="W15">
        <v>0.49893945455599997</v>
      </c>
      <c r="X15">
        <v>4.5158803462999997E-2</v>
      </c>
      <c r="Y15" s="16">
        <v>-1.7910000000000001E-3</v>
      </c>
    </row>
    <row r="16" spans="1:25" ht="13">
      <c r="B16" s="1">
        <v>737.5262066569901</v>
      </c>
      <c r="C16">
        <v>13.1616</v>
      </c>
      <c r="D16">
        <v>13.143599999999999</v>
      </c>
      <c r="E16">
        <f t="shared" si="3"/>
        <v>0.70339127272727353</v>
      </c>
      <c r="F16">
        <v>1284.64379779661</v>
      </c>
      <c r="G16">
        <v>0.57398113207547041</v>
      </c>
      <c r="I16">
        <f t="shared" si="4"/>
        <v>-9.0249999999997499E-2</v>
      </c>
      <c r="J16">
        <f t="shared" si="5"/>
        <v>-0.10524999999999984</v>
      </c>
      <c r="L16" s="15">
        <v>4500</v>
      </c>
      <c r="M16" s="15">
        <v>5.6283922195400002</v>
      </c>
      <c r="N16">
        <v>2.31360173225</v>
      </c>
      <c r="O16">
        <f t="shared" si="0"/>
        <v>70.333492660399997</v>
      </c>
      <c r="P16">
        <v>0.79705309867899998</v>
      </c>
      <c r="Q16">
        <f t="shared" si="1"/>
        <v>24.230414199841597</v>
      </c>
      <c r="R16">
        <v>0.13617691397699999</v>
      </c>
      <c r="S16">
        <f t="shared" si="2"/>
        <v>4.1397781849007993</v>
      </c>
      <c r="T16">
        <v>141.937957764</v>
      </c>
      <c r="U16">
        <v>-8.2477144897000008E-3</v>
      </c>
      <c r="V16">
        <v>0.471269369125</v>
      </c>
      <c r="W16">
        <v>0.28927260637300001</v>
      </c>
      <c r="X16">
        <v>0.319021224976</v>
      </c>
      <c r="Y16" s="16">
        <v>0.26702199999999998</v>
      </c>
    </row>
    <row r="17" spans="2:25" ht="13">
      <c r="B17" s="1">
        <v>897.52508051308473</v>
      </c>
      <c r="C17">
        <v>13.2516</v>
      </c>
      <c r="D17">
        <v>13.233599999999999</v>
      </c>
      <c r="E17">
        <f t="shared" si="3"/>
        <v>0.79339127272727339</v>
      </c>
      <c r="F17">
        <v>1468.1643403389801</v>
      </c>
      <c r="G17">
        <v>0.66398113207547027</v>
      </c>
      <c r="I17">
        <f t="shared" si="4"/>
        <v>-2.49999999997641E-4</v>
      </c>
      <c r="J17">
        <f t="shared" si="5"/>
        <v>-1.5249999999999986E-2</v>
      </c>
      <c r="L17" s="15">
        <v>5000</v>
      </c>
      <c r="M17" s="15">
        <v>2.2594146728500002</v>
      </c>
      <c r="N17">
        <v>1.34933722019</v>
      </c>
      <c r="O17">
        <f t="shared" si="0"/>
        <v>41.019851493775995</v>
      </c>
      <c r="P17">
        <v>0.53444021940200004</v>
      </c>
      <c r="Q17">
        <f t="shared" si="1"/>
        <v>16.246982669820799</v>
      </c>
      <c r="R17">
        <v>-1.9435517489899998E-2</v>
      </c>
      <c r="S17">
        <f t="shared" si="2"/>
        <v>-0.59083973169295989</v>
      </c>
      <c r="T17">
        <v>89.592811584499998</v>
      </c>
      <c r="U17">
        <v>-4.7447308898000001E-3</v>
      </c>
      <c r="V17">
        <v>0.35325878858600002</v>
      </c>
      <c r="W17">
        <v>-1.13002955914E-2</v>
      </c>
      <c r="X17">
        <v>0.46791529655500003</v>
      </c>
      <c r="Y17" s="16">
        <v>0.41037499999999999</v>
      </c>
    </row>
    <row r="18" spans="2:25" ht="13">
      <c r="B18" s="1">
        <v>1069.3801871458429</v>
      </c>
      <c r="C18">
        <v>12.579800000000001</v>
      </c>
      <c r="D18">
        <v>12.5618</v>
      </c>
      <c r="E18">
        <f t="shared" si="3"/>
        <v>0.1215912727272741</v>
      </c>
      <c r="F18">
        <v>1651.6848828813499</v>
      </c>
      <c r="G18">
        <v>-7.818867924529016E-3</v>
      </c>
      <c r="I18">
        <f t="shared" si="4"/>
        <v>-0.67204999999999693</v>
      </c>
      <c r="J18">
        <f t="shared" si="5"/>
        <v>-0.68704999999999927</v>
      </c>
      <c r="L18" s="15">
        <v>5500</v>
      </c>
      <c r="M18" s="15">
        <v>2.72819042206</v>
      </c>
      <c r="N18">
        <v>4.5334620475799996</v>
      </c>
      <c r="O18">
        <f t="shared" si="0"/>
        <v>137.81724624643198</v>
      </c>
      <c r="P18">
        <v>0.87466442585000004</v>
      </c>
      <c r="Q18">
        <f t="shared" si="1"/>
        <v>26.589798545840001</v>
      </c>
      <c r="R18">
        <v>-9.5535986125500003E-2</v>
      </c>
      <c r="S18">
        <f t="shared" si="2"/>
        <v>-2.9042939782152</v>
      </c>
      <c r="T18">
        <v>108.175056458</v>
      </c>
      <c r="U18">
        <v>-6.6277291625699997E-3</v>
      </c>
      <c r="V18">
        <v>0.34411236643799997</v>
      </c>
      <c r="W18">
        <v>0.48665466904600002</v>
      </c>
      <c r="X18">
        <v>0.45859354734399999</v>
      </c>
      <c r="Y18" s="16">
        <v>0.395563</v>
      </c>
    </row>
    <row r="19" spans="2:25" ht="13">
      <c r="B19" s="1">
        <v>1254.5745500442702</v>
      </c>
      <c r="C19">
        <v>12.6608</v>
      </c>
      <c r="D19">
        <v>12.636800000000001</v>
      </c>
      <c r="E19">
        <f t="shared" si="3"/>
        <v>0.19659127272727517</v>
      </c>
      <c r="F19">
        <v>1835.20542542372</v>
      </c>
      <c r="G19">
        <v>6.718113207547205E-2</v>
      </c>
      <c r="I19">
        <f t="shared" si="4"/>
        <v>-0.59104999999999741</v>
      </c>
      <c r="J19">
        <f t="shared" si="5"/>
        <v>-0.61204999999999821</v>
      </c>
      <c r="L19" s="15">
        <v>6000</v>
      </c>
      <c r="M19" s="15">
        <v>1.13108062744</v>
      </c>
      <c r="N19">
        <v>3.3802664279900001</v>
      </c>
      <c r="O19">
        <f t="shared" si="0"/>
        <v>102.760099410896</v>
      </c>
      <c r="P19">
        <v>0.63777261972400001</v>
      </c>
      <c r="Q19">
        <f t="shared" si="1"/>
        <v>19.388287639609601</v>
      </c>
      <c r="R19">
        <v>-0.35113304853400001</v>
      </c>
      <c r="S19">
        <f t="shared" si="2"/>
        <v>-10.6744446754336</v>
      </c>
      <c r="T19">
        <v>117.545677185</v>
      </c>
      <c r="U19">
        <v>-7.2628967464000004E-3</v>
      </c>
      <c r="V19">
        <v>0.51231569051699999</v>
      </c>
      <c r="W19">
        <v>1.0737493038199999</v>
      </c>
      <c r="X19">
        <v>0.43841534853000003</v>
      </c>
      <c r="Y19" s="16">
        <v>0.36916100000000002</v>
      </c>
    </row>
    <row r="20" spans="2:25" ht="13">
      <c r="B20" s="1">
        <v>1454.5911926973697</v>
      </c>
      <c r="C20">
        <v>12.5893</v>
      </c>
      <c r="D20">
        <v>12.565300000000001</v>
      </c>
      <c r="E20">
        <f t="shared" si="3"/>
        <v>0.12509127272727483</v>
      </c>
      <c r="F20">
        <v>2018.7259679660999</v>
      </c>
      <c r="G20">
        <v>-4.3188679245282913E-3</v>
      </c>
      <c r="I20">
        <f t="shared" si="4"/>
        <v>-0.66254999999999775</v>
      </c>
      <c r="J20">
        <f t="shared" si="5"/>
        <v>-0.68354999999999855</v>
      </c>
      <c r="L20" s="15">
        <v>6500</v>
      </c>
      <c r="M20" s="15">
        <v>6.16385173798</v>
      </c>
      <c r="N20">
        <v>5.3630790710399996</v>
      </c>
      <c r="O20">
        <f t="shared" si="0"/>
        <v>163.03760375961599</v>
      </c>
      <c r="P20">
        <v>1.09054553509</v>
      </c>
      <c r="Q20">
        <f t="shared" si="1"/>
        <v>33.152584266736</v>
      </c>
      <c r="R20">
        <v>-1.5374310314700001E-2</v>
      </c>
      <c r="S20">
        <f t="shared" si="2"/>
        <v>-0.46737903356687999</v>
      </c>
      <c r="T20">
        <v>99.459617614699994</v>
      </c>
      <c r="U20">
        <v>-4.6109315007900002E-3</v>
      </c>
      <c r="V20">
        <v>0.482560843229</v>
      </c>
      <c r="W20">
        <v>0.34565860033000001</v>
      </c>
      <c r="X20">
        <v>0.10335675627</v>
      </c>
      <c r="Y20" s="16">
        <v>2.7865000000000001E-2</v>
      </c>
    </row>
    <row r="21" spans="2:25" ht="13">
      <c r="B21" s="1">
        <v>1670.9120841862305</v>
      </c>
      <c r="C21">
        <v>12.727600000000001</v>
      </c>
      <c r="D21">
        <v>12.703600000000002</v>
      </c>
      <c r="E21">
        <f t="shared" si="3"/>
        <v>0.2633912727272758</v>
      </c>
      <c r="F21">
        <v>2202.2465105084698</v>
      </c>
      <c r="G21">
        <v>0.13398113207547269</v>
      </c>
      <c r="I21">
        <f t="shared" si="4"/>
        <v>-0.52424999999999677</v>
      </c>
      <c r="J21">
        <f t="shared" si="5"/>
        <v>-0.54524999999999757</v>
      </c>
      <c r="L21" s="15">
        <v>7000</v>
      </c>
      <c r="M21" s="15">
        <v>2.8014526367200001</v>
      </c>
      <c r="N21">
        <v>-6.2691164016699998</v>
      </c>
      <c r="O21">
        <f t="shared" si="0"/>
        <v>-190.58113861076799</v>
      </c>
      <c r="P21">
        <v>-9.6550881862599996E-3</v>
      </c>
      <c r="Q21">
        <f t="shared" si="1"/>
        <v>-0.29351468086230398</v>
      </c>
      <c r="R21">
        <v>-0.58187741041200003</v>
      </c>
      <c r="S21">
        <f t="shared" si="2"/>
        <v>-17.689073276524802</v>
      </c>
      <c r="T21">
        <v>57.023117065400001</v>
      </c>
      <c r="U21">
        <v>-9.93813946843E-3</v>
      </c>
      <c r="V21">
        <v>7.9582065343899999E-2</v>
      </c>
      <c r="W21">
        <v>-0.50007039308500001</v>
      </c>
      <c r="X21">
        <v>0.47202193736999998</v>
      </c>
      <c r="Y21" s="16">
        <v>0.38876100000000002</v>
      </c>
    </row>
    <row r="22" spans="2:25" ht="13">
      <c r="B22" s="1">
        <v>1904.755552560903</v>
      </c>
      <c r="C22">
        <v>13.285</v>
      </c>
      <c r="D22">
        <v>13.255000000000001</v>
      </c>
      <c r="E22">
        <f t="shared" si="3"/>
        <v>0.81479127272727503</v>
      </c>
      <c r="F22">
        <v>2385.7670530508399</v>
      </c>
      <c r="G22">
        <v>0.68538113207547191</v>
      </c>
      <c r="I22">
        <f t="shared" si="4"/>
        <v>3.3150000000002677E-2</v>
      </c>
      <c r="J22">
        <f t="shared" si="5"/>
        <v>6.1500000000016541E-3</v>
      </c>
      <c r="L22" s="15">
        <v>7500</v>
      </c>
      <c r="M22" s="15">
        <v>0.56803131103500004</v>
      </c>
      <c r="N22">
        <v>-3.6613447666200001</v>
      </c>
      <c r="O22">
        <f t="shared" si="0"/>
        <v>-111.304880905248</v>
      </c>
      <c r="P22">
        <v>-5.8606088161500001E-2</v>
      </c>
      <c r="Q22">
        <f t="shared" si="1"/>
        <v>-1.7816250801095999</v>
      </c>
      <c r="R22">
        <v>-0.14980149269099999</v>
      </c>
      <c r="S22">
        <f t="shared" si="2"/>
        <v>-4.5539653778063993</v>
      </c>
      <c r="T22">
        <v>-14.187782287599999</v>
      </c>
      <c r="U22">
        <v>-4.51654195786E-4</v>
      </c>
      <c r="V22">
        <v>-0.301870018244</v>
      </c>
      <c r="W22">
        <v>-1.20497441292</v>
      </c>
      <c r="X22">
        <v>0.90620654821400004</v>
      </c>
      <c r="Y22" s="16">
        <v>0.81575299999999995</v>
      </c>
    </row>
    <row r="23" spans="2:25" ht="13">
      <c r="B23" s="1">
        <v>2156.7306733569603</v>
      </c>
      <c r="C23">
        <v>13.242000000000001</v>
      </c>
      <c r="D23">
        <v>13.212000000000002</v>
      </c>
      <c r="E23">
        <f t="shared" si="3"/>
        <v>0.77179127272727577</v>
      </c>
      <c r="F23">
        <v>2569.28759559322</v>
      </c>
      <c r="G23">
        <v>0.64238113207547265</v>
      </c>
      <c r="I23">
        <f t="shared" si="4"/>
        <v>-9.8499999999965837E-3</v>
      </c>
      <c r="J23">
        <f t="shared" si="5"/>
        <v>-3.6849999999997607E-2</v>
      </c>
      <c r="L23" s="15">
        <v>8000</v>
      </c>
      <c r="M23" s="15">
        <v>1.1331329345700001</v>
      </c>
      <c r="N23">
        <v>-0.92670714855199998</v>
      </c>
      <c r="O23">
        <f t="shared" si="0"/>
        <v>-28.171897315980797</v>
      </c>
      <c r="P23">
        <v>-4.72073405981E-2</v>
      </c>
      <c r="Q23">
        <f t="shared" si="1"/>
        <v>-1.4351031541822399</v>
      </c>
      <c r="R23">
        <v>0.146617978811</v>
      </c>
      <c r="S23">
        <f t="shared" si="2"/>
        <v>4.4571865558543999</v>
      </c>
      <c r="T23">
        <v>54.697853088400002</v>
      </c>
      <c r="U23">
        <v>-2.4797488004000001E-3</v>
      </c>
      <c r="V23">
        <v>-0.74081826210000001</v>
      </c>
      <c r="W23">
        <v>-0.63132852315900001</v>
      </c>
      <c r="X23">
        <v>0.78756403922999996</v>
      </c>
      <c r="Y23" s="16">
        <v>0.69043900000000002</v>
      </c>
    </row>
    <row r="24" spans="2:25" ht="13">
      <c r="B24" s="1">
        <v>2427.360724547365</v>
      </c>
      <c r="C24">
        <v>12.1976</v>
      </c>
      <c r="D24">
        <v>12.1676</v>
      </c>
      <c r="E24">
        <f t="shared" si="3"/>
        <v>-0.27260872727272556</v>
      </c>
      <c r="F24">
        <v>2752.8081381355901</v>
      </c>
      <c r="G24">
        <v>-0.40201886792452868</v>
      </c>
      <c r="I24">
        <f t="shared" si="4"/>
        <v>-1.0542499999999979</v>
      </c>
      <c r="J24">
        <f t="shared" si="5"/>
        <v>-1.0812499999999989</v>
      </c>
      <c r="L24" s="15">
        <v>8500</v>
      </c>
      <c r="M24" s="15">
        <v>1.26306915283</v>
      </c>
      <c r="N24">
        <v>-0.54402554035200001</v>
      </c>
      <c r="O24">
        <f t="shared" si="0"/>
        <v>-16.5383764267008</v>
      </c>
      <c r="P24">
        <v>0.13107955455799999</v>
      </c>
      <c r="Q24">
        <f t="shared" si="1"/>
        <v>3.9848184585631996</v>
      </c>
      <c r="R24">
        <v>-0.167517930269</v>
      </c>
      <c r="S24">
        <f t="shared" si="2"/>
        <v>-5.0925450801776</v>
      </c>
      <c r="T24">
        <v>79.519523620599998</v>
      </c>
      <c r="U24">
        <v>4.8437919467700001E-3</v>
      </c>
      <c r="V24">
        <v>-0.82019323110599995</v>
      </c>
      <c r="W24">
        <v>-1.28239560127</v>
      </c>
      <c r="X24">
        <v>6.8171799182900006E-2</v>
      </c>
      <c r="Y24" s="16">
        <v>-3.7942999999999998E-2</v>
      </c>
    </row>
    <row r="25" spans="2:25" ht="13">
      <c r="B25" s="1">
        <v>2717.1689841050784</v>
      </c>
      <c r="C25">
        <v>12.745100000000001</v>
      </c>
      <c r="D25">
        <v>12.709100000000001</v>
      </c>
      <c r="E25">
        <f t="shared" si="3"/>
        <v>0.26889127272727542</v>
      </c>
      <c r="F25">
        <v>2936.3286806779602</v>
      </c>
      <c r="G25">
        <v>0.1394811320754723</v>
      </c>
      <c r="I25">
        <f t="shared" si="4"/>
        <v>-0.5067499999999967</v>
      </c>
      <c r="J25">
        <f t="shared" si="5"/>
        <v>-0.53974999999999795</v>
      </c>
      <c r="L25" s="15">
        <v>9000</v>
      </c>
      <c r="M25" s="15">
        <v>2.7546892166100001</v>
      </c>
      <c r="N25">
        <v>-3.1346518993400001</v>
      </c>
      <c r="O25">
        <f t="shared" si="0"/>
        <v>-95.293417739936004</v>
      </c>
      <c r="P25">
        <v>-0.192360550165</v>
      </c>
      <c r="Q25">
        <f t="shared" si="1"/>
        <v>-5.8477607250160002</v>
      </c>
      <c r="R25">
        <v>-0.26842954754800002</v>
      </c>
      <c r="S25">
        <f t="shared" si="2"/>
        <v>-8.1602582454592003</v>
      </c>
      <c r="T25">
        <v>-119.76411438</v>
      </c>
      <c r="U25">
        <v>8.1248749047499996E-3</v>
      </c>
      <c r="V25">
        <v>-1.7792185545000001</v>
      </c>
      <c r="W25">
        <v>-2.4503655433699998</v>
      </c>
      <c r="X25">
        <v>-1.0893388986600001</v>
      </c>
      <c r="Y25" s="16">
        <v>-1.203865</v>
      </c>
    </row>
    <row r="26" spans="2:25" ht="13">
      <c r="B26" s="1">
        <v>3026.6787300030637</v>
      </c>
      <c r="C26">
        <v>12.8131</v>
      </c>
      <c r="D26">
        <v>12.777100000000001</v>
      </c>
      <c r="E26">
        <f t="shared" si="3"/>
        <v>0.33689127272727504</v>
      </c>
      <c r="F26">
        <v>3119.8492232203298</v>
      </c>
      <c r="G26">
        <v>0.20748113207547192</v>
      </c>
      <c r="I26">
        <f t="shared" si="4"/>
        <v>-0.43874999999999709</v>
      </c>
      <c r="J26">
        <f t="shared" si="5"/>
        <v>-0.47174999999999834</v>
      </c>
      <c r="L26" s="15">
        <v>9500</v>
      </c>
      <c r="M26" s="15">
        <v>3.8401899337800001</v>
      </c>
      <c r="N26">
        <v>1.3677353858900001</v>
      </c>
      <c r="O26">
        <f t="shared" si="0"/>
        <v>41.579155731055998</v>
      </c>
      <c r="P26">
        <v>3.76059673727E-2</v>
      </c>
      <c r="Q26">
        <f t="shared" si="1"/>
        <v>1.14322140813008</v>
      </c>
      <c r="R26">
        <v>-7.7120885252999996E-2</v>
      </c>
      <c r="S26">
        <f t="shared" si="2"/>
        <v>-2.3444749116911998</v>
      </c>
      <c r="T26">
        <v>-153.196990967</v>
      </c>
      <c r="U26">
        <v>1.5782937407499999E-2</v>
      </c>
      <c r="V26">
        <v>-2.0069286823299999</v>
      </c>
      <c r="W26">
        <v>-2.4902603626299999</v>
      </c>
      <c r="X26">
        <v>-0.23311091959499999</v>
      </c>
      <c r="Y26" s="16">
        <v>-0.360987</v>
      </c>
    </row>
    <row r="27" spans="2:25" ht="13">
      <c r="B27" s="1">
        <v>3356.4105628378302</v>
      </c>
      <c r="C27">
        <v>12.760999999999999</v>
      </c>
      <c r="D27">
        <v>12.725</v>
      </c>
      <c r="E27">
        <f t="shared" si="3"/>
        <v>0.28479127272727389</v>
      </c>
      <c r="F27">
        <v>3303.3697657627099</v>
      </c>
      <c r="G27">
        <v>0.15538113207547077</v>
      </c>
      <c r="I27">
        <f t="shared" si="4"/>
        <v>-0.49084999999999823</v>
      </c>
      <c r="J27">
        <f t="shared" si="5"/>
        <v>-0.52384999999999948</v>
      </c>
      <c r="L27" s="15">
        <v>10000</v>
      </c>
      <c r="M27" s="15">
        <v>2.8412036895799999</v>
      </c>
      <c r="N27">
        <v>-4.4086203575100003</v>
      </c>
      <c r="O27">
        <f t="shared" si="0"/>
        <v>-134.02205886830401</v>
      </c>
      <c r="P27">
        <v>-0.36911886930499999</v>
      </c>
      <c r="Q27">
        <f t="shared" si="1"/>
        <v>-11.221213626871998</v>
      </c>
      <c r="R27">
        <v>8.98634269834E-3</v>
      </c>
      <c r="S27">
        <f t="shared" si="2"/>
        <v>0.27318481802953598</v>
      </c>
      <c r="T27">
        <v>-214.07461547899999</v>
      </c>
      <c r="U27">
        <v>1.8804021179699999E-2</v>
      </c>
      <c r="V27">
        <v>-2.9411489963499999</v>
      </c>
      <c r="W27">
        <v>-4.5567808151199998</v>
      </c>
      <c r="X27">
        <v>-0.80392277240800003</v>
      </c>
      <c r="Y27" s="16">
        <v>-0.94991999999999999</v>
      </c>
    </row>
    <row r="28" spans="2:25" ht="13">
      <c r="B28" s="1">
        <v>3528.8963215611138</v>
      </c>
      <c r="C28">
        <v>12.693300000000001</v>
      </c>
      <c r="D28">
        <v>12.651300000000001</v>
      </c>
      <c r="E28">
        <f t="shared" si="3"/>
        <v>0.21109127272727513</v>
      </c>
      <c r="F28">
        <v>3486.89030830508</v>
      </c>
      <c r="G28">
        <v>8.1681132075472007E-2</v>
      </c>
      <c r="I28">
        <f t="shared" si="4"/>
        <v>-0.55854999999999677</v>
      </c>
      <c r="J28">
        <f t="shared" si="5"/>
        <v>-0.59754999999999825</v>
      </c>
      <c r="L28" s="15">
        <v>10500</v>
      </c>
      <c r="M28" s="15">
        <v>2.9177417755100001</v>
      </c>
      <c r="N28">
        <v>-5.3087925910899996</v>
      </c>
      <c r="O28">
        <f t="shared" si="0"/>
        <v>-161.38729476913599</v>
      </c>
      <c r="P28">
        <v>-0.38339543342600002</v>
      </c>
      <c r="Q28">
        <f t="shared" si="1"/>
        <v>-11.6552211761504</v>
      </c>
      <c r="R28">
        <v>-7.9737976193400006E-2</v>
      </c>
      <c r="S28">
        <f t="shared" si="2"/>
        <v>-2.4240344762793602</v>
      </c>
      <c r="T28">
        <v>-446.91452026399998</v>
      </c>
      <c r="U28">
        <v>2.0357381552500001E-2</v>
      </c>
      <c r="V28">
        <v>-3.9499368667599999</v>
      </c>
      <c r="W28">
        <v>-5.3952255248999998</v>
      </c>
      <c r="X28">
        <v>-2.51675057411</v>
      </c>
      <c r="Y28" s="16">
        <v>-2.7049270000000001</v>
      </c>
    </row>
    <row r="29" spans="2:25" ht="13">
      <c r="B29" s="1">
        <v>3706.2156399312325</v>
      </c>
      <c r="C29">
        <v>12.635</v>
      </c>
      <c r="D29">
        <v>12.593</v>
      </c>
      <c r="E29">
        <f t="shared" si="3"/>
        <v>0.15279127272727422</v>
      </c>
      <c r="F29">
        <v>3670.4108508474501</v>
      </c>
      <c r="G29">
        <v>2.3381132075471101E-2</v>
      </c>
      <c r="I29">
        <f t="shared" si="4"/>
        <v>-0.61684999999999768</v>
      </c>
      <c r="J29">
        <f t="shared" si="5"/>
        <v>-0.65584999999999916</v>
      </c>
      <c r="L29" s="15">
        <v>11000</v>
      </c>
      <c r="M29" s="15">
        <v>-7.1932792663600004E-2</v>
      </c>
      <c r="N29">
        <v>-9.16385173798</v>
      </c>
      <c r="O29">
        <f t="shared" si="0"/>
        <v>-278.58109283459197</v>
      </c>
      <c r="P29">
        <v>-0.74807125330000002</v>
      </c>
      <c r="Q29">
        <f t="shared" si="1"/>
        <v>-22.74136610032</v>
      </c>
      <c r="R29">
        <v>-0.22506016492799999</v>
      </c>
      <c r="S29">
        <f t="shared" si="2"/>
        <v>-6.841829013811199</v>
      </c>
      <c r="T29">
        <v>-388.72497558600003</v>
      </c>
      <c r="U29">
        <v>2.32312865555E-2</v>
      </c>
      <c r="V29">
        <v>-4.2850341796900002</v>
      </c>
      <c r="W29">
        <v>-5.59759283066</v>
      </c>
      <c r="X29">
        <v>-1.9776871204399999</v>
      </c>
      <c r="Y29" s="16">
        <v>-2.1858680000000001</v>
      </c>
    </row>
    <row r="30" spans="2:25" ht="13">
      <c r="B30" s="1">
        <v>3888.1293017520202</v>
      </c>
      <c r="C30">
        <v>13.1511</v>
      </c>
      <c r="D30">
        <v>13.1031</v>
      </c>
      <c r="E30">
        <f t="shared" si="3"/>
        <v>0.66289127272727377</v>
      </c>
      <c r="F30">
        <v>3853.9313933898302</v>
      </c>
      <c r="G30">
        <v>0.53348113207547065</v>
      </c>
      <c r="I30">
        <f t="shared" si="4"/>
        <v>-0.1007499999999979</v>
      </c>
      <c r="J30">
        <f t="shared" si="5"/>
        <v>-0.1457499999999996</v>
      </c>
      <c r="L30" s="15">
        <v>11500</v>
      </c>
      <c r="M30" s="15">
        <v>-0.237089157104</v>
      </c>
      <c r="N30">
        <v>-4.6770935058600003</v>
      </c>
      <c r="O30">
        <f t="shared" si="0"/>
        <v>-142.183642578144</v>
      </c>
      <c r="P30">
        <v>-0.32636538147900002</v>
      </c>
      <c r="Q30">
        <f t="shared" si="1"/>
        <v>-9.9215075969616002</v>
      </c>
      <c r="R30">
        <v>-0.40300300717400001</v>
      </c>
      <c r="S30">
        <f t="shared" si="2"/>
        <v>-12.2512914180896</v>
      </c>
      <c r="T30">
        <v>-285.87033081099997</v>
      </c>
      <c r="U30">
        <v>2.75263655931E-2</v>
      </c>
      <c r="V30">
        <v>-3.8899273872400002</v>
      </c>
      <c r="W30">
        <v>-5.6795029640200001</v>
      </c>
      <c r="X30">
        <v>-2.3776223659500002</v>
      </c>
      <c r="Y30" s="16">
        <v>-2.13327</v>
      </c>
    </row>
    <row r="31" spans="2:25" ht="13">
      <c r="B31" s="1">
        <v>4074.3980908273088</v>
      </c>
      <c r="C31">
        <v>13.242699999999999</v>
      </c>
      <c r="D31">
        <v>13.194699999999999</v>
      </c>
      <c r="E31">
        <f t="shared" si="3"/>
        <v>0.75449127272727345</v>
      </c>
      <c r="F31">
        <v>4037.4519359321998</v>
      </c>
      <c r="G31">
        <v>0.62508113207547034</v>
      </c>
      <c r="I31">
        <f t="shared" si="4"/>
        <v>-9.1499999999982151E-3</v>
      </c>
      <c r="J31">
        <f t="shared" si="5"/>
        <v>-5.414999999999992E-2</v>
      </c>
      <c r="L31" s="15">
        <v>12000</v>
      </c>
      <c r="M31" s="15">
        <v>-2.7893533706700002</v>
      </c>
      <c r="N31">
        <v>-3.6989295482600002</v>
      </c>
      <c r="O31">
        <f t="shared" si="0"/>
        <v>-112.447458267104</v>
      </c>
      <c r="P31">
        <v>-0.36895120143900001</v>
      </c>
      <c r="Q31">
        <f t="shared" si="1"/>
        <v>-11.216116523745599</v>
      </c>
      <c r="R31">
        <v>-0.55995684862100004</v>
      </c>
      <c r="S31">
        <f t="shared" si="2"/>
        <v>-17.022688198078399</v>
      </c>
      <c r="T31">
        <v>-289.48449706999997</v>
      </c>
      <c r="U31">
        <v>1.8531281501099998E-2</v>
      </c>
      <c r="V31">
        <v>-4.3726062774700001</v>
      </c>
      <c r="W31">
        <v>-5.7962422370900004</v>
      </c>
      <c r="X31">
        <v>-2.7072539329500001</v>
      </c>
      <c r="Y31" s="16">
        <v>-2.4330029999999998</v>
      </c>
    </row>
    <row r="32" spans="2:25">
      <c r="B32" s="1">
        <v>4264.7827909609332</v>
      </c>
      <c r="C32">
        <v>12.912000000000001</v>
      </c>
      <c r="D32">
        <v>12.858000000000001</v>
      </c>
      <c r="E32">
        <f t="shared" si="3"/>
        <v>0.41779127272727479</v>
      </c>
      <c r="F32">
        <v>4220.9724784745704</v>
      </c>
      <c r="G32">
        <v>0.28838113207547167</v>
      </c>
      <c r="I32">
        <f t="shared" si="4"/>
        <v>-0.33984999999999665</v>
      </c>
      <c r="J32">
        <f t="shared" si="5"/>
        <v>-0.39084999999999859</v>
      </c>
    </row>
    <row r="33" spans="2:10">
      <c r="B33" s="1">
        <v>4459.0441859567236</v>
      </c>
      <c r="C33">
        <v>13.003</v>
      </c>
      <c r="D33">
        <v>12.949</v>
      </c>
      <c r="E33">
        <f t="shared" si="3"/>
        <v>0.50879127272727409</v>
      </c>
      <c r="F33">
        <v>4404.4930210169396</v>
      </c>
      <c r="G33">
        <v>0.37938113207547097</v>
      </c>
      <c r="I33">
        <f t="shared" si="4"/>
        <v>-0.24884999999999735</v>
      </c>
      <c r="J33">
        <f t="shared" si="5"/>
        <v>-0.29984999999999928</v>
      </c>
    </row>
    <row r="34" spans="2:10">
      <c r="B34" s="1">
        <v>4656.9430596185148</v>
      </c>
      <c r="C34">
        <v>12.5169</v>
      </c>
      <c r="D34">
        <v>12.456899999999999</v>
      </c>
      <c r="E34">
        <f t="shared" si="3"/>
        <v>1.6691272727273443E-2</v>
      </c>
      <c r="F34">
        <v>4588.0135635593197</v>
      </c>
      <c r="G34">
        <v>-0.11271886792452968</v>
      </c>
      <c r="I34">
        <f t="shared" si="4"/>
        <v>-0.73494999999999777</v>
      </c>
      <c r="J34">
        <f t="shared" si="5"/>
        <v>-0.79194999999999993</v>
      </c>
    </row>
    <row r="35" spans="2:10">
      <c r="B35" s="1">
        <v>4858.2401957501379</v>
      </c>
      <c r="C35">
        <v>12.450799999999999</v>
      </c>
      <c r="D35">
        <v>12.384799999999998</v>
      </c>
      <c r="E35">
        <f t="shared" si="3"/>
        <v>-5.5408727272727276E-2</v>
      </c>
      <c r="F35">
        <v>4771.5341061016898</v>
      </c>
      <c r="G35">
        <v>-0.18481886792453039</v>
      </c>
      <c r="I35">
        <f t="shared" si="4"/>
        <v>-0.80104999999999826</v>
      </c>
      <c r="J35">
        <f t="shared" si="5"/>
        <v>-0.86405000000000065</v>
      </c>
    </row>
    <row r="36" spans="2:10">
      <c r="B36" s="1">
        <v>5062.6963781554259</v>
      </c>
      <c r="C36">
        <v>13.591200000000001</v>
      </c>
      <c r="D36">
        <v>13.5252</v>
      </c>
      <c r="E36">
        <f t="shared" si="3"/>
        <v>1.0849912727272741</v>
      </c>
      <c r="F36">
        <v>4955.0546486440599</v>
      </c>
      <c r="G36">
        <v>0.95558113207547102</v>
      </c>
      <c r="I36">
        <f t="shared" si="4"/>
        <v>0.33935000000000315</v>
      </c>
      <c r="J36">
        <f t="shared" si="5"/>
        <v>0.27635000000000076</v>
      </c>
    </row>
    <row r="37" spans="2:10">
      <c r="B37" s="1">
        <v>5270.0723906382118</v>
      </c>
      <c r="C37">
        <v>13.3828</v>
      </c>
      <c r="D37">
        <v>13.3108</v>
      </c>
      <c r="E37">
        <f t="shared" si="3"/>
        <v>0.87059127272727466</v>
      </c>
      <c r="F37">
        <v>5138.57519118644</v>
      </c>
      <c r="G37">
        <v>0.74118113207547154</v>
      </c>
      <c r="I37">
        <f t="shared" si="4"/>
        <v>0.13095000000000212</v>
      </c>
      <c r="J37">
        <f t="shared" si="5"/>
        <v>6.1950000000001282E-2</v>
      </c>
    </row>
    <row r="38" spans="2:10">
      <c r="B38" s="1">
        <v>5480.1290170023285</v>
      </c>
      <c r="C38">
        <v>13.273</v>
      </c>
      <c r="D38">
        <v>13.201000000000001</v>
      </c>
      <c r="E38">
        <f t="shared" si="3"/>
        <v>0.76079127272727476</v>
      </c>
      <c r="F38">
        <v>5322.09573372881</v>
      </c>
      <c r="G38">
        <v>0.63138113207547164</v>
      </c>
      <c r="I38">
        <f t="shared" si="4"/>
        <v>2.1150000000002223E-2</v>
      </c>
      <c r="J38">
        <f t="shared" si="5"/>
        <v>-4.7849999999998616E-2</v>
      </c>
    </row>
    <row r="39" spans="2:10">
      <c r="B39" s="1">
        <v>5907.2553460564659</v>
      </c>
      <c r="C39">
        <v>13.4498</v>
      </c>
      <c r="D39">
        <v>13.377800000000001</v>
      </c>
      <c r="E39">
        <f t="shared" si="3"/>
        <v>0.93759127272727483</v>
      </c>
      <c r="F39">
        <v>5505.6162762711801</v>
      </c>
      <c r="G39">
        <v>0.80818113207547171</v>
      </c>
      <c r="I39">
        <f t="shared" si="4"/>
        <v>0.19795000000000229</v>
      </c>
      <c r="J39">
        <f t="shared" si="5"/>
        <v>0.12895000000000145</v>
      </c>
    </row>
    <row r="40" spans="2:10">
      <c r="B40" s="1">
        <v>6341.3140629691161</v>
      </c>
      <c r="C40">
        <v>13.5246</v>
      </c>
      <c r="D40">
        <v>13.4466</v>
      </c>
      <c r="E40">
        <f t="shared" si="3"/>
        <v>1.0063912727272744</v>
      </c>
      <c r="F40">
        <v>5689.1368188135502</v>
      </c>
      <c r="G40">
        <v>0.87698113207547124</v>
      </c>
      <c r="I40">
        <f t="shared" si="4"/>
        <v>0.27275000000000205</v>
      </c>
      <c r="J40">
        <f t="shared" si="5"/>
        <v>0.19775000000000098</v>
      </c>
    </row>
    <row r="41" spans="2:10">
      <c r="B41" s="1">
        <v>6559.9326854659921</v>
      </c>
      <c r="C41">
        <v>13.6355</v>
      </c>
      <c r="D41">
        <v>13.557499999999999</v>
      </c>
      <c r="E41">
        <f t="shared" si="3"/>
        <v>1.1172912727272735</v>
      </c>
      <c r="F41">
        <v>5872.6573613559303</v>
      </c>
      <c r="G41">
        <v>0.98788113207547035</v>
      </c>
      <c r="I41">
        <f t="shared" si="4"/>
        <v>0.38365000000000293</v>
      </c>
      <c r="J41">
        <f t="shared" si="5"/>
        <v>0.30865000000000009</v>
      </c>
    </row>
    <row r="42" spans="2:10">
      <c r="B42" s="1">
        <v>6779.0705967414542</v>
      </c>
      <c r="C42">
        <v>13.3969</v>
      </c>
      <c r="D42">
        <v>13.318900000000001</v>
      </c>
      <c r="E42">
        <f t="shared" si="3"/>
        <v>0.87869127272727532</v>
      </c>
      <c r="F42">
        <v>6056.1779038983004</v>
      </c>
      <c r="G42">
        <v>0.7492811320754722</v>
      </c>
      <c r="I42">
        <f t="shared" si="4"/>
        <v>0.14505000000000301</v>
      </c>
      <c r="J42">
        <f t="shared" si="5"/>
        <v>7.0050000000001944E-2</v>
      </c>
    </row>
    <row r="43" spans="2:10">
      <c r="B43" s="1">
        <v>6998.3216153392959</v>
      </c>
      <c r="C43">
        <v>12.7669</v>
      </c>
      <c r="D43">
        <v>12.6889</v>
      </c>
      <c r="E43">
        <f t="shared" si="3"/>
        <v>0.24869127272727454</v>
      </c>
      <c r="F43">
        <v>6239.6984464406696</v>
      </c>
      <c r="G43">
        <v>0.11928113207547142</v>
      </c>
      <c r="I43">
        <f t="shared" si="4"/>
        <v>-0.48494999999999777</v>
      </c>
      <c r="J43">
        <f t="shared" si="5"/>
        <v>-0.55994999999999884</v>
      </c>
    </row>
    <row r="44" spans="2:10">
      <c r="B44" s="1">
        <v>7217.265766317606</v>
      </c>
      <c r="C44">
        <v>12.702199999999999</v>
      </c>
      <c r="D44">
        <v>12.6242</v>
      </c>
      <c r="E44">
        <f t="shared" si="3"/>
        <v>0.18399127272727434</v>
      </c>
      <c r="F44">
        <v>6423.2189889830497</v>
      </c>
      <c r="G44">
        <v>5.4581132075471217E-2</v>
      </c>
      <c r="I44">
        <f t="shared" si="4"/>
        <v>-0.54964999999999797</v>
      </c>
      <c r="J44">
        <f t="shared" si="5"/>
        <v>-0.62464999999999904</v>
      </c>
    </row>
    <row r="45" spans="2:10">
      <c r="B45" s="1">
        <v>7435.4731339960899</v>
      </c>
      <c r="C45">
        <v>12.8088</v>
      </c>
      <c r="D45">
        <v>12.7308</v>
      </c>
      <c r="E45">
        <f t="shared" si="3"/>
        <v>0.29059127272727459</v>
      </c>
      <c r="F45">
        <v>6606.7395315254198</v>
      </c>
      <c r="G45">
        <v>0.16118113207547147</v>
      </c>
      <c r="I45">
        <f t="shared" si="4"/>
        <v>-0.44304999999999772</v>
      </c>
      <c r="J45">
        <f t="shared" si="5"/>
        <v>-0.51804999999999879</v>
      </c>
    </row>
    <row r="46" spans="2:10">
      <c r="B46" s="1">
        <v>7652.5135832341693</v>
      </c>
      <c r="C46">
        <v>12.1021</v>
      </c>
      <c r="D46">
        <v>12.024100000000001</v>
      </c>
      <c r="E46">
        <f t="shared" si="3"/>
        <v>-0.41610872727272508</v>
      </c>
      <c r="F46">
        <v>6790.2600740677899</v>
      </c>
      <c r="G46">
        <v>-0.54551886792452819</v>
      </c>
      <c r="I46">
        <f t="shared" si="4"/>
        <v>-1.1497499999999974</v>
      </c>
      <c r="J46">
        <f t="shared" si="5"/>
        <v>-1.2247499999999985</v>
      </c>
    </row>
    <row r="47" spans="2:10">
      <c r="B47" s="1">
        <v>7867.9578115495369</v>
      </c>
      <c r="C47">
        <v>11.9596</v>
      </c>
      <c r="D47">
        <v>11.881600000000001</v>
      </c>
      <c r="E47">
        <f t="shared" si="3"/>
        <v>-0.55860872727272515</v>
      </c>
      <c r="F47">
        <v>6973.78061661016</v>
      </c>
      <c r="G47">
        <v>-0.68801886792452827</v>
      </c>
      <c r="I47">
        <f t="shared" si="4"/>
        <v>-1.2922499999999975</v>
      </c>
      <c r="J47">
        <f t="shared" si="5"/>
        <v>-1.3672499999999985</v>
      </c>
    </row>
    <row r="48" spans="2:10">
      <c r="B48" s="1">
        <v>8081.3878206286754</v>
      </c>
      <c r="C48">
        <v>11.636699999999999</v>
      </c>
      <c r="D48">
        <v>11.5587</v>
      </c>
      <c r="E48">
        <f t="shared" si="3"/>
        <v>-0.88150872727272578</v>
      </c>
      <c r="F48">
        <v>7157.3011591525401</v>
      </c>
      <c r="G48">
        <v>-1.0109188679245289</v>
      </c>
      <c r="I48">
        <f t="shared" si="4"/>
        <v>-1.6151499999999981</v>
      </c>
      <c r="J48">
        <f t="shared" si="5"/>
        <v>-1.6901499999999992</v>
      </c>
    </row>
    <row r="49" spans="2:10">
      <c r="B49" s="1">
        <v>8292.3939321373637</v>
      </c>
      <c r="C49">
        <v>12.315099999999999</v>
      </c>
      <c r="D49">
        <v>12.2371</v>
      </c>
      <c r="E49">
        <f t="shared" si="3"/>
        <v>-0.20310872727272589</v>
      </c>
      <c r="F49">
        <v>7340.8217016949102</v>
      </c>
      <c r="G49">
        <v>-0.332518867924529</v>
      </c>
      <c r="I49">
        <f t="shared" si="4"/>
        <v>-0.9367499999999982</v>
      </c>
      <c r="J49">
        <f t="shared" si="5"/>
        <v>-1.0117499999999993</v>
      </c>
    </row>
    <row r="50" spans="2:10">
      <c r="B50" s="1">
        <v>8500.6922543505589</v>
      </c>
      <c r="C50">
        <v>11.7887</v>
      </c>
      <c r="D50">
        <v>11.710700000000001</v>
      </c>
      <c r="E50">
        <f t="shared" si="3"/>
        <v>-0.72950872727272476</v>
      </c>
      <c r="F50">
        <v>7524.3422442372803</v>
      </c>
      <c r="G50">
        <v>-0.85891886792452787</v>
      </c>
      <c r="I50">
        <f t="shared" si="4"/>
        <v>-1.4631499999999971</v>
      </c>
      <c r="J50">
        <f t="shared" si="5"/>
        <v>-1.5381499999999981</v>
      </c>
    </row>
    <row r="51" spans="2:10">
      <c r="B51" s="1">
        <v>8706.3459166884113</v>
      </c>
      <c r="C51">
        <v>11.838900000000001</v>
      </c>
      <c r="D51">
        <v>11.760900000000001</v>
      </c>
      <c r="E51">
        <f t="shared" si="3"/>
        <v>-0.67930872727272451</v>
      </c>
      <c r="F51">
        <v>7707.8627867796604</v>
      </c>
      <c r="G51">
        <v>-0.80871886792452763</v>
      </c>
      <c r="I51">
        <f t="shared" si="4"/>
        <v>-1.4129499999999968</v>
      </c>
      <c r="J51">
        <f t="shared" si="5"/>
        <v>-1.4879499999999979</v>
      </c>
    </row>
    <row r="52" spans="2:10">
      <c r="B52" s="1">
        <v>8909.4774735599967</v>
      </c>
      <c r="C52">
        <v>11.994300000000001</v>
      </c>
      <c r="D52">
        <v>11.916300000000001</v>
      </c>
      <c r="E52">
        <f t="shared" si="3"/>
        <v>-0.52390872727272431</v>
      </c>
      <c r="F52">
        <v>7891.3833293220296</v>
      </c>
      <c r="G52">
        <v>-0.65331886792452742</v>
      </c>
      <c r="I52">
        <f t="shared" si="4"/>
        <v>-1.2575499999999966</v>
      </c>
      <c r="J52">
        <f t="shared" si="5"/>
        <v>-1.3325499999999977</v>
      </c>
    </row>
    <row r="53" spans="2:10">
      <c r="B53" s="1">
        <v>9110.2091159815845</v>
      </c>
      <c r="C53">
        <v>10.9254</v>
      </c>
      <c r="D53">
        <v>10.8354</v>
      </c>
      <c r="E53">
        <f t="shared" si="3"/>
        <v>-1.6048087272727258</v>
      </c>
      <c r="F53">
        <v>8074.9038718643997</v>
      </c>
      <c r="G53">
        <v>-1.734218867924529</v>
      </c>
      <c r="I53">
        <f t="shared" si="4"/>
        <v>-2.3264499999999977</v>
      </c>
      <c r="J53">
        <f t="shared" si="5"/>
        <v>-2.4134499999999992</v>
      </c>
    </row>
    <row r="54" spans="2:10">
      <c r="B54" s="1">
        <v>9308.6581015488537</v>
      </c>
      <c r="C54">
        <v>11.6859</v>
      </c>
      <c r="D54">
        <v>11.5839</v>
      </c>
      <c r="E54">
        <f t="shared" si="3"/>
        <v>-0.85630872727272589</v>
      </c>
      <c r="F54">
        <v>8258.4244144067707</v>
      </c>
      <c r="G54">
        <v>-0.98571886792452901</v>
      </c>
      <c r="I54">
        <f t="shared" si="4"/>
        <v>-1.5659499999999973</v>
      </c>
      <c r="J54">
        <f t="shared" si="5"/>
        <v>-1.6649499999999993</v>
      </c>
    </row>
    <row r="55" spans="2:10">
      <c r="B55" s="1">
        <v>9504.9381324223687</v>
      </c>
      <c r="C55">
        <v>12.7554</v>
      </c>
      <c r="D55">
        <v>12.635400000000001</v>
      </c>
      <c r="E55">
        <f t="shared" si="3"/>
        <v>0.19519127272727488</v>
      </c>
      <c r="F55">
        <v>8441.9449569491499</v>
      </c>
      <c r="G55">
        <v>6.578113207547176E-2</v>
      </c>
      <c r="I55">
        <f t="shared" si="4"/>
        <v>-0.49644999999999762</v>
      </c>
      <c r="J55">
        <f t="shared" si="5"/>
        <v>-0.6134499999999985</v>
      </c>
    </row>
    <row r="56" spans="2:10">
      <c r="B56" s="1">
        <v>9699.1628322698525</v>
      </c>
      <c r="C56">
        <v>12.010999999999999</v>
      </c>
      <c r="D56">
        <v>11.872999999999999</v>
      </c>
      <c r="E56">
        <f t="shared" si="3"/>
        <v>-0.56720872727272642</v>
      </c>
      <c r="F56">
        <v>8625.4654994915199</v>
      </c>
      <c r="G56">
        <v>-0.69661886792452954</v>
      </c>
      <c r="I56">
        <f t="shared" si="4"/>
        <v>-1.2408499999999982</v>
      </c>
      <c r="J56">
        <f t="shared" si="5"/>
        <v>-1.3758499999999998</v>
      </c>
    </row>
    <row r="57" spans="2:10">
      <c r="B57" s="1">
        <v>9891.4458247590246</v>
      </c>
      <c r="C57">
        <v>11.2843</v>
      </c>
      <c r="D57">
        <v>11.128299999999999</v>
      </c>
      <c r="E57">
        <f t="shared" si="3"/>
        <v>-1.3119087272727263</v>
      </c>
      <c r="F57">
        <v>8808.98604203389</v>
      </c>
      <c r="G57">
        <v>-1.4413188679245295</v>
      </c>
      <c r="I57">
        <f t="shared" si="4"/>
        <v>-1.9675499999999975</v>
      </c>
      <c r="J57">
        <f t="shared" si="5"/>
        <v>-2.1205499999999997</v>
      </c>
    </row>
    <row r="58" spans="2:10">
      <c r="B58" s="1">
        <v>10081.900733557603</v>
      </c>
      <c r="C58">
        <v>11.847</v>
      </c>
      <c r="D58">
        <v>11.673</v>
      </c>
      <c r="E58">
        <f t="shared" si="3"/>
        <v>-0.76720872727272571</v>
      </c>
      <c r="F58">
        <v>8992.5065845762692</v>
      </c>
      <c r="G58">
        <v>-0.89661886792452883</v>
      </c>
      <c r="I58">
        <f t="shared" si="4"/>
        <v>-1.4048499999999979</v>
      </c>
      <c r="J58">
        <f t="shared" si="5"/>
        <v>-1.5758499999999991</v>
      </c>
    </row>
    <row r="59" spans="2:10">
      <c r="B59" s="1">
        <v>10457.780794753869</v>
      </c>
      <c r="C59">
        <v>10.58</v>
      </c>
      <c r="D59">
        <v>10.388</v>
      </c>
      <c r="E59">
        <f t="shared" si="3"/>
        <v>-2.0522087272727259</v>
      </c>
      <c r="F59">
        <v>9176.0271271186393</v>
      </c>
      <c r="G59">
        <v>-2.181618867924529</v>
      </c>
      <c r="I59">
        <f t="shared" si="4"/>
        <v>-2.6718499999999974</v>
      </c>
      <c r="J59">
        <f t="shared" si="5"/>
        <v>-2.8608499999999992</v>
      </c>
    </row>
    <row r="60" spans="2:10">
      <c r="B60" s="1">
        <v>10643.433194486997</v>
      </c>
      <c r="C60">
        <v>12.488200000000001</v>
      </c>
      <c r="D60">
        <v>12.2782</v>
      </c>
      <c r="E60">
        <f t="shared" si="3"/>
        <v>-0.16200872727272575</v>
      </c>
      <c r="F60">
        <v>9359.5476696610094</v>
      </c>
      <c r="G60">
        <v>-0.29141886792452887</v>
      </c>
      <c r="I60">
        <f t="shared" si="4"/>
        <v>-0.76364999999999661</v>
      </c>
      <c r="J60">
        <f t="shared" si="5"/>
        <v>-0.97064999999999912</v>
      </c>
    </row>
    <row r="61" spans="2:10">
      <c r="B61" s="1">
        <v>10827.712005200416</v>
      </c>
      <c r="C61">
        <v>11.551600000000001</v>
      </c>
      <c r="D61">
        <v>11.323600000000001</v>
      </c>
      <c r="E61">
        <f t="shared" si="3"/>
        <v>-1.116608727272725</v>
      </c>
      <c r="F61">
        <v>9543.0682122033904</v>
      </c>
      <c r="G61">
        <v>-1.2460188679245281</v>
      </c>
      <c r="I61">
        <f t="shared" si="4"/>
        <v>-1.7002499999999969</v>
      </c>
      <c r="J61">
        <f t="shared" si="5"/>
        <v>-1.9252499999999984</v>
      </c>
    </row>
    <row r="62" spans="2:10">
      <c r="B62" s="1">
        <v>11192.603354239011</v>
      </c>
      <c r="C62">
        <v>8.86646</v>
      </c>
      <c r="D62">
        <v>8.6204599999999996</v>
      </c>
      <c r="E62">
        <f t="shared" si="3"/>
        <v>-3.8197487272727262</v>
      </c>
      <c r="F62">
        <v>9726.5887547457605</v>
      </c>
      <c r="G62">
        <v>-3.9491588679245293</v>
      </c>
      <c r="I62">
        <f t="shared" si="4"/>
        <v>-4.3853899999999975</v>
      </c>
      <c r="J62">
        <f t="shared" si="5"/>
        <v>-4.6283899999999996</v>
      </c>
    </row>
    <row r="63" spans="2:10">
      <c r="B63" s="1">
        <v>11553.363831211413</v>
      </c>
      <c r="C63">
        <v>9.6652199999999997</v>
      </c>
      <c r="D63">
        <v>9.4012200000000004</v>
      </c>
      <c r="E63">
        <f t="shared" si="3"/>
        <v>-3.0389887272727254</v>
      </c>
      <c r="F63">
        <v>9910.1092972881306</v>
      </c>
      <c r="G63">
        <v>-3.1683988679245285</v>
      </c>
      <c r="I63">
        <f t="shared" si="4"/>
        <v>-3.5866299999999978</v>
      </c>
      <c r="J63">
        <f t="shared" si="5"/>
        <v>-3.8476299999999988</v>
      </c>
    </row>
    <row r="64" spans="2:10">
      <c r="F64">
        <v>10093.629839830501</v>
      </c>
      <c r="G64">
        <v>-8.276868867924529</v>
      </c>
    </row>
    <row r="65" spans="6:7">
      <c r="F65">
        <v>10277.1503823728</v>
      </c>
      <c r="G65">
        <v>-6.7259888679245288</v>
      </c>
    </row>
    <row r="66" spans="6:7">
      <c r="F66">
        <v>10460.670924915201</v>
      </c>
      <c r="G66">
        <v>-5.8224788679245281</v>
      </c>
    </row>
    <row r="67" spans="6:7">
      <c r="F67">
        <v>10644.1914674576</v>
      </c>
      <c r="G67">
        <v>-7.3569388679245291</v>
      </c>
    </row>
    <row r="68" spans="6:7">
      <c r="F68">
        <v>10827.712009999899</v>
      </c>
      <c r="G68">
        <v>-7.3616488679245293</v>
      </c>
    </row>
  </sheetData>
  <phoneticPr fontId="1" type="noConversion"/>
  <pageMargins left="0.75" right="0.75" top="1" bottom="1" header="0.4921259845" footer="0.492125984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33"/>
  <sheetViews>
    <sheetView workbookViewId="0">
      <selection activeCell="A2" sqref="A2"/>
    </sheetView>
  </sheetViews>
  <sheetFormatPr baseColWidth="10" defaultColWidth="9.1640625" defaultRowHeight="12" x14ac:dyDescent="0"/>
  <cols>
    <col min="1" max="1" width="16.33203125" style="7" customWidth="1"/>
    <col min="2" max="16384" width="9.1640625" style="7"/>
  </cols>
  <sheetData>
    <row r="2" spans="1:2">
      <c r="A2" s="7" t="s">
        <v>11</v>
      </c>
      <c r="B2" s="7" t="s">
        <v>12</v>
      </c>
    </row>
    <row r="4" spans="1:2">
      <c r="A4" s="7" t="s">
        <v>13</v>
      </c>
      <c r="B4" s="7" t="s">
        <v>14</v>
      </c>
    </row>
    <row r="5" spans="1:2">
      <c r="A5" s="8">
        <v>1</v>
      </c>
      <c r="B5" s="8">
        <v>-3.8789296512288698E-2</v>
      </c>
    </row>
    <row r="6" spans="1:2">
      <c r="A6" s="8">
        <v>36.575853658536502</v>
      </c>
      <c r="B6" s="8">
        <v>-7.0423915463897493E-2</v>
      </c>
    </row>
    <row r="7" spans="1:2">
      <c r="A7" s="8">
        <v>72.151707317073104</v>
      </c>
      <c r="B7" s="8">
        <v>-0.100802336243378</v>
      </c>
    </row>
    <row r="8" spans="1:2">
      <c r="A8" s="8">
        <v>107.72756097560899</v>
      </c>
      <c r="B8" s="8">
        <v>-0.13120697388094801</v>
      </c>
    </row>
    <row r="9" spans="1:2">
      <c r="A9" s="8">
        <v>143.30341463414601</v>
      </c>
      <c r="B9" s="8">
        <v>-0.16302757606642901</v>
      </c>
    </row>
    <row r="10" spans="1:2">
      <c r="A10" s="8">
        <v>178.87926829268201</v>
      </c>
      <c r="B10" s="8">
        <v>-0.19765389048963999</v>
      </c>
    </row>
    <row r="11" spans="1:2">
      <c r="A11" s="8">
        <v>214.45512195121901</v>
      </c>
      <c r="B11" s="8">
        <v>-0.22952746028839699</v>
      </c>
    </row>
    <row r="12" spans="1:2">
      <c r="A12" s="8">
        <v>250.03097560975601</v>
      </c>
      <c r="B12" s="8">
        <v>-0.25801609475341097</v>
      </c>
    </row>
    <row r="13" spans="1:2">
      <c r="A13" s="8">
        <v>285.60682926829202</v>
      </c>
      <c r="B13" s="8">
        <v>-0.30102145178986001</v>
      </c>
    </row>
    <row r="14" spans="1:2">
      <c r="A14" s="8">
        <v>321.18268292682899</v>
      </c>
      <c r="B14" s="8">
        <v>-0.35026611135429803</v>
      </c>
    </row>
    <row r="15" spans="1:2">
      <c r="A15" s="8">
        <v>356.75853658536499</v>
      </c>
      <c r="B15" s="8">
        <v>-0.398228861500452</v>
      </c>
    </row>
    <row r="16" spans="1:2">
      <c r="A16" s="8">
        <v>392.33439024390202</v>
      </c>
      <c r="B16" s="8">
        <v>-0.44286248150209201</v>
      </c>
    </row>
    <row r="17" spans="1:2">
      <c r="A17" s="8">
        <v>427.91024390243803</v>
      </c>
      <c r="B17" s="8">
        <v>-0.47158148366855301</v>
      </c>
    </row>
    <row r="18" spans="1:2">
      <c r="A18" s="8">
        <v>463.486097560975</v>
      </c>
      <c r="B18" s="8">
        <v>-0.483659573291918</v>
      </c>
    </row>
    <row r="19" spans="1:2">
      <c r="A19" s="8">
        <v>499.06195121951203</v>
      </c>
      <c r="B19" s="8">
        <v>-0.48844560909619</v>
      </c>
    </row>
    <row r="20" spans="1:2">
      <c r="A20" s="8">
        <v>534.63780487804797</v>
      </c>
      <c r="B20" s="8">
        <v>-0.49043280609490503</v>
      </c>
    </row>
    <row r="21" spans="1:2">
      <c r="A21" s="8">
        <v>570.21365853658494</v>
      </c>
      <c r="B21" s="8">
        <v>-0.47345723496896402</v>
      </c>
    </row>
    <row r="22" spans="1:2">
      <c r="A22" s="8">
        <v>605.78951219512101</v>
      </c>
      <c r="B22" s="8">
        <v>-0.44215379944037297</v>
      </c>
    </row>
    <row r="23" spans="1:2">
      <c r="A23" s="8">
        <v>641.36536585365798</v>
      </c>
      <c r="B23" s="8">
        <v>-0.40467299974009202</v>
      </c>
    </row>
    <row r="24" spans="1:2">
      <c r="A24" s="8">
        <v>676.94121951219495</v>
      </c>
      <c r="B24" s="8">
        <v>-0.36842407428877799</v>
      </c>
    </row>
    <row r="25" spans="1:2">
      <c r="A25" s="8">
        <v>712.51707317073101</v>
      </c>
      <c r="B25" s="8">
        <v>-0.33470501717811701</v>
      </c>
    </row>
    <row r="26" spans="1:2">
      <c r="A26" s="8">
        <v>748.09292682926798</v>
      </c>
      <c r="B26" s="8">
        <v>-0.301881264341123</v>
      </c>
    </row>
    <row r="27" spans="1:2">
      <c r="A27" s="8">
        <v>783.66878048780404</v>
      </c>
      <c r="B27" s="8">
        <v>-0.26830236648691902</v>
      </c>
    </row>
    <row r="28" spans="1:2">
      <c r="A28" s="8">
        <v>819.24463414634101</v>
      </c>
      <c r="B28" s="8">
        <v>-0.23231787432463</v>
      </c>
    </row>
    <row r="29" spans="1:2">
      <c r="A29" s="8">
        <v>854.82048780487696</v>
      </c>
      <c r="B29" s="8">
        <v>-0.20394859222626999</v>
      </c>
    </row>
    <row r="30" spans="1:2">
      <c r="A30" s="8">
        <v>890.39634146341405</v>
      </c>
      <c r="B30" s="8">
        <v>-0.191924552756393</v>
      </c>
    </row>
    <row r="31" spans="1:2">
      <c r="A31" s="8">
        <v>925.97219512195102</v>
      </c>
      <c r="B31" s="8">
        <v>-0.19113335551326799</v>
      </c>
    </row>
    <row r="32" spans="1:2">
      <c r="A32" s="8">
        <v>961.54804878048697</v>
      </c>
      <c r="B32" s="8">
        <v>-0.196457333858265</v>
      </c>
    </row>
    <row r="33" spans="1:2">
      <c r="A33" s="8">
        <v>997.12390243902405</v>
      </c>
      <c r="B33" s="8">
        <v>-0.20275446366584299</v>
      </c>
    </row>
    <row r="34" spans="1:2">
      <c r="A34" s="8">
        <v>1032.6997560975601</v>
      </c>
      <c r="B34" s="8">
        <v>-0.204812454351818</v>
      </c>
    </row>
    <row r="35" spans="1:2">
      <c r="A35" s="8">
        <v>1068.27560975609</v>
      </c>
      <c r="B35" s="8">
        <v>-0.203543509306464</v>
      </c>
    </row>
    <row r="36" spans="1:2">
      <c r="A36" s="8">
        <v>1103.85146341463</v>
      </c>
      <c r="B36" s="8">
        <v>-0.202045628110499</v>
      </c>
    </row>
    <row r="37" spans="1:2">
      <c r="A37" s="8">
        <v>1139.4273170731699</v>
      </c>
      <c r="B37" s="8">
        <v>-0.20341681034464201</v>
      </c>
    </row>
    <row r="38" spans="1:2">
      <c r="A38" s="8">
        <v>1175.0031707317</v>
      </c>
      <c r="B38" s="8">
        <v>-0.21075505558961199</v>
      </c>
    </row>
    <row r="39" spans="1:2">
      <c r="A39" s="8">
        <v>1210.57902439024</v>
      </c>
      <c r="B39" s="8">
        <v>-0.22389820800426399</v>
      </c>
    </row>
    <row r="40" spans="1:2">
      <c r="A40" s="8">
        <v>1246.1548780487799</v>
      </c>
      <c r="B40" s="8">
        <v>-0.23597673503959701</v>
      </c>
    </row>
    <row r="41" spans="1:2">
      <c r="A41" s="8">
        <v>1281.73073170731</v>
      </c>
      <c r="B41" s="8">
        <v>-0.24574404622287499</v>
      </c>
    </row>
    <row r="42" spans="1:2">
      <c r="A42" s="8">
        <v>1317.30658536585</v>
      </c>
      <c r="B42" s="8">
        <v>-0.25226522875750401</v>
      </c>
    </row>
    <row r="43" spans="1:2">
      <c r="A43" s="8">
        <v>1352.8824390243899</v>
      </c>
      <c r="B43" s="8">
        <v>-0.25438866568782897</v>
      </c>
    </row>
    <row r="44" spans="1:2">
      <c r="A44" s="8">
        <v>1388.45829268292</v>
      </c>
      <c r="B44" s="8">
        <v>-0.250185187343549</v>
      </c>
    </row>
    <row r="45" spans="1:2">
      <c r="A45" s="8">
        <v>1424.03414634146</v>
      </c>
      <c r="B45" s="8">
        <v>-0.24058261977737799</v>
      </c>
    </row>
    <row r="46" spans="1:2">
      <c r="A46" s="8">
        <v>1459.6099999999899</v>
      </c>
      <c r="B46" s="8">
        <v>-0.22704592953653899</v>
      </c>
    </row>
    <row r="47" spans="1:2">
      <c r="A47" s="8">
        <v>1495.18585365853</v>
      </c>
      <c r="B47" s="8">
        <v>-0.21104008316825701</v>
      </c>
    </row>
    <row r="48" spans="1:2">
      <c r="A48" s="8">
        <v>1530.76170731707</v>
      </c>
      <c r="B48" s="8">
        <v>-0.19209171812135301</v>
      </c>
    </row>
    <row r="49" spans="1:2">
      <c r="A49" s="8">
        <v>1566.3375609755999</v>
      </c>
      <c r="B49" s="8">
        <v>-0.16649901515923701</v>
      </c>
    </row>
    <row r="50" spans="1:2">
      <c r="A50" s="8">
        <v>1601.9134146341401</v>
      </c>
      <c r="B50" s="8">
        <v>-0.135652409964092</v>
      </c>
    </row>
    <row r="51" spans="1:2">
      <c r="A51" s="8">
        <v>1637.48926829268</v>
      </c>
      <c r="B51" s="8">
        <v>-0.101243666325868</v>
      </c>
    </row>
    <row r="52" spans="1:2">
      <c r="A52" s="8">
        <v>1673.0651219512099</v>
      </c>
      <c r="B52" s="8">
        <v>-6.4980713344739593E-2</v>
      </c>
    </row>
    <row r="53" spans="1:2">
      <c r="A53" s="8">
        <v>1708.6409756097501</v>
      </c>
      <c r="B53" s="8">
        <v>-3.2729760832050002E-2</v>
      </c>
    </row>
    <row r="54" spans="1:2">
      <c r="A54" s="8">
        <v>1744.21682926829</v>
      </c>
      <c r="B54" s="8">
        <v>-6.7064577104928103E-3</v>
      </c>
    </row>
    <row r="55" spans="1:2">
      <c r="A55" s="8">
        <v>1779.7926829268199</v>
      </c>
      <c r="B55" s="8">
        <v>1.53506060340537E-2</v>
      </c>
    </row>
    <row r="56" spans="1:2">
      <c r="A56" s="8">
        <v>1815.3685365853601</v>
      </c>
      <c r="B56" s="8">
        <v>3.5702840415711097E-2</v>
      </c>
    </row>
    <row r="57" spans="1:2">
      <c r="A57" s="8">
        <v>1850.9443902439</v>
      </c>
      <c r="B57" s="8">
        <v>5.6611655448600799E-2</v>
      </c>
    </row>
    <row r="58" spans="1:2">
      <c r="A58" s="8">
        <v>1886.5202439024299</v>
      </c>
      <c r="B58" s="8">
        <v>8.0338461146843995E-2</v>
      </c>
    </row>
    <row r="59" spans="1:2">
      <c r="A59" s="8">
        <v>1922.0960975609701</v>
      </c>
      <c r="B59" s="8">
        <v>0.103482925261715</v>
      </c>
    </row>
    <row r="60" spans="1:2">
      <c r="A60" s="8">
        <v>1957.67195121951</v>
      </c>
      <c r="B60" s="8">
        <v>0.117768668242276</v>
      </c>
    </row>
    <row r="61" spans="1:2">
      <c r="A61" s="8">
        <v>1993.2478048780399</v>
      </c>
      <c r="B61" s="8">
        <v>0.123613793367185</v>
      </c>
    </row>
    <row r="62" spans="1:2">
      <c r="A62" s="8">
        <v>2028.8236585365801</v>
      </c>
      <c r="B62" s="8">
        <v>0.121585649849937</v>
      </c>
    </row>
    <row r="63" spans="1:2">
      <c r="A63" s="8">
        <v>2064.3995121951202</v>
      </c>
      <c r="B63" s="8">
        <v>0.11225158690402801</v>
      </c>
    </row>
    <row r="64" spans="1:2">
      <c r="A64" s="8">
        <v>2099.9753658536501</v>
      </c>
      <c r="B64" s="8">
        <v>9.6178953742954501E-2</v>
      </c>
    </row>
    <row r="65" spans="1:2">
      <c r="A65" s="8">
        <v>2135.5512195121901</v>
      </c>
      <c r="B65" s="8">
        <v>7.7656992827111804E-2</v>
      </c>
    </row>
    <row r="66" spans="1:2">
      <c r="A66" s="8">
        <v>2171.12707317073</v>
      </c>
      <c r="B66" s="8">
        <v>6.3314941286878201E-2</v>
      </c>
    </row>
    <row r="67" spans="1:2">
      <c r="A67" s="8">
        <v>2206.7029268292599</v>
      </c>
      <c r="B67" s="8">
        <v>4.9387378857771697E-2</v>
      </c>
    </row>
    <row r="68" spans="1:2">
      <c r="A68" s="8">
        <v>2242.2787804877998</v>
      </c>
      <c r="B68" s="8">
        <v>3.17327213177079E-2</v>
      </c>
    </row>
    <row r="69" spans="1:2">
      <c r="A69" s="8">
        <v>2277.8546341463398</v>
      </c>
      <c r="B69" s="8">
        <v>6.2093844446019899E-3</v>
      </c>
    </row>
    <row r="70" spans="1:2">
      <c r="A70" s="8">
        <v>2313.4304878048702</v>
      </c>
      <c r="B70" s="8">
        <v>-3.1036214385990302E-2</v>
      </c>
    </row>
    <row r="71" spans="1:2">
      <c r="A71" s="8">
        <v>2349.0063414634101</v>
      </c>
      <c r="B71" s="8">
        <v>-7.0368141339846299E-2</v>
      </c>
    </row>
    <row r="72" spans="1:2">
      <c r="A72" s="8">
        <v>2384.58219512195</v>
      </c>
      <c r="B72" s="8">
        <v>-0.105152394950375</v>
      </c>
    </row>
    <row r="73" spans="1:2">
      <c r="A73" s="8">
        <v>2420.1580487804799</v>
      </c>
      <c r="B73" s="8">
        <v>-0.13510505521744501</v>
      </c>
    </row>
    <row r="74" spans="1:2">
      <c r="A74" s="8">
        <v>2455.7339024390199</v>
      </c>
      <c r="B74" s="8">
        <v>-0.159942202140922</v>
      </c>
    </row>
    <row r="75" spans="1:2">
      <c r="A75" s="8">
        <v>2491.3097560975598</v>
      </c>
      <c r="B75" s="8">
        <v>-0.18045155788838399</v>
      </c>
    </row>
    <row r="76" spans="1:2">
      <c r="A76" s="8">
        <v>2526.8856097560902</v>
      </c>
      <c r="B76" s="8">
        <v>-0.19791277640143501</v>
      </c>
    </row>
    <row r="77" spans="1:2">
      <c r="A77" s="8">
        <v>2562.4614634146301</v>
      </c>
      <c r="B77" s="8">
        <v>-0.21135341086238399</v>
      </c>
    </row>
    <row r="78" spans="1:2">
      <c r="A78" s="8">
        <v>2598.03731707317</v>
      </c>
      <c r="B78" s="8">
        <v>-0.219754421693338</v>
      </c>
    </row>
    <row r="79" spans="1:2">
      <c r="A79" s="8">
        <v>2633.6131707316999</v>
      </c>
      <c r="B79" s="8">
        <v>-0.22209676931640299</v>
      </c>
    </row>
    <row r="80" spans="1:2">
      <c r="A80" s="8">
        <v>2669.1890243902399</v>
      </c>
      <c r="B80" s="8">
        <v>-0.217536842266151</v>
      </c>
    </row>
    <row r="81" spans="1:2">
      <c r="A81" s="8">
        <v>2704.7648780487798</v>
      </c>
      <c r="B81" s="8">
        <v>-0.21678903623287299</v>
      </c>
    </row>
    <row r="82" spans="1:2">
      <c r="A82" s="8">
        <v>2740.3407317073102</v>
      </c>
      <c r="B82" s="8">
        <v>-0.224949254698491</v>
      </c>
    </row>
    <row r="83" spans="1:2">
      <c r="A83" s="8">
        <v>2775.9165853658501</v>
      </c>
      <c r="B83" s="8">
        <v>-0.239620841906768</v>
      </c>
    </row>
    <row r="84" spans="1:2">
      <c r="A84" s="8">
        <v>2811.49243902439</v>
      </c>
      <c r="B84" s="8">
        <v>-0.25840714210146998</v>
      </c>
    </row>
    <row r="85" spans="1:2">
      <c r="A85" s="8">
        <v>2847.0682926829199</v>
      </c>
      <c r="B85" s="8">
        <v>-0.27891149952635802</v>
      </c>
    </row>
    <row r="86" spans="1:2">
      <c r="A86" s="8">
        <v>2882.6441463414599</v>
      </c>
      <c r="B86" s="8">
        <v>-0.29873725842519899</v>
      </c>
    </row>
    <row r="87" spans="1:2">
      <c r="A87" s="8">
        <v>2918.2199999999898</v>
      </c>
      <c r="B87" s="8">
        <v>-0.31437496168761803</v>
      </c>
    </row>
    <row r="88" spans="1:2">
      <c r="A88" s="8">
        <v>2953.7958536585302</v>
      </c>
      <c r="B88" s="8">
        <v>-0.32679927749432502</v>
      </c>
    </row>
    <row r="89" spans="1:2">
      <c r="A89" s="8">
        <v>2989.3717073170701</v>
      </c>
      <c r="B89" s="8">
        <v>-0.34106048426449598</v>
      </c>
    </row>
    <row r="90" spans="1:2">
      <c r="A90" s="8">
        <v>3024.9475609756</v>
      </c>
      <c r="B90" s="8">
        <v>-0.36221509898162302</v>
      </c>
    </row>
    <row r="91" spans="1:2">
      <c r="A91" s="8">
        <v>3060.52341463414</v>
      </c>
      <c r="B91" s="8">
        <v>-0.39531103128720801</v>
      </c>
    </row>
    <row r="92" spans="1:2">
      <c r="A92" s="8">
        <v>3096.0992682926799</v>
      </c>
      <c r="B92" s="8">
        <v>-0.43032657389782403</v>
      </c>
    </row>
    <row r="93" spans="1:2">
      <c r="A93" s="8">
        <v>3131.6751219512098</v>
      </c>
      <c r="B93" s="8">
        <v>-0.45691723564554099</v>
      </c>
    </row>
    <row r="94" spans="1:2">
      <c r="A94" s="8">
        <v>3167.2509756097502</v>
      </c>
      <c r="B94" s="8">
        <v>-0.47761347997431702</v>
      </c>
    </row>
    <row r="95" spans="1:2">
      <c r="A95" s="8">
        <v>3202.8268292682901</v>
      </c>
      <c r="B95" s="8">
        <v>-0.49494577032810499</v>
      </c>
    </row>
    <row r="96" spans="1:2">
      <c r="A96" s="8">
        <v>3238.40268292682</v>
      </c>
      <c r="B96" s="8">
        <v>-0.51094880628213901</v>
      </c>
    </row>
    <row r="97" spans="1:2">
      <c r="A97" s="8">
        <v>3273.97853658536</v>
      </c>
      <c r="B97" s="8">
        <v>-0.52185904394918803</v>
      </c>
    </row>
    <row r="98" spans="1:2">
      <c r="A98" s="8">
        <v>3309.5543902438999</v>
      </c>
      <c r="B98" s="8">
        <v>-0.52018682476431699</v>
      </c>
    </row>
    <row r="99" spans="1:2">
      <c r="A99" s="8">
        <v>3345.1302439024298</v>
      </c>
      <c r="B99" s="8">
        <v>-0.49838272990107901</v>
      </c>
    </row>
    <row r="100" spans="1:2">
      <c r="A100" s="8">
        <v>3380.7060975609702</v>
      </c>
      <c r="B100" s="8">
        <v>-0.463997373738607</v>
      </c>
    </row>
    <row r="101" spans="1:2">
      <c r="A101" s="8">
        <v>3416.2819512195101</v>
      </c>
      <c r="B101" s="8">
        <v>-0.44216196724380302</v>
      </c>
    </row>
    <row r="102" spans="1:2">
      <c r="A102" s="8">
        <v>3451.85780487804</v>
      </c>
      <c r="B102" s="8">
        <v>-0.40235020135605698</v>
      </c>
    </row>
    <row r="103" spans="1:2">
      <c r="A103" s="8">
        <v>3487.43365853658</v>
      </c>
      <c r="B103" s="8">
        <v>-0.36187284071979903</v>
      </c>
    </row>
    <row r="104" spans="1:2">
      <c r="A104" s="8">
        <v>3523.0095121951199</v>
      </c>
      <c r="B104" s="8">
        <v>-0.33130303513917098</v>
      </c>
    </row>
    <row r="105" spans="1:2">
      <c r="A105" s="8">
        <v>3558.5853658536498</v>
      </c>
      <c r="B105" s="8">
        <v>-0.30682713590632199</v>
      </c>
    </row>
    <row r="106" spans="1:2">
      <c r="A106" s="8">
        <v>3594.1612195121902</v>
      </c>
      <c r="B106" s="8">
        <v>-0.28463149431339901</v>
      </c>
    </row>
    <row r="107" spans="1:2">
      <c r="A107" s="8">
        <v>3629.7370731707301</v>
      </c>
      <c r="B107" s="8">
        <v>-0.26048652017646501</v>
      </c>
    </row>
    <row r="108" spans="1:2">
      <c r="A108" s="8">
        <v>3665.31292682926</v>
      </c>
      <c r="B108" s="8">
        <v>-0.231898219589113</v>
      </c>
    </row>
    <row r="109" spans="1:2">
      <c r="A109" s="8">
        <v>3700.8887804878</v>
      </c>
      <c r="B109" s="8">
        <v>-0.20489530918508</v>
      </c>
    </row>
    <row r="110" spans="1:2">
      <c r="A110" s="8">
        <v>3736.4646341463399</v>
      </c>
      <c r="B110" s="8">
        <v>-0.18644979370040701</v>
      </c>
    </row>
    <row r="111" spans="1:2">
      <c r="A111" s="8">
        <v>3772.0404878048698</v>
      </c>
      <c r="B111" s="8">
        <v>-0.18107636107022301</v>
      </c>
    </row>
    <row r="112" spans="1:2">
      <c r="A112" s="8">
        <v>3807.6163414634102</v>
      </c>
      <c r="B112" s="8">
        <v>-0.173695144025478</v>
      </c>
    </row>
    <row r="113" spans="1:2">
      <c r="A113" s="8">
        <v>3843.1921951219501</v>
      </c>
      <c r="B113" s="8">
        <v>-0.16223656884069301</v>
      </c>
    </row>
    <row r="114" spans="1:2">
      <c r="A114" s="8">
        <v>3878.7680487804801</v>
      </c>
      <c r="B114" s="8">
        <v>-0.148949590727667</v>
      </c>
    </row>
    <row r="115" spans="1:2">
      <c r="A115" s="8">
        <v>3914.34390243902</v>
      </c>
      <c r="B115" s="8">
        <v>-0.13608316489819799</v>
      </c>
    </row>
    <row r="116" spans="1:2">
      <c r="A116" s="8">
        <v>3949.9197560975599</v>
      </c>
      <c r="B116" s="8">
        <v>-0.12465892804206199</v>
      </c>
    </row>
    <row r="117" spans="1:2">
      <c r="A117" s="8">
        <v>3985.4956097560898</v>
      </c>
      <c r="B117" s="8">
        <v>-0.11115470520259201</v>
      </c>
    </row>
    <row r="118" spans="1:2">
      <c r="A118" s="8">
        <v>4021.0714634146302</v>
      </c>
      <c r="B118" s="8">
        <v>-9.4430117874106906E-2</v>
      </c>
    </row>
    <row r="119" spans="1:2">
      <c r="A119" s="8">
        <v>4056.6473170731701</v>
      </c>
      <c r="B119" s="8">
        <v>-7.3671635746878697E-2</v>
      </c>
    </row>
    <row r="120" spans="1:2">
      <c r="A120" s="8">
        <v>4092.2231707317001</v>
      </c>
      <c r="B120" s="8">
        <v>-4.8065728511180898E-2</v>
      </c>
    </row>
    <row r="121" spans="1:2">
      <c r="A121" s="8">
        <v>4127.7990243902404</v>
      </c>
      <c r="B121" s="8">
        <v>-1.9456629444458001E-2</v>
      </c>
    </row>
    <row r="122" spans="1:2">
      <c r="A122" s="8">
        <v>4163.3748780487704</v>
      </c>
      <c r="B122" s="8">
        <v>6.81183273792262E-3</v>
      </c>
    </row>
    <row r="123" spans="1:2">
      <c r="A123" s="8">
        <v>4198.9507317073103</v>
      </c>
      <c r="B123" s="8">
        <v>3.05888090145548E-2</v>
      </c>
    </row>
    <row r="124" spans="1:2">
      <c r="A124" s="8">
        <v>4234.5265853658502</v>
      </c>
      <c r="B124" s="8">
        <v>5.1914179612717298E-2</v>
      </c>
    </row>
    <row r="125" spans="1:2">
      <c r="A125" s="8">
        <v>4270.1024390243801</v>
      </c>
      <c r="B125" s="8">
        <v>7.0827824759690697E-2</v>
      </c>
    </row>
    <row r="126" spans="1:2">
      <c r="A126" s="8">
        <v>4305.6782926829201</v>
      </c>
      <c r="B126" s="8">
        <v>8.7369624682755706E-2</v>
      </c>
    </row>
    <row r="127" spans="1:2">
      <c r="A127" s="8">
        <v>4341.25414634146</v>
      </c>
      <c r="B127" s="8">
        <v>0.101579459609191</v>
      </c>
    </row>
    <row r="128" spans="1:2">
      <c r="A128" s="8">
        <v>4376.8299999999899</v>
      </c>
      <c r="B128" s="8">
        <v>0.113497209766277</v>
      </c>
    </row>
    <row r="129" spans="1:2">
      <c r="A129" s="8">
        <v>4412.4058536585298</v>
      </c>
      <c r="B129" s="8">
        <v>0.12414785129315099</v>
      </c>
    </row>
    <row r="130" spans="1:2">
      <c r="A130" s="8">
        <v>4447.9817073170698</v>
      </c>
      <c r="B130" s="8">
        <v>0.13745634275597099</v>
      </c>
    </row>
    <row r="131" spans="1:2">
      <c r="A131" s="8">
        <v>4483.5575609755997</v>
      </c>
      <c r="B131" s="8">
        <v>0.14156584211894899</v>
      </c>
    </row>
    <row r="132" spans="1:2">
      <c r="A132" s="8">
        <v>4519.1334146341396</v>
      </c>
      <c r="B132" s="8">
        <v>0.14176607941630801</v>
      </c>
    </row>
    <row r="133" spans="1:2">
      <c r="A133" s="8">
        <v>4554.7092682926796</v>
      </c>
      <c r="B133" s="8">
        <v>0.139804453134553</v>
      </c>
    </row>
    <row r="134" spans="1:2">
      <c r="A134" s="8">
        <v>4590.2851219512104</v>
      </c>
      <c r="B134" s="8">
        <v>0.13588060474001801</v>
      </c>
    </row>
    <row r="135" spans="1:2">
      <c r="A135" s="8">
        <v>4625.8609756097503</v>
      </c>
      <c r="B135" s="8">
        <v>0.13019417569903699</v>
      </c>
    </row>
    <row r="136" spans="1:2">
      <c r="A136" s="8">
        <v>4661.4368292682902</v>
      </c>
      <c r="B136" s="8">
        <v>0.12294480747794501</v>
      </c>
    </row>
    <row r="137" spans="1:2">
      <c r="A137" s="8">
        <v>4697.0126829268202</v>
      </c>
      <c r="B137" s="8">
        <v>0.114332141543076</v>
      </c>
    </row>
    <row r="138" spans="1:2">
      <c r="A138" s="8">
        <v>4732.5885365853601</v>
      </c>
      <c r="B138" s="8">
        <v>0.10461706364425</v>
      </c>
    </row>
    <row r="139" spans="1:2">
      <c r="A139" s="8">
        <v>4768.1643902439</v>
      </c>
      <c r="B139" s="8">
        <v>9.6822278683785901E-2</v>
      </c>
    </row>
    <row r="140" spans="1:2">
      <c r="A140" s="8">
        <v>4803.7402439024299</v>
      </c>
      <c r="B140" s="8">
        <v>9.1827698368944402E-2</v>
      </c>
    </row>
    <row r="141" spans="1:2">
      <c r="A141" s="8">
        <v>4839.3160975609699</v>
      </c>
      <c r="B141" s="8">
        <v>8.8646769117561794E-2</v>
      </c>
    </row>
    <row r="142" spans="1:2">
      <c r="A142" s="8">
        <v>4874.8919512195098</v>
      </c>
      <c r="B142" s="8">
        <v>8.6292937347475104E-2</v>
      </c>
    </row>
    <row r="143" spans="1:2">
      <c r="A143" s="8">
        <v>4910.4678048780397</v>
      </c>
      <c r="B143" s="8">
        <v>8.3780998647410496E-2</v>
      </c>
    </row>
    <row r="144" spans="1:2">
      <c r="A144" s="8">
        <v>4946.0436585365796</v>
      </c>
      <c r="B144" s="8">
        <v>8.3731326868631398E-2</v>
      </c>
    </row>
    <row r="145" spans="1:2">
      <c r="A145" s="8">
        <v>4981.6195121951196</v>
      </c>
      <c r="B145" s="8">
        <v>8.8178574126216699E-2</v>
      </c>
    </row>
    <row r="146" spans="1:2">
      <c r="A146" s="8">
        <v>5017.1953658536504</v>
      </c>
      <c r="B146" s="8">
        <v>9.5666827979642197E-2</v>
      </c>
    </row>
    <row r="147" spans="1:2">
      <c r="A147" s="8">
        <v>5052.7712195121903</v>
      </c>
      <c r="B147" s="8">
        <v>0.10482113217953801</v>
      </c>
    </row>
    <row r="148" spans="1:2">
      <c r="A148" s="8">
        <v>5088.3470731707303</v>
      </c>
      <c r="B148" s="8">
        <v>0.115622556435546</v>
      </c>
    </row>
    <row r="149" spans="1:2">
      <c r="A149" s="8">
        <v>5123.9229268292602</v>
      </c>
      <c r="B149" s="8">
        <v>0.128297922485931</v>
      </c>
    </row>
    <row r="150" spans="1:2">
      <c r="A150" s="8">
        <v>5159.4987804878001</v>
      </c>
      <c r="B150" s="8">
        <v>0.142890759636814</v>
      </c>
    </row>
    <row r="151" spans="1:2">
      <c r="A151" s="8">
        <v>5195.07463414634</v>
      </c>
      <c r="B151" s="8">
        <v>0.159444597194312</v>
      </c>
    </row>
    <row r="152" spans="1:2">
      <c r="A152" s="8">
        <v>5230.65048780487</v>
      </c>
      <c r="B152" s="8">
        <v>0.177637936760318</v>
      </c>
    </row>
    <row r="153" spans="1:2">
      <c r="A153" s="8">
        <v>5266.2263414634099</v>
      </c>
      <c r="B153" s="8">
        <v>0.19429883017697699</v>
      </c>
    </row>
    <row r="154" spans="1:2">
      <c r="A154" s="8">
        <v>5301.8021951219498</v>
      </c>
      <c r="B154" s="8">
        <v>0.20901491300652</v>
      </c>
    </row>
    <row r="155" spans="1:2">
      <c r="A155" s="8">
        <v>5337.3780487804797</v>
      </c>
      <c r="B155" s="8">
        <v>0.22220028577486201</v>
      </c>
    </row>
    <row r="156" spans="1:2">
      <c r="A156" s="8">
        <v>5372.9539024390197</v>
      </c>
      <c r="B156" s="8">
        <v>0.23426904900792</v>
      </c>
    </row>
    <row r="157" spans="1:2">
      <c r="A157" s="8">
        <v>5408.5297560975596</v>
      </c>
      <c r="B157" s="8">
        <v>0.24563530323161101</v>
      </c>
    </row>
    <row r="158" spans="1:2">
      <c r="A158" s="8">
        <v>5444.1056097560904</v>
      </c>
      <c r="B158" s="8">
        <v>0.25671314897184799</v>
      </c>
    </row>
    <row r="159" spans="1:2">
      <c r="A159" s="8">
        <v>5479.6814634146303</v>
      </c>
      <c r="B159" s="8">
        <v>0.26791668675454999</v>
      </c>
    </row>
    <row r="160" spans="1:2">
      <c r="A160" s="8">
        <v>5515.2573170731703</v>
      </c>
      <c r="B160" s="8">
        <v>0.27962441149599498</v>
      </c>
    </row>
    <row r="161" spans="1:2">
      <c r="A161" s="8">
        <v>5550.8331707317002</v>
      </c>
      <c r="B161" s="8">
        <v>0.29171046001228401</v>
      </c>
    </row>
    <row r="162" spans="1:2">
      <c r="A162" s="8">
        <v>5586.4090243902401</v>
      </c>
      <c r="B162" s="8">
        <v>0.30382556719613701</v>
      </c>
    </row>
    <row r="163" spans="1:2">
      <c r="A163" s="8">
        <v>5621.98487804878</v>
      </c>
      <c r="B163" s="8">
        <v>0.31562045358402202</v>
      </c>
    </row>
    <row r="164" spans="1:2">
      <c r="A164" s="8">
        <v>5657.56073170731</v>
      </c>
      <c r="B164" s="8">
        <v>0.32674583971241</v>
      </c>
    </row>
    <row r="165" spans="1:2">
      <c r="A165" s="8">
        <v>5693.1365853658499</v>
      </c>
      <c r="B165" s="8">
        <v>0.33708476629635997</v>
      </c>
    </row>
    <row r="166" spans="1:2">
      <c r="A166" s="8">
        <v>5728.7124390243798</v>
      </c>
      <c r="B166" s="8">
        <v>0.34873092297325398</v>
      </c>
    </row>
    <row r="167" spans="1:2">
      <c r="A167" s="8">
        <v>5764.2882926829197</v>
      </c>
      <c r="B167" s="8">
        <v>0.36201707416583401</v>
      </c>
    </row>
    <row r="168" spans="1:2">
      <c r="A168" s="8">
        <v>5799.8641463414597</v>
      </c>
      <c r="B168" s="8">
        <v>0.37663082802255898</v>
      </c>
    </row>
    <row r="169" spans="1:2">
      <c r="A169" s="8">
        <v>5835.4399999999896</v>
      </c>
      <c r="B169" s="8">
        <v>0.39225979269189198</v>
      </c>
    </row>
    <row r="170" spans="1:2">
      <c r="A170" s="8">
        <v>5871.0158536585304</v>
      </c>
      <c r="B170" s="8">
        <v>0.40859157632229198</v>
      </c>
    </row>
    <row r="171" spans="1:2">
      <c r="A171" s="8">
        <v>5906.5917073170704</v>
      </c>
      <c r="B171" s="8">
        <v>0.42531378706222001</v>
      </c>
    </row>
    <row r="172" spans="1:2">
      <c r="A172" s="8">
        <v>5942.1675609756003</v>
      </c>
      <c r="B172" s="8">
        <v>0.44262004137260902</v>
      </c>
    </row>
    <row r="173" spans="1:2">
      <c r="A173" s="8">
        <v>5977.7434146341402</v>
      </c>
      <c r="B173" s="8">
        <v>0.461037531139943</v>
      </c>
    </row>
    <row r="174" spans="1:2">
      <c r="A174" s="8">
        <v>6013.3192682926801</v>
      </c>
      <c r="B174" s="8">
        <v>0.48070476757539399</v>
      </c>
    </row>
    <row r="175" spans="1:2">
      <c r="A175" s="8">
        <v>6048.8951219512101</v>
      </c>
      <c r="B175" s="8">
        <v>0.501760105193925</v>
      </c>
    </row>
    <row r="176" spans="1:2">
      <c r="A176" s="8">
        <v>6084.47097560975</v>
      </c>
      <c r="B176" s="8">
        <v>0.52434189851050195</v>
      </c>
    </row>
    <row r="177" spans="1:2">
      <c r="A177" s="8">
        <v>6120.0468292682899</v>
      </c>
      <c r="B177" s="8">
        <v>0.54858850204008602</v>
      </c>
    </row>
    <row r="178" spans="1:2">
      <c r="A178" s="8">
        <v>6155.6226829268198</v>
      </c>
      <c r="B178" s="8">
        <v>0.57411784037971703</v>
      </c>
    </row>
    <row r="179" spans="1:2">
      <c r="A179" s="8">
        <v>6191.1985365853598</v>
      </c>
      <c r="B179" s="8">
        <v>0.59655047074739898</v>
      </c>
    </row>
    <row r="180" spans="1:2">
      <c r="A180" s="8">
        <v>6226.7743902438997</v>
      </c>
      <c r="B180" s="8">
        <v>0.61533086122759095</v>
      </c>
    </row>
    <row r="181" spans="1:2">
      <c r="A181" s="8">
        <v>6262.3502439024296</v>
      </c>
      <c r="B181" s="8">
        <v>0.63103570737149794</v>
      </c>
    </row>
    <row r="182" spans="1:2">
      <c r="A182" s="8">
        <v>6297.9260975609704</v>
      </c>
      <c r="B182" s="8">
        <v>0.64424170473032405</v>
      </c>
    </row>
    <row r="183" spans="1:2">
      <c r="A183" s="8">
        <v>6333.5019512195104</v>
      </c>
      <c r="B183" s="8">
        <v>0.65552554885527303</v>
      </c>
    </row>
    <row r="184" spans="1:2">
      <c r="A184" s="8">
        <v>6369.0778048780403</v>
      </c>
      <c r="B184" s="8">
        <v>0.66596916540234796</v>
      </c>
    </row>
    <row r="185" spans="1:2">
      <c r="A185" s="8">
        <v>6404.6536585365802</v>
      </c>
      <c r="B185" s="8">
        <v>0.67560014537770696</v>
      </c>
    </row>
    <row r="186" spans="1:2">
      <c r="A186" s="8">
        <v>6440.2295121951202</v>
      </c>
      <c r="B186" s="8">
        <v>0.68152854606185798</v>
      </c>
    </row>
    <row r="187" spans="1:2">
      <c r="A187" s="8">
        <v>6475.8053658536501</v>
      </c>
      <c r="B187" s="8">
        <v>0.68076600746930205</v>
      </c>
    </row>
    <row r="188" spans="1:2">
      <c r="A188" s="8">
        <v>6511.38121951219</v>
      </c>
      <c r="B188" s="8">
        <v>0.67032416961454</v>
      </c>
    </row>
    <row r="189" spans="1:2">
      <c r="A189" s="8">
        <v>6546.9570731707299</v>
      </c>
      <c r="B189" s="8">
        <v>0.65367388680911898</v>
      </c>
    </row>
    <row r="190" spans="1:2">
      <c r="A190" s="8">
        <v>6582.5329268292598</v>
      </c>
      <c r="B190" s="8">
        <v>0.63886169986967101</v>
      </c>
    </row>
    <row r="191" spans="1:2">
      <c r="A191" s="8">
        <v>6618.1087804877998</v>
      </c>
      <c r="B191" s="8">
        <v>0.62304288246748396</v>
      </c>
    </row>
    <row r="192" spans="1:2">
      <c r="A192" s="8">
        <v>6653.6846341463397</v>
      </c>
      <c r="B192" s="8">
        <v>0.60318411001556205</v>
      </c>
    </row>
    <row r="193" spans="1:2">
      <c r="A193" s="8">
        <v>6689.2604878048696</v>
      </c>
      <c r="B193" s="8">
        <v>0.57625210144725003</v>
      </c>
    </row>
    <row r="194" spans="1:2">
      <c r="A194" s="8">
        <v>6724.8363414634096</v>
      </c>
      <c r="B194" s="8">
        <v>0.55176196653131704</v>
      </c>
    </row>
    <row r="195" spans="1:2">
      <c r="A195" s="8">
        <v>6760.4121951219504</v>
      </c>
      <c r="B195" s="8">
        <v>0.53689089607552498</v>
      </c>
    </row>
    <row r="196" spans="1:2">
      <c r="A196" s="8">
        <v>6795.9880487804803</v>
      </c>
      <c r="B196" s="8">
        <v>0.52524154884053698</v>
      </c>
    </row>
    <row r="197" spans="1:2">
      <c r="A197" s="8">
        <v>6831.5639024390202</v>
      </c>
      <c r="B197" s="8">
        <v>0.51041658358701802</v>
      </c>
    </row>
    <row r="198" spans="1:2">
      <c r="A198" s="8">
        <v>6867.1397560975602</v>
      </c>
      <c r="B198" s="8">
        <v>0.49321031696518802</v>
      </c>
    </row>
    <row r="199" spans="1:2">
      <c r="A199" s="8">
        <v>6902.7156097560901</v>
      </c>
      <c r="B199" s="8">
        <v>0.479460228585323</v>
      </c>
    </row>
    <row r="200" spans="1:2">
      <c r="A200" s="8">
        <v>6938.29146341463</v>
      </c>
      <c r="B200" s="8">
        <v>0.469117483728752</v>
      </c>
    </row>
    <row r="201" spans="1:2">
      <c r="A201" s="8">
        <v>6973.8673170731599</v>
      </c>
      <c r="B201" s="8">
        <v>0.462126622328139</v>
      </c>
    </row>
    <row r="202" spans="1:2">
      <c r="A202" s="8">
        <v>7009.4431707316999</v>
      </c>
      <c r="B202" s="8">
        <v>0.45843218431615101</v>
      </c>
    </row>
    <row r="203" spans="1:2">
      <c r="A203" s="8">
        <v>7045.0190243902398</v>
      </c>
      <c r="B203" s="8">
        <v>0.45797870962545101</v>
      </c>
    </row>
    <row r="204" spans="1:2">
      <c r="A204" s="8">
        <v>7080.5948780487697</v>
      </c>
      <c r="B204" s="8">
        <v>0.46067557786344998</v>
      </c>
    </row>
    <row r="205" spans="1:2">
      <c r="A205" s="8">
        <v>7116.1707317073096</v>
      </c>
      <c r="B205" s="8">
        <v>0.45812764908236198</v>
      </c>
    </row>
    <row r="206" spans="1:2">
      <c r="A206" s="8">
        <v>7151.7465853658496</v>
      </c>
      <c r="B206" s="8">
        <v>0.44770880960989701</v>
      </c>
    </row>
    <row r="207" spans="1:2">
      <c r="A207" s="8">
        <v>7187.3224390243804</v>
      </c>
      <c r="B207" s="8">
        <v>0.43493084105420998</v>
      </c>
    </row>
    <row r="208" spans="1:2">
      <c r="A208" s="8">
        <v>7222.8982926829203</v>
      </c>
      <c r="B208" s="8">
        <v>0.42521808882036599</v>
      </c>
    </row>
    <row r="209" spans="1:2">
      <c r="A209" s="8">
        <v>7258.4741463414603</v>
      </c>
      <c r="B209" s="8">
        <v>0.418021439550886</v>
      </c>
    </row>
    <row r="210" spans="1:2">
      <c r="A210" s="8">
        <v>7294.0499999999902</v>
      </c>
      <c r="B210" s="8">
        <v>0.40990141232518201</v>
      </c>
    </row>
    <row r="211" spans="1:2">
      <c r="A211" s="8">
        <v>7329.6258536585301</v>
      </c>
      <c r="B211" s="8">
        <v>0.39902205054947998</v>
      </c>
    </row>
    <row r="212" spans="1:2">
      <c r="A212" s="8">
        <v>7365.20170731707</v>
      </c>
      <c r="B212" s="8">
        <v>0.383547397630008</v>
      </c>
    </row>
    <row r="213" spans="1:2">
      <c r="A213" s="8">
        <v>7400.7775609756</v>
      </c>
      <c r="B213" s="8">
        <v>0.36164149697299097</v>
      </c>
    </row>
    <row r="214" spans="1:2">
      <c r="A214" s="8">
        <v>7436.3534146341399</v>
      </c>
      <c r="B214" s="8">
        <v>0.33147224013278498</v>
      </c>
    </row>
    <row r="215" spans="1:2">
      <c r="A215" s="8">
        <v>7471.9292682926798</v>
      </c>
      <c r="B215" s="8">
        <v>0.29817138533235599</v>
      </c>
    </row>
    <row r="216" spans="1:2">
      <c r="A216" s="8">
        <v>7507.5051219512097</v>
      </c>
      <c r="B216" s="8">
        <v>0.26770398087056302</v>
      </c>
    </row>
    <row r="217" spans="1:2">
      <c r="A217" s="8">
        <v>7543.0809756097497</v>
      </c>
      <c r="B217" s="8">
        <v>0.24040047118395799</v>
      </c>
    </row>
    <row r="218" spans="1:2">
      <c r="A218" s="8">
        <v>7578.6568292682896</v>
      </c>
      <c r="B218" s="8">
        <v>0.21659130070909499</v>
      </c>
    </row>
    <row r="219" spans="1:2">
      <c r="A219" s="8">
        <v>7614.2326829268204</v>
      </c>
      <c r="B219" s="8">
        <v>0.196356915744546</v>
      </c>
    </row>
    <row r="220" spans="1:2">
      <c r="A220" s="8">
        <v>7649.8085365853603</v>
      </c>
      <c r="B220" s="8">
        <v>0.17445255375919699</v>
      </c>
    </row>
    <row r="221" spans="1:2">
      <c r="A221" s="8">
        <v>7685.3843902439003</v>
      </c>
      <c r="B221" s="8">
        <v>0.154325996464831</v>
      </c>
    </row>
    <row r="222" spans="1:2">
      <c r="A222" s="8">
        <v>7720.9602439024302</v>
      </c>
      <c r="B222" s="8">
        <v>0.14359248704687999</v>
      </c>
    </row>
    <row r="223" spans="1:2">
      <c r="A223" s="8">
        <v>7756.5360975609701</v>
      </c>
      <c r="B223" s="8">
        <v>0.14084529241442101</v>
      </c>
    </row>
    <row r="224" spans="1:2">
      <c r="A224" s="8">
        <v>7792.11195121951</v>
      </c>
      <c r="B224" s="8">
        <v>0.136077654348461</v>
      </c>
    </row>
    <row r="225" spans="1:2">
      <c r="A225" s="8">
        <v>7827.68780487804</v>
      </c>
      <c r="B225" s="8">
        <v>0.13019584133621201</v>
      </c>
    </row>
    <row r="226" spans="1:2">
      <c r="A226" s="8">
        <v>7863.2636585365799</v>
      </c>
      <c r="B226" s="8">
        <v>0.124235654535436</v>
      </c>
    </row>
    <row r="227" spans="1:2">
      <c r="A227" s="8">
        <v>7898.8395121951198</v>
      </c>
      <c r="B227" s="8">
        <v>0.118940506767197</v>
      </c>
    </row>
    <row r="228" spans="1:2">
      <c r="A228" s="8">
        <v>7934.4153658536497</v>
      </c>
      <c r="B228" s="8">
        <v>0.11115810221007399</v>
      </c>
    </row>
    <row r="229" spans="1:2">
      <c r="A229" s="8">
        <v>7969.9912195121897</v>
      </c>
      <c r="B229" s="8">
        <v>9.7806301641332596E-2</v>
      </c>
    </row>
    <row r="230" spans="1:2">
      <c r="A230" s="8">
        <v>8005.5670731707296</v>
      </c>
      <c r="B230" s="8">
        <v>7.6396500367100995E-2</v>
      </c>
    </row>
    <row r="231" spans="1:2">
      <c r="A231" s="8">
        <v>8041.1429268292604</v>
      </c>
      <c r="B231" s="8">
        <v>4.6593384812097398E-2</v>
      </c>
    </row>
    <row r="232" spans="1:2">
      <c r="A232" s="8">
        <v>8076.7187804878004</v>
      </c>
      <c r="B232" s="8">
        <v>1.3291509239333E-2</v>
      </c>
    </row>
    <row r="233" spans="1:2">
      <c r="A233" s="8">
        <v>8112.2946341463403</v>
      </c>
      <c r="B233" s="8">
        <v>-2.4181661387080399E-2</v>
      </c>
    </row>
    <row r="234" spans="1:2">
      <c r="A234" s="8">
        <v>8147.8704878048702</v>
      </c>
      <c r="B234" s="8">
        <v>-6.27313459259531E-2</v>
      </c>
    </row>
    <row r="235" spans="1:2">
      <c r="A235" s="8">
        <v>8183.4463414634101</v>
      </c>
      <c r="B235" s="8">
        <v>-0.10141304456281</v>
      </c>
    </row>
    <row r="236" spans="1:2">
      <c r="A236" s="8">
        <v>8219.0221951219501</v>
      </c>
      <c r="B236" s="8">
        <v>-0.141310420100831</v>
      </c>
    </row>
    <row r="237" spans="1:2">
      <c r="A237" s="8">
        <v>8254.5980487804809</v>
      </c>
      <c r="B237" s="8">
        <v>-0.18350713534319599</v>
      </c>
    </row>
    <row r="238" spans="1:2">
      <c r="A238" s="8">
        <v>8290.1739024390208</v>
      </c>
      <c r="B238" s="8">
        <v>-0.22908685309308499</v>
      </c>
    </row>
    <row r="239" spans="1:2">
      <c r="A239" s="8">
        <v>8325.7497560975498</v>
      </c>
      <c r="B239" s="8">
        <v>-0.277712990118412</v>
      </c>
    </row>
    <row r="240" spans="1:2">
      <c r="A240" s="8">
        <v>8361.3256097560898</v>
      </c>
      <c r="B240" s="8">
        <v>-0.32563016244173398</v>
      </c>
    </row>
    <row r="241" spans="1:2">
      <c r="A241" s="8">
        <v>8396.9014634146297</v>
      </c>
      <c r="B241" s="8">
        <v>-0.37163373257669502</v>
      </c>
    </row>
    <row r="242" spans="1:2">
      <c r="A242" s="8">
        <v>8432.4773170731605</v>
      </c>
      <c r="B242" s="8">
        <v>-0.41314812597627698</v>
      </c>
    </row>
    <row r="243" spans="1:2">
      <c r="A243" s="8">
        <v>8468.0531707317004</v>
      </c>
      <c r="B243" s="8">
        <v>-0.442887202659762</v>
      </c>
    </row>
    <row r="244" spans="1:2">
      <c r="A244" s="8">
        <v>8503.6290243902404</v>
      </c>
      <c r="B244" s="8">
        <v>-0.463736439040415</v>
      </c>
    </row>
    <row r="245" spans="1:2">
      <c r="A245" s="8">
        <v>8539.2048780487694</v>
      </c>
      <c r="B245" s="8">
        <v>-0.48002166290660597</v>
      </c>
    </row>
    <row r="246" spans="1:2">
      <c r="A246" s="8">
        <v>8574.7807317073093</v>
      </c>
      <c r="B246" s="8">
        <v>-0.496068702046702</v>
      </c>
    </row>
    <row r="247" spans="1:2">
      <c r="A247" s="8">
        <v>8610.3565853658492</v>
      </c>
      <c r="B247" s="8">
        <v>-0.51500639389616598</v>
      </c>
    </row>
    <row r="248" spans="1:2">
      <c r="A248" s="8">
        <v>8645.9324390243801</v>
      </c>
      <c r="B248" s="8">
        <v>-0.53351781394647901</v>
      </c>
    </row>
    <row r="249" spans="1:2">
      <c r="A249" s="8">
        <v>8681.50829268292</v>
      </c>
      <c r="B249" s="8">
        <v>-0.54848674353157201</v>
      </c>
    </row>
    <row r="250" spans="1:2">
      <c r="A250" s="8">
        <v>8717.0841463414599</v>
      </c>
      <c r="B250" s="8">
        <v>-0.55729709454355003</v>
      </c>
    </row>
    <row r="251" spans="1:2">
      <c r="A251" s="8">
        <v>8752.6599999999908</v>
      </c>
      <c r="B251" s="8">
        <v>-0.56171409009964601</v>
      </c>
    </row>
    <row r="252" spans="1:2">
      <c r="A252" s="8">
        <v>8788.2358536585307</v>
      </c>
      <c r="B252" s="8">
        <v>-0.56292648909693199</v>
      </c>
    </row>
    <row r="253" spans="1:2">
      <c r="A253" s="8">
        <v>8823.8117073170706</v>
      </c>
      <c r="B253" s="8">
        <v>-0.56107104847700595</v>
      </c>
    </row>
    <row r="254" spans="1:2">
      <c r="A254" s="8">
        <v>8859.3875609755996</v>
      </c>
      <c r="B254" s="8">
        <v>-0.55628452518146299</v>
      </c>
    </row>
    <row r="255" spans="1:2">
      <c r="A255" s="8">
        <v>8894.9634146341396</v>
      </c>
      <c r="B255" s="8">
        <v>-0.54870367615189897</v>
      </c>
    </row>
    <row r="256" spans="1:2">
      <c r="A256" s="8">
        <v>8930.5392682926795</v>
      </c>
      <c r="B256" s="8">
        <v>-0.53846525832990999</v>
      </c>
    </row>
    <row r="257" spans="1:2">
      <c r="A257" s="8">
        <v>8966.1151219512103</v>
      </c>
      <c r="B257" s="8">
        <v>-0.52411093786867202</v>
      </c>
    </row>
    <row r="258" spans="1:2">
      <c r="A258" s="8">
        <v>9001.6909756097502</v>
      </c>
      <c r="B258" s="8">
        <v>-0.50457005098518504</v>
      </c>
    </row>
    <row r="259" spans="1:2">
      <c r="A259" s="8">
        <v>9037.2668292682902</v>
      </c>
      <c r="B259" s="8">
        <v>-0.48149046324906802</v>
      </c>
    </row>
    <row r="260" spans="1:2">
      <c r="A260" s="8">
        <v>9072.8426829268192</v>
      </c>
      <c r="B260" s="8">
        <v>-0.45653298011417698</v>
      </c>
    </row>
    <row r="261" spans="1:2">
      <c r="A261" s="8">
        <v>9108.4185365853591</v>
      </c>
      <c r="B261" s="8">
        <v>-0.43135840703436701</v>
      </c>
    </row>
    <row r="262" spans="1:2">
      <c r="A262" s="8">
        <v>9143.9943902439009</v>
      </c>
      <c r="B262" s="8">
        <v>-0.40586080046537398</v>
      </c>
    </row>
    <row r="263" spans="1:2">
      <c r="A263" s="8">
        <v>9179.5702439024299</v>
      </c>
      <c r="B263" s="8">
        <v>-0.375845631449782</v>
      </c>
    </row>
    <row r="264" spans="1:2">
      <c r="A264" s="8">
        <v>9215.1460975609698</v>
      </c>
      <c r="B264" s="8">
        <v>-0.34161903993994702</v>
      </c>
    </row>
    <row r="265" spans="1:2">
      <c r="A265" s="8">
        <v>9250.7219512195097</v>
      </c>
      <c r="B265" s="8">
        <v>-0.303842844960037</v>
      </c>
    </row>
    <row r="266" spans="1:2">
      <c r="A266" s="8">
        <v>9286.2978048780406</v>
      </c>
      <c r="B266" s="8">
        <v>-0.26335428831805302</v>
      </c>
    </row>
    <row r="267" spans="1:2">
      <c r="A267" s="8">
        <v>9321.8736585365805</v>
      </c>
      <c r="B267" s="8">
        <v>-0.225207945829517</v>
      </c>
    </row>
    <row r="268" spans="1:2">
      <c r="A268" s="8">
        <v>9357.4495121951204</v>
      </c>
      <c r="B268" s="8">
        <v>-0.19023395253889699</v>
      </c>
    </row>
    <row r="269" spans="1:2">
      <c r="A269" s="8">
        <v>9393.0253658536494</v>
      </c>
      <c r="B269" s="8">
        <v>-0.15675236134498999</v>
      </c>
    </row>
    <row r="270" spans="1:2">
      <c r="A270" s="8">
        <v>9428.6012195121893</v>
      </c>
      <c r="B270" s="8">
        <v>-0.123083225146589</v>
      </c>
    </row>
    <row r="271" spans="1:2">
      <c r="A271" s="8">
        <v>9464.1770731707293</v>
      </c>
      <c r="B271" s="8">
        <v>-8.7546596842488805E-2</v>
      </c>
    </row>
    <row r="272" spans="1:2">
      <c r="A272" s="8">
        <v>9499.7529268292601</v>
      </c>
      <c r="B272" s="8">
        <v>-4.99020713917473E-2</v>
      </c>
    </row>
    <row r="273" spans="1:2">
      <c r="A273" s="8">
        <v>9535.3287804878</v>
      </c>
      <c r="B273" s="8">
        <v>-1.23972707644768E-2</v>
      </c>
    </row>
    <row r="274" spans="1:2">
      <c r="A274" s="8">
        <v>9570.90463414634</v>
      </c>
      <c r="B274" s="8">
        <v>2.30158814642831E-2</v>
      </c>
    </row>
    <row r="275" spans="1:2">
      <c r="A275" s="8">
        <v>9606.4804878048708</v>
      </c>
      <c r="B275" s="8">
        <v>5.4385790121717098E-2</v>
      </c>
    </row>
    <row r="276" spans="1:2">
      <c r="A276" s="8">
        <v>9642.0563414634107</v>
      </c>
      <c r="B276" s="8">
        <v>8.0006338638067304E-2</v>
      </c>
    </row>
    <row r="277" spans="1:2">
      <c r="A277" s="8">
        <v>9677.6321951219506</v>
      </c>
      <c r="B277" s="8">
        <v>0.100357109780049</v>
      </c>
    </row>
    <row r="278" spans="1:2">
      <c r="A278" s="8">
        <v>9713.2080487804797</v>
      </c>
      <c r="B278" s="8">
        <v>0.116305645631118</v>
      </c>
    </row>
    <row r="279" spans="1:2">
      <c r="A279" s="8">
        <v>9748.7839024390196</v>
      </c>
      <c r="B279" s="8">
        <v>0.12860504191248101</v>
      </c>
    </row>
    <row r="280" spans="1:2">
      <c r="A280" s="8">
        <v>9784.3597560975504</v>
      </c>
      <c r="B280" s="8">
        <v>0.13800839434534301</v>
      </c>
    </row>
    <row r="281" spans="1:2">
      <c r="A281" s="8">
        <v>9819.9356097560903</v>
      </c>
      <c r="B281" s="8">
        <v>0.14526879865091</v>
      </c>
    </row>
    <row r="282" spans="1:2">
      <c r="A282" s="8">
        <v>9855.5114634146303</v>
      </c>
      <c r="B282" s="8">
        <v>0.15113935055038699</v>
      </c>
    </row>
    <row r="283" spans="1:2">
      <c r="A283" s="8">
        <v>9891.0873170731702</v>
      </c>
      <c r="B283" s="8">
        <v>0.15301604120184301</v>
      </c>
    </row>
    <row r="284" spans="1:2">
      <c r="A284" s="8">
        <v>9926.6631707316992</v>
      </c>
      <c r="B284" s="8">
        <v>0.14361302576714399</v>
      </c>
    </row>
    <row r="285" spans="1:2">
      <c r="A285" s="8">
        <v>9962.2390243902391</v>
      </c>
      <c r="B285" s="8">
        <v>0.125302254092509</v>
      </c>
    </row>
    <row r="286" spans="1:2">
      <c r="A286" s="8">
        <v>9997.81487804877</v>
      </c>
      <c r="B286" s="8">
        <v>0.100994126638459</v>
      </c>
    </row>
    <row r="287" spans="1:2">
      <c r="A287" s="8">
        <v>10033.390731707301</v>
      </c>
      <c r="B287" s="8">
        <v>7.3599043865514996E-2</v>
      </c>
    </row>
    <row r="288" spans="1:2">
      <c r="A288" s="8">
        <v>10068.966585365801</v>
      </c>
      <c r="B288" s="8">
        <v>4.6027406234195302E-2</v>
      </c>
    </row>
    <row r="289" spans="1:2">
      <c r="A289" s="8">
        <v>10104.542439024301</v>
      </c>
      <c r="B289" s="8">
        <v>2.15670092347175E-2</v>
      </c>
    </row>
    <row r="290" spans="1:2">
      <c r="A290" s="8">
        <v>10140.118292682901</v>
      </c>
      <c r="B290" s="8">
        <v>1.57396523254504E-3</v>
      </c>
    </row>
    <row r="291" spans="1:2">
      <c r="A291" s="8">
        <v>10175.6941463414</v>
      </c>
      <c r="B291" s="8">
        <v>-1.7310279972579098E-2</v>
      </c>
    </row>
    <row r="292" spans="1:2">
      <c r="A292" s="8">
        <v>10211.2699999999</v>
      </c>
      <c r="B292" s="8">
        <v>-3.8711425861703702E-2</v>
      </c>
    </row>
    <row r="293" spans="1:2">
      <c r="A293" s="8">
        <v>10246.8458536585</v>
      </c>
      <c r="B293" s="8">
        <v>-6.6255171915876002E-2</v>
      </c>
    </row>
    <row r="294" spans="1:2">
      <c r="A294" s="8">
        <v>10282.421707317</v>
      </c>
      <c r="B294" s="8">
        <v>-9.4823735029047701E-2</v>
      </c>
    </row>
    <row r="295" spans="1:2">
      <c r="A295" s="8">
        <v>10317.9975609756</v>
      </c>
      <c r="B295" s="8">
        <v>-0.10898724490537</v>
      </c>
    </row>
    <row r="296" spans="1:2">
      <c r="A296" s="8">
        <v>10353.5734146341</v>
      </c>
      <c r="B296" s="8">
        <v>-0.11165134330242101</v>
      </c>
    </row>
    <row r="297" spans="1:2">
      <c r="A297" s="8">
        <v>10389.1492682926</v>
      </c>
      <c r="B297" s="8">
        <v>-0.10638264245392499</v>
      </c>
    </row>
    <row r="298" spans="1:2">
      <c r="A298" s="8">
        <v>10424.7251219512</v>
      </c>
      <c r="B298" s="8">
        <v>-9.6747754593606905E-2</v>
      </c>
    </row>
    <row r="299" spans="1:2">
      <c r="A299" s="8">
        <v>10460.3009756097</v>
      </c>
      <c r="B299" s="8">
        <v>-8.6313291955189997E-2</v>
      </c>
    </row>
    <row r="300" spans="1:2">
      <c r="A300" s="8">
        <v>10495.8768292682</v>
      </c>
      <c r="B300" s="8">
        <v>-7.8645866772399306E-2</v>
      </c>
    </row>
    <row r="301" spans="1:2">
      <c r="A301" s="8">
        <v>10531.4526829268</v>
      </c>
      <c r="B301" s="8">
        <v>-7.5399868639706102E-2</v>
      </c>
    </row>
    <row r="302" spans="1:2">
      <c r="A302" s="8"/>
      <c r="B302" s="8"/>
    </row>
    <row r="303" spans="1:2">
      <c r="A303" s="8"/>
      <c r="B303" s="8"/>
    </row>
    <row r="304" spans="1:2">
      <c r="A304" s="8"/>
      <c r="B304" s="8"/>
    </row>
    <row r="305" spans="1:2">
      <c r="A305" s="8"/>
      <c r="B305" s="8"/>
    </row>
    <row r="306" spans="1:2">
      <c r="A306" s="8"/>
      <c r="B306" s="8"/>
    </row>
    <row r="307" spans="1:2">
      <c r="A307" s="8"/>
      <c r="B307" s="8"/>
    </row>
    <row r="308" spans="1:2">
      <c r="A308" s="8"/>
      <c r="B308" s="8"/>
    </row>
    <row r="309" spans="1:2">
      <c r="A309" s="8"/>
      <c r="B309" s="8"/>
    </row>
    <row r="310" spans="1:2">
      <c r="A310" s="8"/>
      <c r="B310" s="8"/>
    </row>
    <row r="311" spans="1:2">
      <c r="A311" s="8"/>
      <c r="B311" s="8"/>
    </row>
    <row r="312" spans="1:2">
      <c r="A312" s="8"/>
      <c r="B312" s="8"/>
    </row>
    <row r="313" spans="1:2">
      <c r="A313" s="8"/>
      <c r="B313" s="8"/>
    </row>
    <row r="314" spans="1:2">
      <c r="A314" s="8"/>
      <c r="B314" s="8"/>
    </row>
    <row r="315" spans="1:2">
      <c r="A315" s="8"/>
      <c r="B315" s="8"/>
    </row>
    <row r="316" spans="1:2">
      <c r="A316" s="8"/>
      <c r="B316" s="8"/>
    </row>
    <row r="317" spans="1:2">
      <c r="A317" s="8"/>
      <c r="B317" s="8"/>
    </row>
    <row r="318" spans="1:2">
      <c r="A318" s="8"/>
      <c r="B318" s="8"/>
    </row>
    <row r="319" spans="1:2">
      <c r="A319" s="8"/>
      <c r="B319" s="8"/>
    </row>
    <row r="320" spans="1:2">
      <c r="A320" s="8"/>
      <c r="B320" s="8"/>
    </row>
    <row r="321" spans="1:2">
      <c r="A321" s="8"/>
      <c r="B321" s="8"/>
    </row>
    <row r="322" spans="1:2">
      <c r="A322" s="8"/>
      <c r="B322" s="8"/>
    </row>
    <row r="323" spans="1:2">
      <c r="A323" s="8"/>
      <c r="B323" s="8"/>
    </row>
    <row r="324" spans="1:2">
      <c r="A324" s="8"/>
      <c r="B324" s="8"/>
    </row>
    <row r="325" spans="1:2">
      <c r="A325" s="8"/>
      <c r="B325" s="8"/>
    </row>
    <row r="326" spans="1:2">
      <c r="A326" s="8"/>
      <c r="B326" s="8"/>
    </row>
    <row r="327" spans="1:2">
      <c r="A327" s="8"/>
      <c r="B327" s="8"/>
    </row>
    <row r="328" spans="1:2">
      <c r="A328" s="8"/>
      <c r="B328" s="8"/>
    </row>
    <row r="329" spans="1:2">
      <c r="A329" s="8"/>
      <c r="B329" s="8"/>
    </row>
    <row r="330" spans="1:2">
      <c r="A330" s="8"/>
      <c r="B330" s="8"/>
    </row>
    <row r="331" spans="1:2">
      <c r="A331" s="8"/>
      <c r="B331" s="8"/>
    </row>
    <row r="332" spans="1:2">
      <c r="A332" s="8"/>
      <c r="B332" s="8"/>
    </row>
    <row r="333" spans="1:2">
      <c r="A333" s="8"/>
      <c r="B333" s="8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Consensus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Gaute.Velle@uni.no</dc:creator>
  <cp:lastModifiedBy>Jed O. Kaplan</cp:lastModifiedBy>
  <cp:lastPrinted>2006-09-14T12:19:40Z</cp:lastPrinted>
  <dcterms:created xsi:type="dcterms:W3CDTF">2002-03-19T19:31:22Z</dcterms:created>
  <dcterms:modified xsi:type="dcterms:W3CDTF">2012-10-30T16:58:33Z</dcterms:modified>
</cp:coreProperties>
</file>