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140" yWindow="1500" windowWidth="28440" windowHeight="16460" activeTab="4"/>
  </bookViews>
  <sheets>
    <sheet name="Oykjamyra" sheetId="1" r:id="rId1"/>
    <sheet name="Dalmutladdo" sheetId="2" r:id="rId2"/>
    <sheet name="Barheivatn" sheetId="3" r:id="rId3"/>
    <sheet name="latlon" sheetId="4" r:id="rId4"/>
    <sheet name="all_prepared" sheetId="5" r:id="rId5"/>
  </sheets>
  <externalReferences>
    <externalReference r:id="rId6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5" l="1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3" i="5"/>
  <c r="D6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D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F3" i="5"/>
  <c r="E3" i="5"/>
</calcChain>
</file>

<file path=xl/sharedStrings.xml><?xml version="1.0" encoding="utf-8"?>
<sst xmlns="http://schemas.openxmlformats.org/spreadsheetml/2006/main" count="39" uniqueCount="31">
  <si>
    <t>Age cal yr BP</t>
  </si>
  <si>
    <t>Reconstructed mean July temp (WA-PLS)</t>
  </si>
  <si>
    <t>Reconstructed annual precipiation (WA-PLS), mm</t>
  </si>
  <si>
    <t>Oykjamyra</t>
  </si>
  <si>
    <t>Dalmutladdo</t>
  </si>
  <si>
    <t>Barheivatn</t>
  </si>
  <si>
    <t>LAT</t>
  </si>
  <si>
    <t>LON</t>
  </si>
  <si>
    <t>tjja</t>
  </si>
  <si>
    <t>pann</t>
  </si>
  <si>
    <t>tjja_arve</t>
  </si>
  <si>
    <t>pann_arve</t>
  </si>
  <si>
    <t>agebp_arve</t>
  </si>
  <si>
    <t>tjja_avg_350BP</t>
  </si>
  <si>
    <t>pann_avg_350BP</t>
  </si>
  <si>
    <t>tjja_anom</t>
  </si>
  <si>
    <t>pann_anom</t>
  </si>
  <si>
    <t>Site ARVE</t>
  </si>
  <si>
    <t>p_e_arve</t>
  </si>
  <si>
    <t>pdjf_arve</t>
  </si>
  <si>
    <t>pjja_arve</t>
  </si>
  <si>
    <t>gdd5_arve</t>
  </si>
  <si>
    <t>alpha_arve</t>
  </si>
  <si>
    <t>tann_arve</t>
  </si>
  <si>
    <t>tdjf_arve</t>
  </si>
  <si>
    <t>SUMMER TEMP</t>
  </si>
  <si>
    <t>PANN</t>
  </si>
  <si>
    <t>pann_mm</t>
  </si>
  <si>
    <t>pjja_mm</t>
  </si>
  <si>
    <t>pdjf_mm</t>
  </si>
  <si>
    <t>mm/year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</si>
</sst>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sz val="12"/>
      <color rgb="FF000000"/>
      <name val="Calibri"/>
    </font>
    <font>
      <sz val="12"/>
      <name val="Arial"/>
    </font>
    <font>
      <b/>
      <sz val="12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right"/>
    </xf>
    <xf numFmtId="1" fontId="0" fillId="0" borderId="0" xfId="0" applyNumberFormat="1" applyProtection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1" xfId="0" applyFont="1" applyBorder="1"/>
    <xf numFmtId="0" fontId="7" fillId="0" borderId="2" xfId="0" applyFont="1" applyBorder="1"/>
    <xf numFmtId="0" fontId="0" fillId="0" borderId="2" xfId="0" applyBorder="1"/>
    <xf numFmtId="0" fontId="0" fillId="0" borderId="3" xfId="0" applyFill="1" applyBorder="1"/>
    <xf numFmtId="0" fontId="0" fillId="0" borderId="0" xfId="0" applyFont="1" applyFill="1" applyBorder="1"/>
    <xf numFmtId="1" fontId="0" fillId="0" borderId="3" xfId="0" applyNumberFormat="1" applyBorder="1" applyProtection="1"/>
    <xf numFmtId="2" fontId="0" fillId="0" borderId="0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Fill="1" applyBorder="1"/>
    <xf numFmtId="1" fontId="0" fillId="0" borderId="4" xfId="0" applyNumberFormat="1" applyBorder="1" applyProtection="1"/>
    <xf numFmtId="2" fontId="0" fillId="0" borderId="5" xfId="0" applyNumberFormat="1" applyBorder="1"/>
    <xf numFmtId="0" fontId="0" fillId="0" borderId="5" xfId="0" applyBorder="1"/>
    <xf numFmtId="1" fontId="0" fillId="0" borderId="5" xfId="0" applyNumberFormat="1" applyBorder="1"/>
    <xf numFmtId="0" fontId="8" fillId="0" borderId="0" xfId="0" applyFont="1"/>
    <xf numFmtId="0" fontId="8" fillId="0" borderId="0" xfId="0" applyFont="1" applyBorder="1"/>
    <xf numFmtId="0" fontId="0" fillId="0" borderId="6" xfId="0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colors>
    <mruColors>
      <color rgb="FF23D3FA"/>
      <color rgb="FFBE32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is-IS" sz="1200" cap="all">
                <a:latin typeface="Arial"/>
                <a:cs typeface="Arial"/>
              </a:rPr>
              <a:t>33 </a:t>
            </a:r>
            <a:r>
              <a:rPr lang="nb-NO" sz="1200" cap="all">
                <a:latin typeface="Arial"/>
                <a:cs typeface="Arial"/>
              </a:rPr>
              <a:t>Vestre Øykjamyrtjørn (</a:t>
            </a:r>
            <a:r>
              <a:rPr lang="nb-NO" sz="1200" strike="noStrike" cap="none" baseline="0">
                <a:latin typeface="Arial"/>
                <a:cs typeface="Arial"/>
              </a:rPr>
              <a:t>b</a:t>
            </a:r>
            <a:r>
              <a:rPr lang="nb-NO" sz="1200" cap="all">
                <a:latin typeface="Arial"/>
                <a:cs typeface="Arial"/>
              </a:rPr>
              <a:t>)</a:t>
            </a:r>
            <a:endParaRPr lang="en-US" sz="1200" cap="all">
              <a:latin typeface="Arial"/>
              <a:cs typeface="Arial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4"/>
          <c:order val="2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all_prepared!$A$3:$A$85</c:f>
              <c:numCache>
                <c:formatCode>0</c:formatCode>
                <c:ptCount val="83"/>
                <c:pt idx="0">
                  <c:v>-75.26838684082031</c:v>
                </c:pt>
                <c:pt idx="1">
                  <c:v>-16.69927215576172</c:v>
                </c:pt>
                <c:pt idx="2">
                  <c:v>46.00603103637695</c:v>
                </c:pt>
                <c:pt idx="3">
                  <c:v>109.1968460083008</c:v>
                </c:pt>
                <c:pt idx="4">
                  <c:v>173.1248779296875</c:v>
                </c:pt>
                <c:pt idx="5">
                  <c:v>238.0418243408203</c:v>
                </c:pt>
                <c:pt idx="6">
                  <c:v>270.9497985839844</c:v>
                </c:pt>
                <c:pt idx="7">
                  <c:v>337.8220520019531</c:v>
                </c:pt>
                <c:pt idx="8">
                  <c:v>406.3124694824219</c:v>
                </c:pt>
                <c:pt idx="9">
                  <c:v>476.6727294921875</c:v>
                </c:pt>
                <c:pt idx="10">
                  <c:v>549.147216796875</c:v>
                </c:pt>
                <c:pt idx="11">
                  <c:v>623.9368286132812</c:v>
                </c:pt>
                <c:pt idx="12">
                  <c:v>701.2271118164062</c:v>
                </c:pt>
                <c:pt idx="13">
                  <c:v>781.203369140625</c:v>
                </c:pt>
                <c:pt idx="14">
                  <c:v>864.051025390625</c:v>
                </c:pt>
                <c:pt idx="15">
                  <c:v>949.9553833007812</c:v>
                </c:pt>
                <c:pt idx="16">
                  <c:v>1039.101928710937</c:v>
                </c:pt>
                <c:pt idx="17">
                  <c:v>1131.675903320312</c:v>
                </c:pt>
                <c:pt idx="18">
                  <c:v>1227.86279296875</c:v>
                </c:pt>
                <c:pt idx="19">
                  <c:v>1327.847900390625</c:v>
                </c:pt>
                <c:pt idx="20">
                  <c:v>1431.816772460937</c:v>
                </c:pt>
                <c:pt idx="21">
                  <c:v>1539.95458984375</c:v>
                </c:pt>
                <c:pt idx="22">
                  <c:v>1652.433349609375</c:v>
                </c:pt>
                <c:pt idx="23">
                  <c:v>1769.346923828125</c:v>
                </c:pt>
                <c:pt idx="24">
                  <c:v>1890.760620117187</c:v>
                </c:pt>
                <c:pt idx="25">
                  <c:v>2016.739990234375</c:v>
                </c:pt>
                <c:pt idx="26">
                  <c:v>2147.350341796875</c:v>
                </c:pt>
                <c:pt idx="27">
                  <c:v>2282.6572265625</c:v>
                </c:pt>
                <c:pt idx="28">
                  <c:v>2422.72607421875</c:v>
                </c:pt>
                <c:pt idx="29">
                  <c:v>2567.6220703125</c:v>
                </c:pt>
                <c:pt idx="30">
                  <c:v>2717.41064453125</c:v>
                </c:pt>
                <c:pt idx="31">
                  <c:v>2872.1572265625</c:v>
                </c:pt>
                <c:pt idx="32">
                  <c:v>3031.927490234375</c:v>
                </c:pt>
                <c:pt idx="33">
                  <c:v>3196.78662109375</c:v>
                </c:pt>
                <c:pt idx="34">
                  <c:v>3366.765869140625</c:v>
                </c:pt>
                <c:pt idx="35">
                  <c:v>3541.6982421875</c:v>
                </c:pt>
                <c:pt idx="36">
                  <c:v>3721.3447265625</c:v>
                </c:pt>
                <c:pt idx="37">
                  <c:v>3905.4658203125</c:v>
                </c:pt>
                <c:pt idx="38">
                  <c:v>4093.822509765625</c:v>
                </c:pt>
                <c:pt idx="39">
                  <c:v>4286.17529296875</c:v>
                </c:pt>
                <c:pt idx="40">
                  <c:v>4482.28564453125</c:v>
                </c:pt>
                <c:pt idx="41">
                  <c:v>4681.91357421875</c:v>
                </c:pt>
                <c:pt idx="42">
                  <c:v>4884.81982421875</c:v>
                </c:pt>
                <c:pt idx="43">
                  <c:v>5090.76611328125</c:v>
                </c:pt>
                <c:pt idx="44">
                  <c:v>5299.51220703125</c:v>
                </c:pt>
                <c:pt idx="45">
                  <c:v>5510.8193359375</c:v>
                </c:pt>
                <c:pt idx="46">
                  <c:v>5724.4296875</c:v>
                </c:pt>
                <c:pt idx="47">
                  <c:v>5939.9775390625</c:v>
                </c:pt>
                <c:pt idx="48">
                  <c:v>6157.0576171875</c:v>
                </c:pt>
                <c:pt idx="49">
                  <c:v>6375.2646484375</c:v>
                </c:pt>
                <c:pt idx="50">
                  <c:v>6594.19384765625</c:v>
                </c:pt>
                <c:pt idx="51">
                  <c:v>6813.439453125</c:v>
                </c:pt>
                <c:pt idx="52">
                  <c:v>7032.59033203125</c:v>
                </c:pt>
                <c:pt idx="53">
                  <c:v>7251.22021484375</c:v>
                </c:pt>
                <c:pt idx="54">
                  <c:v>7468.89794921875</c:v>
                </c:pt>
                <c:pt idx="55">
                  <c:v>7685.193359375</c:v>
                </c:pt>
                <c:pt idx="56">
                  <c:v>7899.681640625</c:v>
                </c:pt>
                <c:pt idx="57">
                  <c:v>8111.951171875</c:v>
                </c:pt>
                <c:pt idx="58">
                  <c:v>8321.61328125</c:v>
                </c:pt>
                <c:pt idx="59">
                  <c:v>8528.5732421875</c:v>
                </c:pt>
                <c:pt idx="60">
                  <c:v>8732.951171875</c:v>
                </c:pt>
                <c:pt idx="61">
                  <c:v>8934.8671875</c:v>
                </c:pt>
                <c:pt idx="62">
                  <c:v>9134.443359375</c:v>
                </c:pt>
                <c:pt idx="63">
                  <c:v>9331.7939453125</c:v>
                </c:pt>
                <c:pt idx="64">
                  <c:v>9527.0322265625</c:v>
                </c:pt>
                <c:pt idx="65">
                  <c:v>9720.271484375</c:v>
                </c:pt>
                <c:pt idx="66">
                  <c:v>9911.6259765625</c:v>
                </c:pt>
                <c:pt idx="67">
                  <c:v>10101.2099609375</c:v>
                </c:pt>
                <c:pt idx="68">
                  <c:v>10289.1357421875</c:v>
                </c:pt>
                <c:pt idx="69">
                  <c:v>10475.517578125</c:v>
                </c:pt>
                <c:pt idx="70">
                  <c:v>10660.46875</c:v>
                </c:pt>
                <c:pt idx="71">
                  <c:v>10844.103515625</c:v>
                </c:pt>
                <c:pt idx="72">
                  <c:v>11026.53515625</c:v>
                </c:pt>
                <c:pt idx="73">
                  <c:v>11207.876953125</c:v>
                </c:pt>
                <c:pt idx="74">
                  <c:v>11298.0</c:v>
                </c:pt>
                <c:pt idx="75">
                  <c:v>11388.2431640625</c:v>
                </c:pt>
                <c:pt idx="76">
                  <c:v>11478.0</c:v>
                </c:pt>
                <c:pt idx="77">
                  <c:v>11567.7470703125</c:v>
                </c:pt>
                <c:pt idx="78">
                  <c:v>11657.2109375</c:v>
                </c:pt>
                <c:pt idx="79">
                  <c:v>11746.501953125</c:v>
                </c:pt>
                <c:pt idx="80">
                  <c:v>11835.6337890625</c:v>
                </c:pt>
                <c:pt idx="81">
                  <c:v>11924.6181640625</c:v>
                </c:pt>
                <c:pt idx="82">
                  <c:v>12013.4658203125</c:v>
                </c:pt>
              </c:numCache>
            </c:numRef>
          </c:xVal>
          <c:yVal>
            <c:numRef>
              <c:f>all_prepared!$E$3:$E$85</c:f>
              <c:numCache>
                <c:formatCode>0.00</c:formatCode>
                <c:ptCount val="83"/>
                <c:pt idx="0">
                  <c:v>0.3498625</c:v>
                </c:pt>
                <c:pt idx="1">
                  <c:v>0.158962499999999</c:v>
                </c:pt>
                <c:pt idx="2">
                  <c:v>0.126962500000001</c:v>
                </c:pt>
                <c:pt idx="3">
                  <c:v>-0.2269375</c:v>
                </c:pt>
                <c:pt idx="4">
                  <c:v>-0.209137499999999</c:v>
                </c:pt>
                <c:pt idx="5">
                  <c:v>0.3728625</c:v>
                </c:pt>
                <c:pt idx="6">
                  <c:v>0.0334625000000006</c:v>
                </c:pt>
                <c:pt idx="7">
                  <c:v>-0.606037499999999</c:v>
                </c:pt>
                <c:pt idx="8">
                  <c:v>0.237562500000001</c:v>
                </c:pt>
                <c:pt idx="9">
                  <c:v>0.5330625</c:v>
                </c:pt>
                <c:pt idx="10">
                  <c:v>0.160662500000001</c:v>
                </c:pt>
                <c:pt idx="11">
                  <c:v>0.1001625</c:v>
                </c:pt>
                <c:pt idx="12">
                  <c:v>0.0542625000000001</c:v>
                </c:pt>
                <c:pt idx="13">
                  <c:v>-0.129837499999999</c:v>
                </c:pt>
                <c:pt idx="14">
                  <c:v>-0.4207375</c:v>
                </c:pt>
                <c:pt idx="15">
                  <c:v>0.481662500000001</c:v>
                </c:pt>
                <c:pt idx="16">
                  <c:v>0.7317625</c:v>
                </c:pt>
                <c:pt idx="17">
                  <c:v>1.0426625</c:v>
                </c:pt>
                <c:pt idx="18">
                  <c:v>0.8216625</c:v>
                </c:pt>
                <c:pt idx="19">
                  <c:v>1.0430625</c:v>
                </c:pt>
                <c:pt idx="20">
                  <c:v>0.678862500000001</c:v>
                </c:pt>
                <c:pt idx="21">
                  <c:v>0.6326625</c:v>
                </c:pt>
                <c:pt idx="22">
                  <c:v>0.7716625</c:v>
                </c:pt>
                <c:pt idx="23">
                  <c:v>0.5442625</c:v>
                </c:pt>
                <c:pt idx="24">
                  <c:v>1.122562500000001</c:v>
                </c:pt>
                <c:pt idx="25">
                  <c:v>1.174362500000001</c:v>
                </c:pt>
                <c:pt idx="26">
                  <c:v>-0.507137499999999</c:v>
                </c:pt>
                <c:pt idx="27">
                  <c:v>1.4515625</c:v>
                </c:pt>
                <c:pt idx="28">
                  <c:v>-0.1928375</c:v>
                </c:pt>
                <c:pt idx="29">
                  <c:v>0.4207625</c:v>
                </c:pt>
                <c:pt idx="30">
                  <c:v>0.7349625</c:v>
                </c:pt>
                <c:pt idx="31">
                  <c:v>1.473862500000001</c:v>
                </c:pt>
                <c:pt idx="32">
                  <c:v>1.102862500000001</c:v>
                </c:pt>
                <c:pt idx="33">
                  <c:v>0.8180625</c:v>
                </c:pt>
                <c:pt idx="34">
                  <c:v>0.6838625</c:v>
                </c:pt>
                <c:pt idx="35">
                  <c:v>0.8711625</c:v>
                </c:pt>
                <c:pt idx="36">
                  <c:v>0.7533625</c:v>
                </c:pt>
                <c:pt idx="37">
                  <c:v>0.0154624999999999</c:v>
                </c:pt>
                <c:pt idx="38">
                  <c:v>1.0125625</c:v>
                </c:pt>
                <c:pt idx="39">
                  <c:v>0.458662500000001</c:v>
                </c:pt>
                <c:pt idx="40">
                  <c:v>1.033262500000001</c:v>
                </c:pt>
                <c:pt idx="41">
                  <c:v>0.534262500000001</c:v>
                </c:pt>
                <c:pt idx="42">
                  <c:v>1.6625625</c:v>
                </c:pt>
                <c:pt idx="43">
                  <c:v>1.239762500000001</c:v>
                </c:pt>
                <c:pt idx="44">
                  <c:v>1.9436625</c:v>
                </c:pt>
                <c:pt idx="45">
                  <c:v>1.0351625</c:v>
                </c:pt>
                <c:pt idx="46">
                  <c:v>1.517262500000001</c:v>
                </c:pt>
                <c:pt idx="47">
                  <c:v>0.809962500000001</c:v>
                </c:pt>
                <c:pt idx="48">
                  <c:v>0.752162500000001</c:v>
                </c:pt>
                <c:pt idx="49">
                  <c:v>1.601962500000001</c:v>
                </c:pt>
                <c:pt idx="50">
                  <c:v>1.754962499999999</c:v>
                </c:pt>
                <c:pt idx="51">
                  <c:v>1.2166625</c:v>
                </c:pt>
                <c:pt idx="52">
                  <c:v>1.025662500000001</c:v>
                </c:pt>
                <c:pt idx="53">
                  <c:v>0.396162500000001</c:v>
                </c:pt>
                <c:pt idx="54">
                  <c:v>1.3303625</c:v>
                </c:pt>
                <c:pt idx="55">
                  <c:v>1.141562500000001</c:v>
                </c:pt>
                <c:pt idx="56">
                  <c:v>1.190962499999999</c:v>
                </c:pt>
                <c:pt idx="57">
                  <c:v>0.00966250000000101</c:v>
                </c:pt>
                <c:pt idx="58">
                  <c:v>1.2731625</c:v>
                </c:pt>
                <c:pt idx="59">
                  <c:v>0.612562500000001</c:v>
                </c:pt>
                <c:pt idx="60">
                  <c:v>-0.0187375000000003</c:v>
                </c:pt>
                <c:pt idx="61">
                  <c:v>1.1859625</c:v>
                </c:pt>
                <c:pt idx="62">
                  <c:v>-0.417237499999999</c:v>
                </c:pt>
                <c:pt idx="63">
                  <c:v>-0.0636375000000004</c:v>
                </c:pt>
                <c:pt idx="64">
                  <c:v>-0.5083375</c:v>
                </c:pt>
                <c:pt idx="65">
                  <c:v>-0.4584375</c:v>
                </c:pt>
                <c:pt idx="66">
                  <c:v>0.146762499999999</c:v>
                </c:pt>
                <c:pt idx="67">
                  <c:v>-1.4158375</c:v>
                </c:pt>
                <c:pt idx="68">
                  <c:v>-1.279837499999999</c:v>
                </c:pt>
                <c:pt idx="69">
                  <c:v>-1.281437499999999</c:v>
                </c:pt>
                <c:pt idx="70">
                  <c:v>-1.582337499999999</c:v>
                </c:pt>
                <c:pt idx="71">
                  <c:v>-1.4037375</c:v>
                </c:pt>
                <c:pt idx="72">
                  <c:v>-2.0072375</c:v>
                </c:pt>
                <c:pt idx="73">
                  <c:v>-2.1179375</c:v>
                </c:pt>
                <c:pt idx="74">
                  <c:v>-2.3176375</c:v>
                </c:pt>
                <c:pt idx="75">
                  <c:v>-3.039937499999999</c:v>
                </c:pt>
                <c:pt idx="76">
                  <c:v>-2.494937499999999</c:v>
                </c:pt>
                <c:pt idx="77">
                  <c:v>-1.9153375</c:v>
                </c:pt>
                <c:pt idx="78">
                  <c:v>-4.045037499999999</c:v>
                </c:pt>
                <c:pt idx="79">
                  <c:v>-4.0158375</c:v>
                </c:pt>
                <c:pt idx="80">
                  <c:v>-3.754037499999999</c:v>
                </c:pt>
                <c:pt idx="81">
                  <c:v>-3.4938375</c:v>
                </c:pt>
                <c:pt idx="82">
                  <c:v>-4.812237499999999</c:v>
                </c:pt>
              </c:numCache>
            </c:numRef>
          </c:yVal>
          <c:smooth val="0"/>
        </c:ser>
        <c:ser>
          <c:idx val="5"/>
          <c:order val="3"/>
          <c:spPr>
            <a:ln cap="rnd">
              <a:solidFill>
                <a:schemeClr val="accent2"/>
              </a:solidFill>
              <a:bevel/>
            </a:ln>
          </c:spPr>
          <c:marker>
            <c:symbol val="none"/>
          </c:marker>
          <c:xVal>
            <c:numRef>
              <c:f>all_prepared!$G$3:$G$27</c:f>
              <c:numCache>
                <c:formatCode>General</c:formatCode>
                <c:ptCount val="2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</c:numCache>
            </c:numRef>
          </c:xVal>
          <c:yVal>
            <c:numRef>
              <c:f>all_prepared!$S$3:$S$27</c:f>
              <c:numCache>
                <c:formatCode>General</c:formatCode>
                <c:ptCount val="25"/>
                <c:pt idx="0">
                  <c:v>0.0</c:v>
                </c:pt>
                <c:pt idx="1">
                  <c:v>0.208290994167</c:v>
                </c:pt>
                <c:pt idx="2">
                  <c:v>-0.0803168863058</c:v>
                </c:pt>
                <c:pt idx="3">
                  <c:v>-0.874216258526</c:v>
                </c:pt>
                <c:pt idx="4">
                  <c:v>0.24547535181</c:v>
                </c:pt>
                <c:pt idx="5">
                  <c:v>0.186553552747</c:v>
                </c:pt>
                <c:pt idx="6">
                  <c:v>0.0956005603075</c:v>
                </c:pt>
                <c:pt idx="7">
                  <c:v>-0.38162279129</c:v>
                </c:pt>
                <c:pt idx="8">
                  <c:v>0.045158803463</c:v>
                </c:pt>
                <c:pt idx="9">
                  <c:v>0.319021224976</c:v>
                </c:pt>
                <c:pt idx="10">
                  <c:v>0.467915296555</c:v>
                </c:pt>
                <c:pt idx="11">
                  <c:v>0.458593547344</c:v>
                </c:pt>
                <c:pt idx="12">
                  <c:v>0.43841534853</c:v>
                </c:pt>
                <c:pt idx="13">
                  <c:v>0.10335675627</c:v>
                </c:pt>
                <c:pt idx="14">
                  <c:v>0.47202193737</c:v>
                </c:pt>
                <c:pt idx="15">
                  <c:v>0.906206548214</c:v>
                </c:pt>
                <c:pt idx="16">
                  <c:v>0.78756403923</c:v>
                </c:pt>
                <c:pt idx="17">
                  <c:v>0.0681717991829</c:v>
                </c:pt>
                <c:pt idx="18">
                  <c:v>-1.08933889866</c:v>
                </c:pt>
                <c:pt idx="19">
                  <c:v>-0.233110919595</c:v>
                </c:pt>
                <c:pt idx="20">
                  <c:v>-0.803922772408</c:v>
                </c:pt>
                <c:pt idx="21">
                  <c:v>-2.51675057411</c:v>
                </c:pt>
                <c:pt idx="22">
                  <c:v>-1.97768712044</c:v>
                </c:pt>
                <c:pt idx="23">
                  <c:v>-2.37762236595</c:v>
                </c:pt>
                <c:pt idx="24">
                  <c:v>-2.70725393295</c:v>
                </c:pt>
              </c:numCache>
            </c:numRef>
          </c:yVal>
          <c:smooth val="0"/>
        </c:ser>
        <c:ser>
          <c:idx val="2"/>
          <c:order val="0"/>
          <c:tx>
            <c:strRef>
              <c:f>[1]Data!$L$5</c:f>
              <c:strCache>
                <c:ptCount val="1"/>
                <c:pt idx="0">
                  <c:v>Arve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[1]Data!$L$7:$L$30</c:f>
              <c:numCache>
                <c:formatCode>General</c:formatCode>
                <c:ptCount val="24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</c:numCache>
            </c:numRef>
          </c:xVal>
          <c:yVal>
            <c:numRef>
              <c:f>[1]Data!$X$7:$X$30</c:f>
              <c:numCache>
                <c:formatCode>General</c:formatCode>
                <c:ptCount val="24"/>
                <c:pt idx="0">
                  <c:v>0.0</c:v>
                </c:pt>
                <c:pt idx="1">
                  <c:v>0.208290994167</c:v>
                </c:pt>
                <c:pt idx="2">
                  <c:v>-0.0803168863058</c:v>
                </c:pt>
                <c:pt idx="3">
                  <c:v>-0.874216258526</c:v>
                </c:pt>
                <c:pt idx="4">
                  <c:v>0.24547535181</c:v>
                </c:pt>
                <c:pt idx="5">
                  <c:v>0.186553552747</c:v>
                </c:pt>
                <c:pt idx="6">
                  <c:v>0.0956005603075</c:v>
                </c:pt>
                <c:pt idx="7">
                  <c:v>-0.38162279129</c:v>
                </c:pt>
                <c:pt idx="8">
                  <c:v>0.045158803463</c:v>
                </c:pt>
                <c:pt idx="9">
                  <c:v>0.319021224976</c:v>
                </c:pt>
                <c:pt idx="10">
                  <c:v>0.467915296555</c:v>
                </c:pt>
                <c:pt idx="11">
                  <c:v>0.458593547344</c:v>
                </c:pt>
                <c:pt idx="12">
                  <c:v>0.43841534853</c:v>
                </c:pt>
                <c:pt idx="13">
                  <c:v>0.10335675627</c:v>
                </c:pt>
                <c:pt idx="14">
                  <c:v>0.47202193737</c:v>
                </c:pt>
                <c:pt idx="15">
                  <c:v>0.906206548214</c:v>
                </c:pt>
                <c:pt idx="16">
                  <c:v>0.78756403923</c:v>
                </c:pt>
                <c:pt idx="17">
                  <c:v>0.0681717991829</c:v>
                </c:pt>
                <c:pt idx="18">
                  <c:v>-1.08933889866</c:v>
                </c:pt>
                <c:pt idx="19">
                  <c:v>-0.233110919595</c:v>
                </c:pt>
                <c:pt idx="20">
                  <c:v>-0.803922772408</c:v>
                </c:pt>
                <c:pt idx="21">
                  <c:v>-2.51675057411</c:v>
                </c:pt>
                <c:pt idx="22">
                  <c:v>-1.97768712044</c:v>
                </c:pt>
                <c:pt idx="23">
                  <c:v>-2.37762236595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[1]Data!$Y$6</c:f>
              <c:strCache>
                <c:ptCount val="1"/>
                <c:pt idx="0">
                  <c:v>tjja_iso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xVal>
            <c:numRef>
              <c:f>[1]Data!$L$7:$L$30</c:f>
              <c:numCache>
                <c:formatCode>General</c:formatCode>
                <c:ptCount val="24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</c:numCache>
            </c:numRef>
          </c:xVal>
          <c:yVal>
            <c:numRef>
              <c:f>[1]Data!$Y$7:$Y$30</c:f>
              <c:numCache>
                <c:formatCode>General</c:formatCode>
                <c:ptCount val="24"/>
                <c:pt idx="0">
                  <c:v>0.0</c:v>
                </c:pt>
                <c:pt idx="1">
                  <c:v>0.203802</c:v>
                </c:pt>
                <c:pt idx="2">
                  <c:v>-0.089653</c:v>
                </c:pt>
                <c:pt idx="3">
                  <c:v>-0.888779</c:v>
                </c:pt>
                <c:pt idx="4">
                  <c:v>0.225285</c:v>
                </c:pt>
                <c:pt idx="5">
                  <c:v>0.16052</c:v>
                </c:pt>
                <c:pt idx="6">
                  <c:v>0.062995</c:v>
                </c:pt>
                <c:pt idx="7">
                  <c:v>-0.42117</c:v>
                </c:pt>
                <c:pt idx="8">
                  <c:v>-0.001791</c:v>
                </c:pt>
                <c:pt idx="9">
                  <c:v>0.267022</c:v>
                </c:pt>
                <c:pt idx="10">
                  <c:v>0.410375</c:v>
                </c:pt>
                <c:pt idx="11">
                  <c:v>0.395563</c:v>
                </c:pt>
                <c:pt idx="12">
                  <c:v>0.369161</c:v>
                </c:pt>
                <c:pt idx="13">
                  <c:v>0.027865</c:v>
                </c:pt>
                <c:pt idx="14">
                  <c:v>0.388761</c:v>
                </c:pt>
                <c:pt idx="15">
                  <c:v>0.815753</c:v>
                </c:pt>
                <c:pt idx="16">
                  <c:v>0.690439</c:v>
                </c:pt>
                <c:pt idx="17">
                  <c:v>-0.037943</c:v>
                </c:pt>
                <c:pt idx="18">
                  <c:v>-1.203865</c:v>
                </c:pt>
                <c:pt idx="19">
                  <c:v>-0.360987</c:v>
                </c:pt>
                <c:pt idx="20">
                  <c:v>-0.94992</c:v>
                </c:pt>
                <c:pt idx="21">
                  <c:v>-2.704927</c:v>
                </c:pt>
                <c:pt idx="22">
                  <c:v>-2.185868</c:v>
                </c:pt>
                <c:pt idx="23">
                  <c:v>-2.13327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21208"/>
        <c:axId val="552916088"/>
      </c:scatterChart>
      <c:valAx>
        <c:axId val="524921208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52916088"/>
        <c:crossesAt val="-6.0"/>
        <c:crossBetween val="midCat"/>
        <c:majorUnit val="2000.0"/>
        <c:minorUnit val="1000.0"/>
        <c:dispUnits>
          <c:builtInUnit val="thousands"/>
        </c:dispUnits>
      </c:valAx>
      <c:valAx>
        <c:axId val="5529160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24921208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  <a:latin typeface="Arial"/>
                <a:cs typeface="Arial"/>
              </a:rPr>
              <a:t>33 OYKJAMYRA</a:t>
            </a:r>
            <a:endParaRPr lang="en-US" sz="1200">
              <a:effectLst/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437420071952213"/>
          <c:y val="0.040200827169331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3369196307358"/>
          <c:y val="0.157291804041736"/>
          <c:w val="0.721771144447461"/>
          <c:h val="0.742478569489159"/>
        </c:manualLayout>
      </c:layou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all_prepared!$A$3:$A$85</c:f>
              <c:numCache>
                <c:formatCode>0</c:formatCode>
                <c:ptCount val="83"/>
                <c:pt idx="0">
                  <c:v>-75.26838684082031</c:v>
                </c:pt>
                <c:pt idx="1">
                  <c:v>-16.69927215576172</c:v>
                </c:pt>
                <c:pt idx="2">
                  <c:v>46.00603103637695</c:v>
                </c:pt>
                <c:pt idx="3">
                  <c:v>109.1968460083008</c:v>
                </c:pt>
                <c:pt idx="4">
                  <c:v>173.1248779296875</c:v>
                </c:pt>
                <c:pt idx="5">
                  <c:v>238.0418243408203</c:v>
                </c:pt>
                <c:pt idx="6">
                  <c:v>270.9497985839844</c:v>
                </c:pt>
                <c:pt idx="7">
                  <c:v>337.8220520019531</c:v>
                </c:pt>
                <c:pt idx="8">
                  <c:v>406.3124694824219</c:v>
                </c:pt>
                <c:pt idx="9">
                  <c:v>476.6727294921875</c:v>
                </c:pt>
                <c:pt idx="10">
                  <c:v>549.147216796875</c:v>
                </c:pt>
                <c:pt idx="11">
                  <c:v>623.9368286132812</c:v>
                </c:pt>
                <c:pt idx="12">
                  <c:v>701.2271118164062</c:v>
                </c:pt>
                <c:pt idx="13">
                  <c:v>781.203369140625</c:v>
                </c:pt>
                <c:pt idx="14">
                  <c:v>864.051025390625</c:v>
                </c:pt>
                <c:pt idx="15">
                  <c:v>949.9553833007812</c:v>
                </c:pt>
                <c:pt idx="16">
                  <c:v>1039.101928710937</c:v>
                </c:pt>
                <c:pt idx="17">
                  <c:v>1131.675903320312</c:v>
                </c:pt>
                <c:pt idx="18">
                  <c:v>1227.86279296875</c:v>
                </c:pt>
                <c:pt idx="19">
                  <c:v>1327.847900390625</c:v>
                </c:pt>
                <c:pt idx="20">
                  <c:v>1431.816772460937</c:v>
                </c:pt>
                <c:pt idx="21">
                  <c:v>1539.95458984375</c:v>
                </c:pt>
                <c:pt idx="22">
                  <c:v>1652.433349609375</c:v>
                </c:pt>
                <c:pt idx="23">
                  <c:v>1769.346923828125</c:v>
                </c:pt>
                <c:pt idx="24">
                  <c:v>1890.760620117187</c:v>
                </c:pt>
                <c:pt idx="25">
                  <c:v>2016.739990234375</c:v>
                </c:pt>
                <c:pt idx="26">
                  <c:v>2147.350341796875</c:v>
                </c:pt>
                <c:pt idx="27">
                  <c:v>2282.6572265625</c:v>
                </c:pt>
                <c:pt idx="28">
                  <c:v>2422.72607421875</c:v>
                </c:pt>
                <c:pt idx="29">
                  <c:v>2567.6220703125</c:v>
                </c:pt>
                <c:pt idx="30">
                  <c:v>2717.41064453125</c:v>
                </c:pt>
                <c:pt idx="31">
                  <c:v>2872.1572265625</c:v>
                </c:pt>
                <c:pt idx="32">
                  <c:v>3031.927490234375</c:v>
                </c:pt>
                <c:pt idx="33">
                  <c:v>3196.78662109375</c:v>
                </c:pt>
                <c:pt idx="34">
                  <c:v>3366.765869140625</c:v>
                </c:pt>
                <c:pt idx="35">
                  <c:v>3541.6982421875</c:v>
                </c:pt>
                <c:pt idx="36">
                  <c:v>3721.3447265625</c:v>
                </c:pt>
                <c:pt idx="37">
                  <c:v>3905.4658203125</c:v>
                </c:pt>
                <c:pt idx="38">
                  <c:v>4093.822509765625</c:v>
                </c:pt>
                <c:pt idx="39">
                  <c:v>4286.17529296875</c:v>
                </c:pt>
                <c:pt idx="40">
                  <c:v>4482.28564453125</c:v>
                </c:pt>
                <c:pt idx="41">
                  <c:v>4681.91357421875</c:v>
                </c:pt>
                <c:pt idx="42">
                  <c:v>4884.81982421875</c:v>
                </c:pt>
                <c:pt idx="43">
                  <c:v>5090.76611328125</c:v>
                </c:pt>
                <c:pt idx="44">
                  <c:v>5299.51220703125</c:v>
                </c:pt>
                <c:pt idx="45">
                  <c:v>5510.8193359375</c:v>
                </c:pt>
                <c:pt idx="46">
                  <c:v>5724.4296875</c:v>
                </c:pt>
                <c:pt idx="47">
                  <c:v>5939.9775390625</c:v>
                </c:pt>
                <c:pt idx="48">
                  <c:v>6157.0576171875</c:v>
                </c:pt>
                <c:pt idx="49">
                  <c:v>6375.2646484375</c:v>
                </c:pt>
                <c:pt idx="50">
                  <c:v>6594.19384765625</c:v>
                </c:pt>
                <c:pt idx="51">
                  <c:v>6813.439453125</c:v>
                </c:pt>
                <c:pt idx="52">
                  <c:v>7032.59033203125</c:v>
                </c:pt>
                <c:pt idx="53">
                  <c:v>7251.22021484375</c:v>
                </c:pt>
                <c:pt idx="54">
                  <c:v>7468.89794921875</c:v>
                </c:pt>
                <c:pt idx="55">
                  <c:v>7685.193359375</c:v>
                </c:pt>
                <c:pt idx="56">
                  <c:v>7899.681640625</c:v>
                </c:pt>
                <c:pt idx="57">
                  <c:v>8111.951171875</c:v>
                </c:pt>
                <c:pt idx="58">
                  <c:v>8321.61328125</c:v>
                </c:pt>
                <c:pt idx="59">
                  <c:v>8528.5732421875</c:v>
                </c:pt>
                <c:pt idx="60">
                  <c:v>8732.951171875</c:v>
                </c:pt>
                <c:pt idx="61">
                  <c:v>8934.8671875</c:v>
                </c:pt>
                <c:pt idx="62">
                  <c:v>9134.443359375</c:v>
                </c:pt>
                <c:pt idx="63">
                  <c:v>9331.7939453125</c:v>
                </c:pt>
                <c:pt idx="64">
                  <c:v>9527.0322265625</c:v>
                </c:pt>
                <c:pt idx="65">
                  <c:v>9720.271484375</c:v>
                </c:pt>
                <c:pt idx="66">
                  <c:v>9911.6259765625</c:v>
                </c:pt>
                <c:pt idx="67">
                  <c:v>10101.2099609375</c:v>
                </c:pt>
                <c:pt idx="68">
                  <c:v>10289.1357421875</c:v>
                </c:pt>
                <c:pt idx="69">
                  <c:v>10475.517578125</c:v>
                </c:pt>
                <c:pt idx="70">
                  <c:v>10660.46875</c:v>
                </c:pt>
                <c:pt idx="71">
                  <c:v>10844.103515625</c:v>
                </c:pt>
                <c:pt idx="72">
                  <c:v>11026.53515625</c:v>
                </c:pt>
                <c:pt idx="73">
                  <c:v>11207.876953125</c:v>
                </c:pt>
                <c:pt idx="74">
                  <c:v>11298.0</c:v>
                </c:pt>
                <c:pt idx="75">
                  <c:v>11388.2431640625</c:v>
                </c:pt>
                <c:pt idx="76">
                  <c:v>11478.0</c:v>
                </c:pt>
                <c:pt idx="77">
                  <c:v>11567.7470703125</c:v>
                </c:pt>
                <c:pt idx="78">
                  <c:v>11657.2109375</c:v>
                </c:pt>
                <c:pt idx="79">
                  <c:v>11746.501953125</c:v>
                </c:pt>
                <c:pt idx="80">
                  <c:v>11835.6337890625</c:v>
                </c:pt>
                <c:pt idx="81">
                  <c:v>11924.6181640625</c:v>
                </c:pt>
                <c:pt idx="82">
                  <c:v>12013.4658203125</c:v>
                </c:pt>
              </c:numCache>
            </c:numRef>
          </c:xVal>
          <c:yVal>
            <c:numRef>
              <c:f>all_prepared!$F$3:$F$85</c:f>
              <c:numCache>
                <c:formatCode>0</c:formatCode>
                <c:ptCount val="83"/>
                <c:pt idx="0">
                  <c:v>-255.625</c:v>
                </c:pt>
                <c:pt idx="1">
                  <c:v>-137.625</c:v>
                </c:pt>
                <c:pt idx="2">
                  <c:v>-13.625</c:v>
                </c:pt>
                <c:pt idx="3">
                  <c:v>41.375</c:v>
                </c:pt>
                <c:pt idx="4">
                  <c:v>31.375</c:v>
                </c:pt>
                <c:pt idx="5">
                  <c:v>11.375</c:v>
                </c:pt>
                <c:pt idx="6">
                  <c:v>214.375</c:v>
                </c:pt>
                <c:pt idx="7">
                  <c:v>108.375</c:v>
                </c:pt>
                <c:pt idx="8">
                  <c:v>109.375</c:v>
                </c:pt>
                <c:pt idx="9">
                  <c:v>127.375</c:v>
                </c:pt>
                <c:pt idx="10">
                  <c:v>140.375</c:v>
                </c:pt>
                <c:pt idx="11">
                  <c:v>35.375</c:v>
                </c:pt>
                <c:pt idx="12">
                  <c:v>53.375</c:v>
                </c:pt>
                <c:pt idx="13">
                  <c:v>138.375</c:v>
                </c:pt>
                <c:pt idx="14">
                  <c:v>585.375</c:v>
                </c:pt>
                <c:pt idx="15">
                  <c:v>216.375</c:v>
                </c:pt>
                <c:pt idx="16">
                  <c:v>221.375</c:v>
                </c:pt>
                <c:pt idx="17">
                  <c:v>180.375</c:v>
                </c:pt>
                <c:pt idx="18">
                  <c:v>-18.625</c:v>
                </c:pt>
                <c:pt idx="19">
                  <c:v>183.375</c:v>
                </c:pt>
                <c:pt idx="20">
                  <c:v>119.375</c:v>
                </c:pt>
                <c:pt idx="21">
                  <c:v>3.375</c:v>
                </c:pt>
                <c:pt idx="22">
                  <c:v>14.375</c:v>
                </c:pt>
                <c:pt idx="23">
                  <c:v>242.375</c:v>
                </c:pt>
                <c:pt idx="24">
                  <c:v>243.375</c:v>
                </c:pt>
                <c:pt idx="25">
                  <c:v>114.375</c:v>
                </c:pt>
                <c:pt idx="26">
                  <c:v>243.375</c:v>
                </c:pt>
                <c:pt idx="27">
                  <c:v>27.375</c:v>
                </c:pt>
                <c:pt idx="28">
                  <c:v>338.375</c:v>
                </c:pt>
                <c:pt idx="29">
                  <c:v>205.375</c:v>
                </c:pt>
                <c:pt idx="30">
                  <c:v>242.375</c:v>
                </c:pt>
                <c:pt idx="31">
                  <c:v>133.375</c:v>
                </c:pt>
                <c:pt idx="32">
                  <c:v>390.375</c:v>
                </c:pt>
                <c:pt idx="33">
                  <c:v>371.375</c:v>
                </c:pt>
                <c:pt idx="34">
                  <c:v>51.375</c:v>
                </c:pt>
                <c:pt idx="35">
                  <c:v>307.375</c:v>
                </c:pt>
                <c:pt idx="36">
                  <c:v>406.375</c:v>
                </c:pt>
                <c:pt idx="37">
                  <c:v>391.375</c:v>
                </c:pt>
                <c:pt idx="38">
                  <c:v>245.375</c:v>
                </c:pt>
                <c:pt idx="39">
                  <c:v>320.375</c:v>
                </c:pt>
                <c:pt idx="40">
                  <c:v>177.375</c:v>
                </c:pt>
                <c:pt idx="41">
                  <c:v>205.375</c:v>
                </c:pt>
                <c:pt idx="42">
                  <c:v>-47.625</c:v>
                </c:pt>
                <c:pt idx="43">
                  <c:v>310.375</c:v>
                </c:pt>
                <c:pt idx="44">
                  <c:v>223.375</c:v>
                </c:pt>
                <c:pt idx="45">
                  <c:v>186.375</c:v>
                </c:pt>
                <c:pt idx="46">
                  <c:v>367.375</c:v>
                </c:pt>
                <c:pt idx="47">
                  <c:v>341.375</c:v>
                </c:pt>
                <c:pt idx="48">
                  <c:v>277.375</c:v>
                </c:pt>
                <c:pt idx="49">
                  <c:v>381.375</c:v>
                </c:pt>
                <c:pt idx="50">
                  <c:v>322.375</c:v>
                </c:pt>
                <c:pt idx="51">
                  <c:v>423.375</c:v>
                </c:pt>
                <c:pt idx="52">
                  <c:v>195.375</c:v>
                </c:pt>
                <c:pt idx="53">
                  <c:v>287.375</c:v>
                </c:pt>
                <c:pt idx="54">
                  <c:v>111.375</c:v>
                </c:pt>
                <c:pt idx="55">
                  <c:v>333.375</c:v>
                </c:pt>
                <c:pt idx="56">
                  <c:v>41.375</c:v>
                </c:pt>
                <c:pt idx="57">
                  <c:v>317.375</c:v>
                </c:pt>
                <c:pt idx="58">
                  <c:v>217.375</c:v>
                </c:pt>
                <c:pt idx="59">
                  <c:v>-31.625</c:v>
                </c:pt>
                <c:pt idx="60">
                  <c:v>-43.625</c:v>
                </c:pt>
                <c:pt idx="61">
                  <c:v>-296.625</c:v>
                </c:pt>
                <c:pt idx="62">
                  <c:v>23.375</c:v>
                </c:pt>
                <c:pt idx="63">
                  <c:v>-67.625</c:v>
                </c:pt>
                <c:pt idx="64">
                  <c:v>250.375</c:v>
                </c:pt>
                <c:pt idx="65">
                  <c:v>-6.625</c:v>
                </c:pt>
                <c:pt idx="66">
                  <c:v>-264.625</c:v>
                </c:pt>
                <c:pt idx="67">
                  <c:v>-111.625</c:v>
                </c:pt>
                <c:pt idx="68">
                  <c:v>75.375</c:v>
                </c:pt>
                <c:pt idx="69">
                  <c:v>-98.625</c:v>
                </c:pt>
                <c:pt idx="70">
                  <c:v>-106.625</c:v>
                </c:pt>
                <c:pt idx="71">
                  <c:v>-163.625</c:v>
                </c:pt>
                <c:pt idx="72">
                  <c:v>-417.625</c:v>
                </c:pt>
                <c:pt idx="73">
                  <c:v>-637.625</c:v>
                </c:pt>
                <c:pt idx="74">
                  <c:v>-311.625</c:v>
                </c:pt>
                <c:pt idx="75">
                  <c:v>-285.625</c:v>
                </c:pt>
                <c:pt idx="76">
                  <c:v>-480.625</c:v>
                </c:pt>
                <c:pt idx="77">
                  <c:v>-338.625</c:v>
                </c:pt>
                <c:pt idx="78">
                  <c:v>-791.625</c:v>
                </c:pt>
                <c:pt idx="79">
                  <c:v>-766.625</c:v>
                </c:pt>
                <c:pt idx="80">
                  <c:v>-1026.625</c:v>
                </c:pt>
                <c:pt idx="81">
                  <c:v>-1275.625</c:v>
                </c:pt>
                <c:pt idx="82">
                  <c:v>-922.625</c:v>
                </c:pt>
              </c:numCache>
            </c:numRef>
          </c:yVal>
          <c:smooth val="0"/>
        </c:ser>
        <c:ser>
          <c:idx val="1"/>
          <c:order val="1"/>
          <c:spPr>
            <a:ln cap="rnd">
              <a:solidFill>
                <a:srgbClr val="23D3FA"/>
              </a:solidFill>
              <a:bevel/>
            </a:ln>
          </c:spPr>
          <c:marker>
            <c:symbol val="none"/>
          </c:marker>
          <c:xVal>
            <c:numRef>
              <c:f>all_prepared!$G$3:$G$27</c:f>
              <c:numCache>
                <c:formatCode>General</c:formatCode>
                <c:ptCount val="2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  <c:pt idx="22">
                  <c:v>11000.0</c:v>
                </c:pt>
                <c:pt idx="23">
                  <c:v>11500.0</c:v>
                </c:pt>
                <c:pt idx="24">
                  <c:v>12000.0</c:v>
                </c:pt>
              </c:numCache>
            </c:numRef>
          </c:xVal>
          <c:yVal>
            <c:numRef>
              <c:f>all_prepared!$J$3:$J$27</c:f>
              <c:numCache>
                <c:formatCode>General</c:formatCode>
                <c:ptCount val="25"/>
                <c:pt idx="0">
                  <c:v>0.0</c:v>
                </c:pt>
                <c:pt idx="1">
                  <c:v>62.47866287227199</c:v>
                </c:pt>
                <c:pt idx="2">
                  <c:v>69.78641929615999</c:v>
                </c:pt>
                <c:pt idx="3">
                  <c:v>242.603365326064</c:v>
                </c:pt>
                <c:pt idx="4">
                  <c:v>-12.5416070461136</c:v>
                </c:pt>
                <c:pt idx="5">
                  <c:v>7.7851437091968</c:v>
                </c:pt>
                <c:pt idx="6">
                  <c:v>-61.197186279152</c:v>
                </c:pt>
                <c:pt idx="7">
                  <c:v>118.184053039568</c:v>
                </c:pt>
                <c:pt idx="8">
                  <c:v>30.1914663314704</c:v>
                </c:pt>
                <c:pt idx="9">
                  <c:v>70.3334926604</c:v>
                </c:pt>
                <c:pt idx="10">
                  <c:v>41.019851493776</c:v>
                </c:pt>
                <c:pt idx="11">
                  <c:v>137.817246246432</c:v>
                </c:pt>
                <c:pt idx="12">
                  <c:v>102.760099410896</c:v>
                </c:pt>
                <c:pt idx="13">
                  <c:v>163.037603759616</c:v>
                </c:pt>
                <c:pt idx="14">
                  <c:v>-190.581138610768</c:v>
                </c:pt>
                <c:pt idx="15">
                  <c:v>-111.304880905248</c:v>
                </c:pt>
                <c:pt idx="16">
                  <c:v>-28.1718973159808</c:v>
                </c:pt>
                <c:pt idx="17">
                  <c:v>-16.5383764267008</c:v>
                </c:pt>
                <c:pt idx="18">
                  <c:v>-95.293417739936</c:v>
                </c:pt>
                <c:pt idx="19">
                  <c:v>41.579155731056</c:v>
                </c:pt>
                <c:pt idx="20">
                  <c:v>-134.022058868304</c:v>
                </c:pt>
                <c:pt idx="21">
                  <c:v>-161.387294769136</c:v>
                </c:pt>
                <c:pt idx="22">
                  <c:v>-278.581092834592</c:v>
                </c:pt>
                <c:pt idx="23">
                  <c:v>-142.183642578144</c:v>
                </c:pt>
                <c:pt idx="24">
                  <c:v>-112.447458267104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316440"/>
        <c:axId val="530602712"/>
      </c:scatterChart>
      <c:valAx>
        <c:axId val="613316440"/>
        <c:scaling>
          <c:orientation val="minMax"/>
          <c:max val="12000.0"/>
          <c:min val="0.0"/>
        </c:scaling>
        <c:delete val="0"/>
        <c:axPos val="b"/>
        <c:numFmt formatCode="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530602712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53060271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Precipitation</a:t>
                </a:r>
                <a:r>
                  <a:rPr lang="en-US" sz="1200" baseline="0">
                    <a:latin typeface="Arial"/>
                    <a:cs typeface="Arial"/>
                  </a:rPr>
                  <a:t> </a:t>
                </a:r>
                <a:r>
                  <a:rPr lang="en-US" sz="1200">
                    <a:latin typeface="Arial"/>
                    <a:cs typeface="Arial"/>
                  </a:rPr>
                  <a:t>Anomaly (mm/month)</a:t>
                </a:r>
              </a:p>
            </c:rich>
          </c:tx>
          <c:layout>
            <c:manualLayout>
              <c:xMode val="edge"/>
              <c:yMode val="edge"/>
              <c:x val="0.0545019345642139"/>
              <c:y val="0.18026366022429"/>
            </c:manualLayout>
          </c:layout>
          <c:overlay val="0"/>
        </c:title>
        <c:numFmt formatCode="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613316440"/>
        <c:crosses val="autoZero"/>
        <c:crossBetween val="midCat"/>
        <c:majorUnit val="200.0"/>
        <c:minorUnit val="100.0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29</xdr:row>
      <xdr:rowOff>88900</xdr:rowOff>
    </xdr:from>
    <xdr:to>
      <xdr:col>13</xdr:col>
      <xdr:colOff>8467</xdr:colOff>
      <xdr:row>46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114300</xdr:colOff>
      <xdr:row>29</xdr:row>
      <xdr:rowOff>114300</xdr:rowOff>
    </xdr:from>
    <xdr:to>
      <xdr:col>20</xdr:col>
      <xdr:colOff>139700</xdr:colOff>
      <xdr:row>46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3_Vestre%20&#216;ykjamyrtj&#248;rn_a_Velle_etal_2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Consensus"/>
    </sheetNames>
    <sheetDataSet>
      <sheetData sheetId="0">
        <row r="5">
          <cell r="L5" t="str">
            <v>Arve</v>
          </cell>
        </row>
        <row r="6">
          <cell r="Y6" t="str">
            <v>tjja_iso</v>
          </cell>
        </row>
        <row r="7">
          <cell r="L7">
            <v>100</v>
          </cell>
          <cell r="X7">
            <v>0</v>
          </cell>
          <cell r="Y7">
            <v>0</v>
          </cell>
        </row>
        <row r="8">
          <cell r="L8">
            <v>500</v>
          </cell>
          <cell r="X8">
            <v>0.208290994167</v>
          </cell>
          <cell r="Y8">
            <v>0.20380200000000001</v>
          </cell>
        </row>
        <row r="9">
          <cell r="L9">
            <v>1000</v>
          </cell>
          <cell r="X9">
            <v>-8.03168863058E-2</v>
          </cell>
          <cell r="Y9">
            <v>-8.9652999999999997E-2</v>
          </cell>
        </row>
        <row r="10">
          <cell r="L10">
            <v>1500</v>
          </cell>
          <cell r="X10">
            <v>-0.87421625852600005</v>
          </cell>
          <cell r="Y10">
            <v>-0.88877899999999999</v>
          </cell>
        </row>
        <row r="11">
          <cell r="L11">
            <v>2000</v>
          </cell>
          <cell r="X11">
            <v>0.24547535180999999</v>
          </cell>
          <cell r="Y11">
            <v>0.22528500000000001</v>
          </cell>
        </row>
        <row r="12">
          <cell r="L12">
            <v>2500</v>
          </cell>
          <cell r="X12">
            <v>0.186553552747</v>
          </cell>
          <cell r="Y12">
            <v>0.16052</v>
          </cell>
        </row>
        <row r="13">
          <cell r="L13">
            <v>3000</v>
          </cell>
          <cell r="X13">
            <v>9.5600560307499999E-2</v>
          </cell>
          <cell r="Y13">
            <v>6.2994999999999995E-2</v>
          </cell>
        </row>
        <row r="14">
          <cell r="L14">
            <v>3500</v>
          </cell>
          <cell r="X14">
            <v>-0.38162279128999999</v>
          </cell>
          <cell r="Y14">
            <v>-0.42116999999999999</v>
          </cell>
        </row>
        <row r="15">
          <cell r="L15">
            <v>4000</v>
          </cell>
          <cell r="X15">
            <v>4.5158803462999997E-2</v>
          </cell>
          <cell r="Y15">
            <v>-1.7910000000000001E-3</v>
          </cell>
        </row>
        <row r="16">
          <cell r="L16">
            <v>4500</v>
          </cell>
          <cell r="X16">
            <v>0.319021224976</v>
          </cell>
          <cell r="Y16">
            <v>0.26702199999999998</v>
          </cell>
        </row>
        <row r="17">
          <cell r="L17">
            <v>5000</v>
          </cell>
          <cell r="X17">
            <v>0.46791529655500003</v>
          </cell>
          <cell r="Y17">
            <v>0.41037499999999999</v>
          </cell>
        </row>
        <row r="18">
          <cell r="L18">
            <v>5500</v>
          </cell>
          <cell r="X18">
            <v>0.45859354734399999</v>
          </cell>
          <cell r="Y18">
            <v>0.395563</v>
          </cell>
        </row>
        <row r="19">
          <cell r="L19">
            <v>6000</v>
          </cell>
          <cell r="X19">
            <v>0.43841534853000003</v>
          </cell>
          <cell r="Y19">
            <v>0.36916100000000002</v>
          </cell>
        </row>
        <row r="20">
          <cell r="L20">
            <v>6500</v>
          </cell>
          <cell r="X20">
            <v>0.10335675627</v>
          </cell>
          <cell r="Y20">
            <v>2.7865000000000001E-2</v>
          </cell>
        </row>
        <row r="21">
          <cell r="L21">
            <v>7000</v>
          </cell>
          <cell r="X21">
            <v>0.47202193736999998</v>
          </cell>
          <cell r="Y21">
            <v>0.38876100000000002</v>
          </cell>
        </row>
        <row r="22">
          <cell r="L22">
            <v>7500</v>
          </cell>
          <cell r="X22">
            <v>0.90620654821400004</v>
          </cell>
          <cell r="Y22">
            <v>0.81575299999999995</v>
          </cell>
        </row>
        <row r="23">
          <cell r="L23">
            <v>8000</v>
          </cell>
          <cell r="X23">
            <v>0.78756403922999996</v>
          </cell>
          <cell r="Y23">
            <v>0.69043900000000002</v>
          </cell>
        </row>
        <row r="24">
          <cell r="L24">
            <v>8500</v>
          </cell>
          <cell r="X24">
            <v>6.8171799182900006E-2</v>
          </cell>
          <cell r="Y24">
            <v>-3.7942999999999998E-2</v>
          </cell>
        </row>
        <row r="25">
          <cell r="L25">
            <v>9000</v>
          </cell>
          <cell r="X25">
            <v>-1.0893388986600001</v>
          </cell>
          <cell r="Y25">
            <v>-1.203865</v>
          </cell>
        </row>
        <row r="26">
          <cell r="L26">
            <v>9500</v>
          </cell>
          <cell r="X26">
            <v>-0.23311091959499999</v>
          </cell>
          <cell r="Y26">
            <v>-0.360987</v>
          </cell>
        </row>
        <row r="27">
          <cell r="L27">
            <v>10000</v>
          </cell>
          <cell r="X27">
            <v>-0.80392277240800003</v>
          </cell>
          <cell r="Y27">
            <v>-0.94991999999999999</v>
          </cell>
        </row>
        <row r="28">
          <cell r="L28">
            <v>10500</v>
          </cell>
          <cell r="X28">
            <v>-2.51675057411</v>
          </cell>
          <cell r="Y28">
            <v>-2.7049270000000001</v>
          </cell>
        </row>
        <row r="29">
          <cell r="L29">
            <v>11000</v>
          </cell>
          <cell r="X29">
            <v>-1.9776871204399999</v>
          </cell>
          <cell r="Y29">
            <v>-2.1858680000000001</v>
          </cell>
        </row>
        <row r="30">
          <cell r="L30">
            <v>11500</v>
          </cell>
          <cell r="X30">
            <v>-2.3776223659500002</v>
          </cell>
          <cell r="Y30">
            <v>-2.13327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sqref="A1:XFD1048576"/>
    </sheetView>
  </sheetViews>
  <sheetFormatPr baseColWidth="10" defaultColWidth="11.5" defaultRowHeight="12" x14ac:dyDescent="0"/>
  <cols>
    <col min="1" max="1" width="18.5" customWidth="1"/>
    <col min="2" max="2" width="41.5" customWidth="1"/>
    <col min="3" max="3" width="40.5" customWidth="1"/>
  </cols>
  <sheetData>
    <row r="1" spans="1:5">
      <c r="A1" s="10" t="s">
        <v>0</v>
      </c>
      <c r="B1" s="11" t="s">
        <v>1</v>
      </c>
      <c r="C1" s="11" t="s">
        <v>2</v>
      </c>
    </row>
    <row r="2" spans="1:5">
      <c r="A2" s="3">
        <v>-75.268386840820312</v>
      </c>
      <c r="B2" s="4">
        <v>12.4771</v>
      </c>
      <c r="C2">
        <v>1623</v>
      </c>
      <c r="E2" s="1"/>
    </row>
    <row r="3" spans="1:5">
      <c r="A3" s="3">
        <v>-16.699272155761719</v>
      </c>
      <c r="B3" s="4">
        <v>12.286199999999999</v>
      </c>
      <c r="C3">
        <v>1741</v>
      </c>
    </row>
    <row r="4" spans="1:5">
      <c r="A4" s="3">
        <v>46.006031036376953</v>
      </c>
      <c r="B4" s="4">
        <v>12.254200000000001</v>
      </c>
      <c r="C4">
        <v>1865</v>
      </c>
      <c r="E4" s="2"/>
    </row>
    <row r="5" spans="1:5">
      <c r="A5" s="3">
        <v>109.19684600830078</v>
      </c>
      <c r="B5" s="4">
        <v>11.9003</v>
      </c>
      <c r="C5">
        <v>1920</v>
      </c>
    </row>
    <row r="6" spans="1:5">
      <c r="A6" s="3">
        <v>173.1248779296875</v>
      </c>
      <c r="B6" s="4">
        <v>11.918100000000001</v>
      </c>
      <c r="C6">
        <v>1910</v>
      </c>
    </row>
    <row r="7" spans="1:5">
      <c r="A7" s="3">
        <v>238.04182434082031</v>
      </c>
      <c r="B7" s="4">
        <v>12.5001</v>
      </c>
      <c r="C7">
        <v>1890</v>
      </c>
    </row>
    <row r="8" spans="1:5">
      <c r="A8" s="3">
        <v>270.94979858398438</v>
      </c>
      <c r="B8" s="4">
        <v>12.1607</v>
      </c>
      <c r="C8">
        <v>2093</v>
      </c>
    </row>
    <row r="9" spans="1:5">
      <c r="A9" s="3">
        <v>337.82205200195312</v>
      </c>
      <c r="B9" s="4">
        <v>11.5212</v>
      </c>
      <c r="C9">
        <v>1987</v>
      </c>
    </row>
    <row r="10" spans="1:5">
      <c r="A10" s="3">
        <v>406.31246948242188</v>
      </c>
      <c r="B10" s="4">
        <v>12.364800000000001</v>
      </c>
      <c r="C10">
        <v>1988</v>
      </c>
    </row>
    <row r="11" spans="1:5">
      <c r="A11" s="3">
        <v>476.6727294921875</v>
      </c>
      <c r="B11" s="4">
        <v>12.660299999999999</v>
      </c>
      <c r="C11">
        <v>2006</v>
      </c>
    </row>
    <row r="12" spans="1:5">
      <c r="A12" s="3">
        <v>549.147216796875</v>
      </c>
      <c r="B12" s="4">
        <v>12.2879</v>
      </c>
      <c r="C12">
        <v>2019</v>
      </c>
    </row>
    <row r="13" spans="1:5">
      <c r="A13" s="3">
        <v>623.93682861328125</v>
      </c>
      <c r="B13" s="4">
        <v>12.227399999999999</v>
      </c>
      <c r="C13">
        <v>1914</v>
      </c>
    </row>
    <row r="14" spans="1:5">
      <c r="A14" s="3">
        <v>701.22711181640625</v>
      </c>
      <c r="B14" s="4">
        <v>12.1815</v>
      </c>
      <c r="C14">
        <v>1932</v>
      </c>
    </row>
    <row r="15" spans="1:5">
      <c r="A15" s="3">
        <v>781.203369140625</v>
      </c>
      <c r="B15" s="4">
        <v>11.997400000000001</v>
      </c>
      <c r="C15">
        <v>2017</v>
      </c>
    </row>
    <row r="16" spans="1:5">
      <c r="A16" s="3">
        <v>864.051025390625</v>
      </c>
      <c r="B16" s="4">
        <v>11.7065</v>
      </c>
      <c r="C16">
        <v>2464</v>
      </c>
    </row>
    <row r="17" spans="1:3">
      <c r="A17" s="3">
        <v>949.95538330078125</v>
      </c>
      <c r="B17" s="4">
        <v>12.6089</v>
      </c>
      <c r="C17">
        <v>2095</v>
      </c>
    </row>
    <row r="18" spans="1:3">
      <c r="A18" s="3">
        <v>1039.1019287109375</v>
      </c>
      <c r="B18" s="4">
        <v>12.859</v>
      </c>
      <c r="C18">
        <v>2100</v>
      </c>
    </row>
    <row r="19" spans="1:3">
      <c r="A19" s="3">
        <v>1131.6759033203125</v>
      </c>
      <c r="B19" s="4">
        <v>13.1699</v>
      </c>
      <c r="C19">
        <v>2059</v>
      </c>
    </row>
    <row r="20" spans="1:3">
      <c r="A20" s="3">
        <v>1227.86279296875</v>
      </c>
      <c r="B20" s="4">
        <v>12.9489</v>
      </c>
      <c r="C20">
        <v>1860</v>
      </c>
    </row>
    <row r="21" spans="1:3">
      <c r="A21" s="3">
        <v>1327.847900390625</v>
      </c>
      <c r="B21" s="4">
        <v>13.170299999999999</v>
      </c>
      <c r="C21">
        <v>2062</v>
      </c>
    </row>
    <row r="22" spans="1:3">
      <c r="A22" s="3">
        <v>1431.8167724609375</v>
      </c>
      <c r="B22" s="4">
        <v>12.806100000000001</v>
      </c>
      <c r="C22">
        <v>1998</v>
      </c>
    </row>
    <row r="23" spans="1:3">
      <c r="A23" s="3">
        <v>1539.95458984375</v>
      </c>
      <c r="B23" s="4">
        <v>12.7599</v>
      </c>
      <c r="C23">
        <v>1882</v>
      </c>
    </row>
    <row r="24" spans="1:3">
      <c r="A24" s="3">
        <v>1652.433349609375</v>
      </c>
      <c r="B24" s="4">
        <v>12.898899999999999</v>
      </c>
      <c r="C24">
        <v>1893</v>
      </c>
    </row>
    <row r="25" spans="1:3">
      <c r="A25" s="3">
        <v>1769.346923828125</v>
      </c>
      <c r="B25" s="4">
        <v>12.6715</v>
      </c>
      <c r="C25">
        <v>2121</v>
      </c>
    </row>
    <row r="26" spans="1:3">
      <c r="A26" s="3">
        <v>1890.7606201171875</v>
      </c>
      <c r="B26" s="4">
        <v>13.2498</v>
      </c>
      <c r="C26">
        <v>2122</v>
      </c>
    </row>
    <row r="27" spans="1:3">
      <c r="A27" s="3">
        <v>2016.739990234375</v>
      </c>
      <c r="B27" s="4">
        <v>13.301600000000001</v>
      </c>
      <c r="C27">
        <v>1993</v>
      </c>
    </row>
    <row r="28" spans="1:3">
      <c r="A28" s="3">
        <v>2147.350341796875</v>
      </c>
      <c r="B28" s="4">
        <v>11.620100000000001</v>
      </c>
      <c r="C28">
        <v>2122</v>
      </c>
    </row>
    <row r="29" spans="1:3">
      <c r="A29" s="3">
        <v>2282.6572265625</v>
      </c>
      <c r="B29" s="4">
        <v>13.578799999999999</v>
      </c>
      <c r="C29">
        <v>1906</v>
      </c>
    </row>
    <row r="30" spans="1:3">
      <c r="A30" s="3">
        <v>2422.72607421875</v>
      </c>
      <c r="B30" s="4">
        <v>11.9344</v>
      </c>
      <c r="C30">
        <v>2217</v>
      </c>
    </row>
    <row r="31" spans="1:3">
      <c r="A31" s="3">
        <v>2567.6220703125</v>
      </c>
      <c r="B31" s="4">
        <v>12.548</v>
      </c>
      <c r="C31">
        <v>2084</v>
      </c>
    </row>
    <row r="32" spans="1:3">
      <c r="A32" s="3">
        <v>2717.41064453125</v>
      </c>
      <c r="B32" s="4">
        <v>12.8622</v>
      </c>
      <c r="C32">
        <v>2121</v>
      </c>
    </row>
    <row r="33" spans="1:3">
      <c r="A33" s="3">
        <v>2872.1572265625</v>
      </c>
      <c r="B33" s="4">
        <v>13.601100000000001</v>
      </c>
      <c r="C33">
        <v>2012</v>
      </c>
    </row>
    <row r="34" spans="1:3">
      <c r="A34" s="3">
        <v>3031.927490234375</v>
      </c>
      <c r="B34" s="4">
        <v>13.2301</v>
      </c>
      <c r="C34">
        <v>2269</v>
      </c>
    </row>
    <row r="35" spans="1:3">
      <c r="A35" s="3">
        <v>3196.78662109375</v>
      </c>
      <c r="B35" s="4">
        <v>12.9453</v>
      </c>
      <c r="C35">
        <v>2250</v>
      </c>
    </row>
    <row r="36" spans="1:3">
      <c r="A36" s="3">
        <v>3366.765869140625</v>
      </c>
      <c r="B36" s="4">
        <v>12.8111</v>
      </c>
      <c r="C36">
        <v>1930</v>
      </c>
    </row>
    <row r="37" spans="1:3">
      <c r="A37" s="3">
        <v>3541.6982421875</v>
      </c>
      <c r="B37" s="4">
        <v>12.9984</v>
      </c>
      <c r="C37">
        <v>2186</v>
      </c>
    </row>
    <row r="38" spans="1:3">
      <c r="A38" s="3">
        <v>3721.3447265625</v>
      </c>
      <c r="B38" s="4">
        <v>12.880599999999999</v>
      </c>
      <c r="C38">
        <v>2285</v>
      </c>
    </row>
    <row r="39" spans="1:3">
      <c r="A39" s="3">
        <v>3905.4658203125</v>
      </c>
      <c r="B39" s="4">
        <v>12.1427</v>
      </c>
      <c r="C39">
        <v>2270</v>
      </c>
    </row>
    <row r="40" spans="1:3">
      <c r="A40" s="3">
        <v>4093.822509765625</v>
      </c>
      <c r="B40" s="4">
        <v>13.139799999999999</v>
      </c>
      <c r="C40">
        <v>2124</v>
      </c>
    </row>
    <row r="41" spans="1:3">
      <c r="A41" s="3">
        <v>4286.17529296875</v>
      </c>
      <c r="B41" s="4">
        <v>12.585900000000001</v>
      </c>
      <c r="C41">
        <v>2199</v>
      </c>
    </row>
    <row r="42" spans="1:3">
      <c r="A42" s="3">
        <v>4482.28564453125</v>
      </c>
      <c r="B42" s="4">
        <v>13.160500000000001</v>
      </c>
      <c r="C42">
        <v>2056</v>
      </c>
    </row>
    <row r="43" spans="1:3">
      <c r="A43" s="3">
        <v>4681.91357421875</v>
      </c>
      <c r="B43" s="4">
        <v>12.6615</v>
      </c>
      <c r="C43">
        <v>2084</v>
      </c>
    </row>
    <row r="44" spans="1:3">
      <c r="A44" s="3">
        <v>4884.81982421875</v>
      </c>
      <c r="B44" s="4">
        <v>13.7898</v>
      </c>
      <c r="C44">
        <v>1831</v>
      </c>
    </row>
    <row r="45" spans="1:3">
      <c r="A45" s="3">
        <v>5090.76611328125</v>
      </c>
      <c r="B45" s="4">
        <v>13.367000000000001</v>
      </c>
      <c r="C45">
        <v>2189</v>
      </c>
    </row>
    <row r="46" spans="1:3">
      <c r="A46" s="3">
        <v>5299.51220703125</v>
      </c>
      <c r="B46" s="4">
        <v>14.0709</v>
      </c>
      <c r="C46">
        <v>2102</v>
      </c>
    </row>
    <row r="47" spans="1:3">
      <c r="A47" s="3">
        <v>5510.8193359375</v>
      </c>
      <c r="B47" s="4">
        <v>13.1624</v>
      </c>
      <c r="C47">
        <v>2065</v>
      </c>
    </row>
    <row r="48" spans="1:3">
      <c r="A48" s="3">
        <v>5724.4296875</v>
      </c>
      <c r="B48" s="4">
        <v>13.644500000000001</v>
      </c>
      <c r="C48">
        <v>2246</v>
      </c>
    </row>
    <row r="49" spans="1:3">
      <c r="A49" s="3">
        <v>5939.9775390625</v>
      </c>
      <c r="B49" s="4">
        <v>12.937200000000001</v>
      </c>
      <c r="C49">
        <v>2220</v>
      </c>
    </row>
    <row r="50" spans="1:3">
      <c r="A50" s="3">
        <v>6157.0576171875</v>
      </c>
      <c r="B50" s="4">
        <v>12.8794</v>
      </c>
      <c r="C50">
        <v>2156</v>
      </c>
    </row>
    <row r="51" spans="1:3">
      <c r="A51" s="3">
        <v>6375.2646484375</v>
      </c>
      <c r="B51" s="4">
        <v>13.729200000000001</v>
      </c>
      <c r="C51">
        <v>2260</v>
      </c>
    </row>
    <row r="52" spans="1:3">
      <c r="A52" s="3">
        <v>6594.19384765625</v>
      </c>
      <c r="B52" s="4">
        <v>13.882199999999999</v>
      </c>
      <c r="C52">
        <v>2201</v>
      </c>
    </row>
    <row r="53" spans="1:3">
      <c r="A53" s="3">
        <v>6813.439453125</v>
      </c>
      <c r="B53" s="4">
        <v>13.3439</v>
      </c>
      <c r="C53">
        <v>2302</v>
      </c>
    </row>
    <row r="54" spans="1:3">
      <c r="A54" s="3">
        <v>7032.59033203125</v>
      </c>
      <c r="B54" s="4">
        <v>13.152900000000001</v>
      </c>
      <c r="C54">
        <v>2074</v>
      </c>
    </row>
    <row r="55" spans="1:3">
      <c r="A55" s="3">
        <v>7251.22021484375</v>
      </c>
      <c r="B55" s="4">
        <v>12.523400000000001</v>
      </c>
      <c r="C55">
        <v>2166</v>
      </c>
    </row>
    <row r="56" spans="1:3">
      <c r="A56" s="3">
        <v>7468.89794921875</v>
      </c>
      <c r="B56" s="4">
        <v>13.457599999999999</v>
      </c>
      <c r="C56">
        <v>1990</v>
      </c>
    </row>
    <row r="57" spans="1:3">
      <c r="A57" s="3">
        <v>7685.193359375</v>
      </c>
      <c r="B57" s="4">
        <v>13.268800000000001</v>
      </c>
      <c r="C57">
        <v>2212</v>
      </c>
    </row>
    <row r="58" spans="1:3">
      <c r="A58" s="3">
        <v>7899.681640625</v>
      </c>
      <c r="B58" s="4">
        <v>13.318199999999999</v>
      </c>
      <c r="C58">
        <v>1920</v>
      </c>
    </row>
    <row r="59" spans="1:3">
      <c r="A59" s="3">
        <v>8111.951171875</v>
      </c>
      <c r="B59" s="4">
        <v>12.136900000000001</v>
      </c>
      <c r="C59">
        <v>2196</v>
      </c>
    </row>
    <row r="60" spans="1:3">
      <c r="A60" s="3">
        <v>8321.61328125</v>
      </c>
      <c r="B60" s="4">
        <v>13.400399999999999</v>
      </c>
      <c r="C60">
        <v>2096</v>
      </c>
    </row>
    <row r="61" spans="1:3">
      <c r="A61" s="3">
        <v>8528.5732421875</v>
      </c>
      <c r="B61" s="4">
        <v>12.739800000000001</v>
      </c>
      <c r="C61">
        <v>1847</v>
      </c>
    </row>
    <row r="62" spans="1:3">
      <c r="A62" s="3">
        <v>8732.951171875</v>
      </c>
      <c r="B62" s="4">
        <v>12.108499999999999</v>
      </c>
      <c r="C62">
        <v>1835</v>
      </c>
    </row>
    <row r="63" spans="1:3">
      <c r="A63" s="3">
        <v>8934.8671875</v>
      </c>
      <c r="B63" s="4">
        <v>13.3132</v>
      </c>
      <c r="C63">
        <v>1582</v>
      </c>
    </row>
    <row r="64" spans="1:3">
      <c r="A64" s="3">
        <v>9134.443359375</v>
      </c>
      <c r="B64" s="4">
        <v>11.71</v>
      </c>
      <c r="C64">
        <v>1902</v>
      </c>
    </row>
    <row r="65" spans="1:3">
      <c r="A65" s="3">
        <v>9331.7939453125</v>
      </c>
      <c r="B65" s="4">
        <v>12.063599999999999</v>
      </c>
      <c r="C65">
        <v>1811</v>
      </c>
    </row>
    <row r="66" spans="1:3">
      <c r="A66" s="3">
        <v>9527.0322265625</v>
      </c>
      <c r="B66" s="4">
        <v>11.6189</v>
      </c>
      <c r="C66">
        <v>2129</v>
      </c>
    </row>
    <row r="67" spans="1:3">
      <c r="A67" s="3">
        <v>9720.271484375</v>
      </c>
      <c r="B67" s="4">
        <v>11.668799999999999</v>
      </c>
      <c r="C67">
        <v>1872</v>
      </c>
    </row>
    <row r="68" spans="1:3">
      <c r="A68" s="3">
        <v>9911.6259765625</v>
      </c>
      <c r="B68" s="4">
        <v>12.273999999999999</v>
      </c>
      <c r="C68">
        <v>1614</v>
      </c>
    </row>
    <row r="69" spans="1:3">
      <c r="A69" s="3">
        <v>10101.2099609375</v>
      </c>
      <c r="B69" s="4">
        <v>10.711399999999999</v>
      </c>
      <c r="C69">
        <v>1767</v>
      </c>
    </row>
    <row r="70" spans="1:3">
      <c r="A70" s="3">
        <v>10289.1357421875</v>
      </c>
      <c r="B70" s="4">
        <v>10.8474</v>
      </c>
      <c r="C70">
        <v>1954</v>
      </c>
    </row>
    <row r="71" spans="1:3">
      <c r="A71" s="3">
        <v>10475.517578125</v>
      </c>
      <c r="B71" s="4">
        <v>10.845800000000001</v>
      </c>
      <c r="C71">
        <v>1780</v>
      </c>
    </row>
    <row r="72" spans="1:3">
      <c r="A72" s="3">
        <v>10660.46875</v>
      </c>
      <c r="B72" s="4">
        <v>10.5449</v>
      </c>
      <c r="C72">
        <v>1772</v>
      </c>
    </row>
    <row r="73" spans="1:3">
      <c r="A73" s="3">
        <v>10844.103515625</v>
      </c>
      <c r="B73" s="4">
        <v>10.7235</v>
      </c>
      <c r="C73">
        <v>1715</v>
      </c>
    </row>
    <row r="74" spans="1:3">
      <c r="A74" s="3">
        <v>11026.53515625</v>
      </c>
      <c r="B74" s="4">
        <v>10.119999999999999</v>
      </c>
      <c r="C74">
        <v>1461</v>
      </c>
    </row>
    <row r="75" spans="1:3">
      <c r="A75" s="3">
        <v>11207.876953125</v>
      </c>
      <c r="B75" s="4">
        <v>10.0093</v>
      </c>
      <c r="C75">
        <v>1241</v>
      </c>
    </row>
    <row r="76" spans="1:3">
      <c r="A76" s="3">
        <v>11298</v>
      </c>
      <c r="B76" s="4">
        <v>9.8095999999999997</v>
      </c>
      <c r="C76">
        <v>1567</v>
      </c>
    </row>
    <row r="77" spans="1:3">
      <c r="A77" s="3">
        <v>11388.2431640625</v>
      </c>
      <c r="B77" s="4">
        <v>9.0873000000000008</v>
      </c>
      <c r="C77">
        <v>1593</v>
      </c>
    </row>
    <row r="78" spans="1:3">
      <c r="A78" s="3">
        <v>11478</v>
      </c>
      <c r="B78" s="4">
        <v>9.6323000000000008</v>
      </c>
      <c r="C78">
        <v>1398</v>
      </c>
    </row>
    <row r="79" spans="1:3">
      <c r="A79" s="3">
        <v>11567.7470703125</v>
      </c>
      <c r="B79" s="4">
        <v>10.2119</v>
      </c>
      <c r="C79">
        <v>1540</v>
      </c>
    </row>
    <row r="80" spans="1:3">
      <c r="A80" s="3">
        <v>11657.2109375</v>
      </c>
      <c r="B80" s="4">
        <v>8.0822000000000003</v>
      </c>
      <c r="C80">
        <v>1087</v>
      </c>
    </row>
    <row r="81" spans="1:3">
      <c r="A81" s="3">
        <v>11746.501953125</v>
      </c>
      <c r="B81" s="4">
        <v>8.1113999999999997</v>
      </c>
      <c r="C81">
        <v>1112</v>
      </c>
    </row>
    <row r="82" spans="1:3">
      <c r="A82" s="3">
        <v>11835.6337890625</v>
      </c>
      <c r="B82" s="4">
        <v>8.3732000000000006</v>
      </c>
      <c r="C82">
        <v>852</v>
      </c>
    </row>
    <row r="83" spans="1:3">
      <c r="A83" s="3">
        <v>11924.6181640625</v>
      </c>
      <c r="B83" s="4">
        <v>8.6334</v>
      </c>
      <c r="C83">
        <v>603</v>
      </c>
    </row>
    <row r="84" spans="1:3">
      <c r="A84" s="3">
        <v>12013.4658203125</v>
      </c>
      <c r="B84" s="4">
        <v>7.3150000000000004</v>
      </c>
      <c r="C84">
        <v>956</v>
      </c>
    </row>
    <row r="85" spans="1:3">
      <c r="A85" s="3">
        <v>12146.5029296875</v>
      </c>
      <c r="B85" s="4">
        <v>8.3554999999999993</v>
      </c>
      <c r="C85">
        <v>490</v>
      </c>
    </row>
    <row r="86" spans="1:3">
      <c r="A86" s="3">
        <v>12190.791015625</v>
      </c>
      <c r="B86" s="4">
        <v>8.2568000000000001</v>
      </c>
      <c r="C86">
        <v>621</v>
      </c>
    </row>
    <row r="87" spans="1:3">
      <c r="A87" s="3">
        <v>12279.2890625</v>
      </c>
      <c r="B87" s="4">
        <v>9.1891999999999996</v>
      </c>
      <c r="C87">
        <v>1321</v>
      </c>
    </row>
    <row r="88" spans="1:3">
      <c r="A88" s="3">
        <v>12285</v>
      </c>
      <c r="B88" s="4">
        <v>8.6819000000000006</v>
      </c>
      <c r="C88">
        <v>935</v>
      </c>
    </row>
    <row r="89" spans="1:3">
      <c r="A89" s="3">
        <v>12984</v>
      </c>
      <c r="B89" s="4">
        <v>6.9847999999999999</v>
      </c>
      <c r="C89">
        <v>1147</v>
      </c>
    </row>
    <row r="90" spans="1:3">
      <c r="A90" s="3">
        <v>13028.703125</v>
      </c>
      <c r="B90" s="4">
        <v>9.1341999999999999</v>
      </c>
      <c r="C90">
        <v>990</v>
      </c>
    </row>
    <row r="91" spans="1:3">
      <c r="A91" s="3">
        <v>13160.7119140625</v>
      </c>
      <c r="B91" s="4">
        <v>8.5813000000000006</v>
      </c>
      <c r="C91">
        <v>1094</v>
      </c>
    </row>
    <row r="92" spans="1:3">
      <c r="A92" s="3">
        <v>13248.7177734375</v>
      </c>
      <c r="B92" s="4">
        <v>8.2051999999999996</v>
      </c>
      <c r="C92">
        <v>1013</v>
      </c>
    </row>
    <row r="93" spans="1:3">
      <c r="A93" s="3">
        <v>13336.72265625</v>
      </c>
      <c r="B93" s="4">
        <v>8.0282</v>
      </c>
      <c r="C93">
        <v>1067</v>
      </c>
    </row>
    <row r="94" spans="1:3">
      <c r="A94" s="3">
        <v>13424.728515625</v>
      </c>
      <c r="B94" s="4">
        <v>8.2922999999999991</v>
      </c>
      <c r="C94">
        <v>1099</v>
      </c>
    </row>
    <row r="95" spans="1:3">
      <c r="A95" s="3">
        <v>13468.7314453125</v>
      </c>
      <c r="B95" s="4">
        <v>7.4013999999999998</v>
      </c>
      <c r="C95">
        <v>1227</v>
      </c>
    </row>
    <row r="96" spans="1:3">
      <c r="A96" s="3">
        <v>13600.740234375</v>
      </c>
      <c r="B96" s="4">
        <v>8.0004000000000008</v>
      </c>
      <c r="C96">
        <v>1265</v>
      </c>
    </row>
    <row r="97" spans="1:3">
      <c r="A97" s="3">
        <v>13688.7451171875</v>
      </c>
      <c r="B97" s="4">
        <v>9.7542000000000009</v>
      </c>
      <c r="C97">
        <v>1380</v>
      </c>
    </row>
    <row r="98" spans="1:3">
      <c r="A98" s="3">
        <v>13820.75390625</v>
      </c>
      <c r="B98" s="4">
        <v>7.8445999999999998</v>
      </c>
      <c r="C98">
        <v>1416</v>
      </c>
    </row>
    <row r="99" spans="1:3">
      <c r="A99" s="3">
        <v>13952.7626953125</v>
      </c>
      <c r="B99" s="4">
        <v>8.6948000000000008</v>
      </c>
      <c r="C99">
        <v>951</v>
      </c>
    </row>
    <row r="100" spans="1:3">
      <c r="A100" s="3">
        <v>14040.767578125</v>
      </c>
      <c r="B100" s="4">
        <v>8.7291000000000007</v>
      </c>
      <c r="C100">
        <v>1181</v>
      </c>
    </row>
    <row r="101" spans="1:3">
      <c r="A101" s="3"/>
    </row>
    <row r="102" spans="1:3">
      <c r="A102" s="3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sqref="A1:C73"/>
    </sheetView>
  </sheetViews>
  <sheetFormatPr baseColWidth="10" defaultColWidth="11.5" defaultRowHeight="12" x14ac:dyDescent="0"/>
  <cols>
    <col min="1" max="1" width="25" customWidth="1"/>
    <col min="2" max="2" width="34.1640625" customWidth="1"/>
    <col min="3" max="3" width="40.33203125" customWidth="1"/>
  </cols>
  <sheetData>
    <row r="1" spans="1:3">
      <c r="A1" s="8" t="s">
        <v>0</v>
      </c>
      <c r="B1" s="9" t="s">
        <v>1</v>
      </c>
      <c r="C1" s="9" t="s">
        <v>2</v>
      </c>
    </row>
    <row r="2" spans="1:3">
      <c r="A2">
        <v>0</v>
      </c>
      <c r="B2" s="4">
        <v>11.459099999999999</v>
      </c>
      <c r="C2">
        <v>634</v>
      </c>
    </row>
    <row r="3" spans="1:3">
      <c r="A3">
        <v>35</v>
      </c>
      <c r="B3" s="4">
        <v>10.906000000000001</v>
      </c>
      <c r="C3">
        <v>778</v>
      </c>
    </row>
    <row r="4" spans="1:3">
      <c r="A4">
        <v>185</v>
      </c>
      <c r="B4" s="4">
        <v>11.4305</v>
      </c>
      <c r="C4">
        <v>957</v>
      </c>
    </row>
    <row r="5" spans="1:3">
      <c r="A5">
        <v>333</v>
      </c>
      <c r="B5" s="4">
        <v>11.3508</v>
      </c>
      <c r="C5">
        <v>754</v>
      </c>
    </row>
    <row r="6" spans="1:3">
      <c r="A6">
        <v>480</v>
      </c>
      <c r="B6" s="4">
        <v>11.5777</v>
      </c>
      <c r="C6">
        <v>1080</v>
      </c>
    </row>
    <row r="7" spans="1:3">
      <c r="A7">
        <v>628</v>
      </c>
      <c r="B7" s="4">
        <v>11.6518</v>
      </c>
      <c r="C7">
        <v>1117</v>
      </c>
    </row>
    <row r="8" spans="1:3">
      <c r="A8">
        <v>775</v>
      </c>
      <c r="B8" s="4">
        <v>11.721</v>
      </c>
      <c r="C8">
        <v>526</v>
      </c>
    </row>
    <row r="9" spans="1:3">
      <c r="A9">
        <v>923</v>
      </c>
      <c r="B9" s="4">
        <v>11.478999999999999</v>
      </c>
      <c r="C9">
        <v>899</v>
      </c>
    </row>
    <row r="10" spans="1:3">
      <c r="A10">
        <v>1070</v>
      </c>
      <c r="B10" s="4">
        <v>11.5685</v>
      </c>
      <c r="C10">
        <v>850</v>
      </c>
    </row>
    <row r="11" spans="1:3">
      <c r="A11">
        <v>1218</v>
      </c>
      <c r="B11" s="4">
        <v>11.3368</v>
      </c>
      <c r="C11">
        <v>810</v>
      </c>
    </row>
    <row r="12" spans="1:3">
      <c r="A12">
        <v>1366</v>
      </c>
      <c r="B12" s="4">
        <v>11.858499999999999</v>
      </c>
      <c r="C12">
        <v>957</v>
      </c>
    </row>
    <row r="13" spans="1:3">
      <c r="A13">
        <v>1513</v>
      </c>
      <c r="B13" s="4">
        <v>12.180899999999999</v>
      </c>
      <c r="C13">
        <v>845</v>
      </c>
    </row>
    <row r="14" spans="1:3">
      <c r="A14">
        <v>1661</v>
      </c>
      <c r="B14" s="4">
        <v>11.961399999999999</v>
      </c>
      <c r="C14">
        <v>661</v>
      </c>
    </row>
    <row r="15" spans="1:3">
      <c r="A15">
        <v>1808</v>
      </c>
      <c r="B15" s="4">
        <v>12.166600000000001</v>
      </c>
      <c r="C15">
        <v>952</v>
      </c>
    </row>
    <row r="16" spans="1:3">
      <c r="A16">
        <v>1956</v>
      </c>
      <c r="B16" s="4">
        <v>12.292999999999999</v>
      </c>
      <c r="C16">
        <v>794</v>
      </c>
    </row>
    <row r="17" spans="1:3">
      <c r="A17">
        <v>2103</v>
      </c>
      <c r="B17" s="4">
        <v>12.2676</v>
      </c>
      <c r="C17">
        <v>913</v>
      </c>
    </row>
    <row r="18" spans="1:3">
      <c r="A18">
        <v>2251</v>
      </c>
      <c r="B18" s="4">
        <v>11.446899999999999</v>
      </c>
      <c r="C18">
        <v>663</v>
      </c>
    </row>
    <row r="19" spans="1:3">
      <c r="A19">
        <v>2398</v>
      </c>
      <c r="B19" s="4">
        <v>11.954000000000001</v>
      </c>
      <c r="C19">
        <v>833</v>
      </c>
    </row>
    <row r="20" spans="1:3">
      <c r="A20">
        <v>2546</v>
      </c>
      <c r="B20" s="4">
        <v>11.1797</v>
      </c>
      <c r="C20">
        <v>657</v>
      </c>
    </row>
    <row r="21" spans="1:3">
      <c r="A21">
        <v>2694</v>
      </c>
      <c r="B21" s="4">
        <v>11.409800000000001</v>
      </c>
      <c r="C21">
        <v>718</v>
      </c>
    </row>
    <row r="22" spans="1:3">
      <c r="A22">
        <v>2841</v>
      </c>
      <c r="B22" s="4">
        <v>10.765700000000001</v>
      </c>
      <c r="C22">
        <v>1094</v>
      </c>
    </row>
    <row r="23" spans="1:3">
      <c r="A23">
        <v>2989</v>
      </c>
      <c r="B23" s="4">
        <v>10.9864</v>
      </c>
      <c r="C23">
        <v>729</v>
      </c>
    </row>
    <row r="24" spans="1:3">
      <c r="A24">
        <v>3136</v>
      </c>
      <c r="B24" s="4">
        <v>11.843</v>
      </c>
      <c r="C24">
        <v>625</v>
      </c>
    </row>
    <row r="25" spans="1:3">
      <c r="A25">
        <v>3284</v>
      </c>
      <c r="B25" s="4">
        <v>11.360799999999999</v>
      </c>
      <c r="C25">
        <v>846</v>
      </c>
    </row>
    <row r="26" spans="1:3">
      <c r="A26">
        <v>3431</v>
      </c>
      <c r="B26" s="4">
        <v>11.839700000000001</v>
      </c>
      <c r="C26">
        <v>816</v>
      </c>
    </row>
    <row r="27" spans="1:3">
      <c r="A27">
        <v>3579</v>
      </c>
      <c r="B27" s="4">
        <v>12.4626</v>
      </c>
      <c r="C27">
        <v>582</v>
      </c>
    </row>
    <row r="28" spans="1:3">
      <c r="A28">
        <v>3727</v>
      </c>
      <c r="B28" s="4">
        <v>11.756500000000001</v>
      </c>
      <c r="C28">
        <v>723</v>
      </c>
    </row>
    <row r="29" spans="1:3">
      <c r="A29">
        <v>3874</v>
      </c>
      <c r="B29" s="4">
        <v>12.522</v>
      </c>
      <c r="C29">
        <v>687</v>
      </c>
    </row>
    <row r="30" spans="1:3">
      <c r="A30">
        <v>4022</v>
      </c>
      <c r="B30" s="4">
        <v>12.1723</v>
      </c>
      <c r="C30">
        <v>822</v>
      </c>
    </row>
    <row r="31" spans="1:3">
      <c r="A31">
        <v>4169</v>
      </c>
      <c r="B31" s="4">
        <v>12.3714</v>
      </c>
      <c r="C31">
        <v>699</v>
      </c>
    </row>
    <row r="32" spans="1:3">
      <c r="A32">
        <v>4317</v>
      </c>
      <c r="B32" s="4">
        <v>12.175000000000001</v>
      </c>
      <c r="C32">
        <v>883</v>
      </c>
    </row>
    <row r="33" spans="1:3">
      <c r="A33">
        <v>4464</v>
      </c>
      <c r="B33" s="4">
        <v>12.5219</v>
      </c>
      <c r="C33">
        <v>526</v>
      </c>
    </row>
    <row r="34" spans="1:3">
      <c r="A34">
        <v>4612</v>
      </c>
      <c r="B34" s="4">
        <v>12.6487</v>
      </c>
      <c r="C34">
        <v>688</v>
      </c>
    </row>
    <row r="35" spans="1:3">
      <c r="A35">
        <v>4759</v>
      </c>
      <c r="B35" s="4">
        <v>11.964399999999999</v>
      </c>
      <c r="C35">
        <v>998</v>
      </c>
    </row>
    <row r="36" spans="1:3">
      <c r="A36">
        <v>4907</v>
      </c>
      <c r="B36" s="4">
        <v>13.595000000000001</v>
      </c>
      <c r="C36">
        <v>885</v>
      </c>
    </row>
    <row r="37" spans="1:3">
      <c r="A37">
        <v>5055</v>
      </c>
      <c r="B37" s="4">
        <v>12.8521</v>
      </c>
      <c r="C37">
        <v>707</v>
      </c>
    </row>
    <row r="38" spans="1:3">
      <c r="A38">
        <v>5202</v>
      </c>
      <c r="B38" s="4">
        <v>12.1</v>
      </c>
      <c r="C38">
        <v>607</v>
      </c>
    </row>
    <row r="39" spans="1:3">
      <c r="A39">
        <v>5350</v>
      </c>
      <c r="B39" s="4">
        <v>13.275600000000001</v>
      </c>
      <c r="C39">
        <v>758</v>
      </c>
    </row>
    <row r="40" spans="1:3">
      <c r="A40">
        <v>5497</v>
      </c>
      <c r="B40" s="4">
        <v>12.196199999999999</v>
      </c>
      <c r="C40">
        <v>706</v>
      </c>
    </row>
    <row r="41" spans="1:3">
      <c r="A41">
        <v>5645</v>
      </c>
      <c r="B41" s="4">
        <v>13.321999999999999</v>
      </c>
      <c r="C41">
        <v>769</v>
      </c>
    </row>
    <row r="42" spans="1:3">
      <c r="A42">
        <v>5792</v>
      </c>
      <c r="B42" s="4">
        <v>13.309699999999999</v>
      </c>
      <c r="C42">
        <v>955</v>
      </c>
    </row>
    <row r="43" spans="1:3">
      <c r="A43">
        <v>5940</v>
      </c>
      <c r="B43" s="4">
        <v>12.5825</v>
      </c>
      <c r="C43">
        <v>742</v>
      </c>
    </row>
    <row r="44" spans="1:3">
      <c r="A44">
        <v>6087</v>
      </c>
      <c r="B44" s="4">
        <v>12.839600000000001</v>
      </c>
      <c r="C44">
        <v>650</v>
      </c>
    </row>
    <row r="45" spans="1:3">
      <c r="A45">
        <v>6235</v>
      </c>
      <c r="B45" s="4">
        <v>12.7537</v>
      </c>
      <c r="C45">
        <v>815</v>
      </c>
    </row>
    <row r="46" spans="1:3">
      <c r="A46">
        <v>6383</v>
      </c>
      <c r="B46" s="4">
        <v>13.222799999999999</v>
      </c>
      <c r="C46">
        <v>1240</v>
      </c>
    </row>
    <row r="47" spans="1:3">
      <c r="A47">
        <v>6530</v>
      </c>
      <c r="B47" s="4">
        <v>13.611599999999999</v>
      </c>
      <c r="C47">
        <v>1148</v>
      </c>
    </row>
    <row r="48" spans="1:3">
      <c r="A48">
        <v>6680</v>
      </c>
      <c r="B48" s="4">
        <v>13.289</v>
      </c>
      <c r="C48">
        <v>895</v>
      </c>
    </row>
    <row r="49" spans="1:3">
      <c r="A49">
        <v>6825</v>
      </c>
      <c r="B49" s="4">
        <v>13.748799999999999</v>
      </c>
      <c r="C49">
        <v>872</v>
      </c>
    </row>
    <row r="50" spans="1:3">
      <c r="A50">
        <v>6973</v>
      </c>
      <c r="B50" s="4">
        <v>13.3432</v>
      </c>
      <c r="C50">
        <v>696</v>
      </c>
    </row>
    <row r="51" spans="1:3">
      <c r="A51">
        <v>7120</v>
      </c>
      <c r="B51" s="4">
        <v>12.8253</v>
      </c>
      <c r="C51">
        <v>886</v>
      </c>
    </row>
    <row r="52" spans="1:3">
      <c r="A52">
        <v>7268</v>
      </c>
      <c r="B52" s="4">
        <v>12.258599999999999</v>
      </c>
      <c r="C52">
        <v>639</v>
      </c>
    </row>
    <row r="53" spans="1:3">
      <c r="A53">
        <v>7415</v>
      </c>
      <c r="B53" s="4">
        <v>11.4247</v>
      </c>
      <c r="C53">
        <v>952</v>
      </c>
    </row>
    <row r="54" spans="1:3">
      <c r="A54">
        <v>7563</v>
      </c>
      <c r="B54" s="4">
        <v>11.755800000000001</v>
      </c>
      <c r="C54">
        <v>756</v>
      </c>
    </row>
    <row r="55" spans="1:3">
      <c r="A55">
        <v>7711</v>
      </c>
      <c r="B55" s="4">
        <v>11.263500000000001</v>
      </c>
      <c r="C55">
        <v>454</v>
      </c>
    </row>
    <row r="56" spans="1:3">
      <c r="A56">
        <v>7858</v>
      </c>
      <c r="B56" s="4">
        <v>11.7652</v>
      </c>
      <c r="C56">
        <v>794</v>
      </c>
    </row>
    <row r="57" spans="1:3">
      <c r="A57">
        <v>8006</v>
      </c>
      <c r="B57" s="4">
        <v>10.6676</v>
      </c>
      <c r="C57">
        <v>855</v>
      </c>
    </row>
    <row r="58" spans="1:3">
      <c r="A58">
        <v>8153</v>
      </c>
      <c r="B58" s="4">
        <v>11.7151</v>
      </c>
      <c r="C58">
        <v>905</v>
      </c>
    </row>
    <row r="59" spans="1:3">
      <c r="A59">
        <v>8301</v>
      </c>
      <c r="B59" s="4">
        <v>11.662800000000001</v>
      </c>
      <c r="C59">
        <v>488</v>
      </c>
    </row>
    <row r="60" spans="1:3">
      <c r="A60">
        <v>8448</v>
      </c>
      <c r="B60" s="4">
        <v>11.8163</v>
      </c>
      <c r="C60">
        <v>956</v>
      </c>
    </row>
    <row r="61" spans="1:3">
      <c r="A61">
        <v>8596</v>
      </c>
      <c r="B61" s="4">
        <v>12.358000000000001</v>
      </c>
      <c r="C61">
        <v>994</v>
      </c>
    </row>
    <row r="62" spans="1:3">
      <c r="A62">
        <v>8744</v>
      </c>
      <c r="B62" s="4">
        <v>12.220599999999999</v>
      </c>
      <c r="C62">
        <v>735</v>
      </c>
    </row>
    <row r="63" spans="1:3">
      <c r="A63">
        <v>8891</v>
      </c>
      <c r="B63" s="4">
        <v>11.844200000000001</v>
      </c>
      <c r="C63">
        <v>1062</v>
      </c>
    </row>
    <row r="64" spans="1:3">
      <c r="A64">
        <v>9039</v>
      </c>
      <c r="B64" s="4">
        <v>9.9373000000000005</v>
      </c>
      <c r="C64">
        <v>1055</v>
      </c>
    </row>
    <row r="65" spans="1:3">
      <c r="A65">
        <v>9186</v>
      </c>
      <c r="B65" s="4">
        <v>11.390499999999999</v>
      </c>
      <c r="C65">
        <v>901</v>
      </c>
    </row>
    <row r="66" spans="1:3">
      <c r="A66">
        <v>9334</v>
      </c>
      <c r="B66" s="4">
        <v>11.361499999999999</v>
      </c>
      <c r="C66">
        <v>710</v>
      </c>
    </row>
    <row r="67" spans="1:3">
      <c r="A67">
        <v>9481</v>
      </c>
      <c r="B67" s="4">
        <v>11.679</v>
      </c>
      <c r="C67">
        <v>1200</v>
      </c>
    </row>
    <row r="68" spans="1:3">
      <c r="A68">
        <v>9629</v>
      </c>
      <c r="B68" s="4">
        <v>8.8156999999999996</v>
      </c>
      <c r="C68">
        <v>920</v>
      </c>
    </row>
    <row r="69" spans="1:3">
      <c r="A69">
        <v>9776</v>
      </c>
      <c r="B69" s="4">
        <v>11.531499999999999</v>
      </c>
      <c r="C69">
        <v>251</v>
      </c>
    </row>
    <row r="70" spans="1:3">
      <c r="A70">
        <v>9924</v>
      </c>
      <c r="B70" s="4">
        <v>10.112</v>
      </c>
      <c r="C70">
        <v>324</v>
      </c>
    </row>
    <row r="71" spans="1:3">
      <c r="A71">
        <v>10071</v>
      </c>
      <c r="B71" s="4">
        <v>11.898</v>
      </c>
      <c r="C71">
        <v>394</v>
      </c>
    </row>
    <row r="72" spans="1:3">
      <c r="A72">
        <v>10366</v>
      </c>
      <c r="B72" s="4">
        <v>9.4065999999999992</v>
      </c>
      <c r="C72">
        <v>714</v>
      </c>
    </row>
    <row r="73" spans="1:3">
      <c r="A73">
        <v>10514</v>
      </c>
      <c r="B73" s="4">
        <v>10.2103</v>
      </c>
      <c r="C73">
        <v>283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C42"/>
    </sheetView>
  </sheetViews>
  <sheetFormatPr baseColWidth="10" defaultColWidth="11.5" defaultRowHeight="12" x14ac:dyDescent="0"/>
  <cols>
    <col min="1" max="1" width="15.83203125" customWidth="1"/>
    <col min="2" max="2" width="32.5" customWidth="1"/>
    <col min="3" max="3" width="42.5" customWidth="1"/>
  </cols>
  <sheetData>
    <row r="1" spans="1:3">
      <c r="A1" s="6" t="s">
        <v>0</v>
      </c>
      <c r="B1" s="7" t="s">
        <v>1</v>
      </c>
      <c r="C1" s="7" t="s">
        <v>2</v>
      </c>
    </row>
    <row r="2" spans="1:3">
      <c r="A2" s="5">
        <v>78.958500000000001</v>
      </c>
      <c r="B2" s="4">
        <v>9.8925999999999998</v>
      </c>
      <c r="C2">
        <v>930</v>
      </c>
    </row>
    <row r="3" spans="1:3">
      <c r="A3" s="5">
        <v>364.875</v>
      </c>
      <c r="B3" s="4">
        <v>11.179</v>
      </c>
      <c r="C3">
        <v>778</v>
      </c>
    </row>
    <row r="4" spans="1:3">
      <c r="A4" s="5">
        <v>650.79200000000003</v>
      </c>
      <c r="B4" s="4">
        <v>11.0351</v>
      </c>
      <c r="C4">
        <v>938</v>
      </c>
    </row>
    <row r="5" spans="1:3">
      <c r="A5" s="5">
        <v>936.70899999999995</v>
      </c>
      <c r="B5" s="4">
        <v>11.0909</v>
      </c>
      <c r="C5">
        <v>1014</v>
      </c>
    </row>
    <row r="6" spans="1:3">
      <c r="A6" s="5">
        <v>1222.6300000000001</v>
      </c>
      <c r="B6" s="4">
        <v>12.113099999999999</v>
      </c>
      <c r="C6">
        <v>1157</v>
      </c>
    </row>
    <row r="7" spans="1:3">
      <c r="A7" s="5">
        <v>1488.55</v>
      </c>
      <c r="B7" s="4">
        <v>11.606400000000001</v>
      </c>
      <c r="C7">
        <v>1051</v>
      </c>
    </row>
    <row r="8" spans="1:3">
      <c r="A8" s="5">
        <v>1734.48</v>
      </c>
      <c r="B8" s="4">
        <v>11.284800000000001</v>
      </c>
      <c r="C8">
        <v>838</v>
      </c>
    </row>
    <row r="9" spans="1:3">
      <c r="A9" s="5">
        <v>1980.41</v>
      </c>
      <c r="B9" s="4">
        <v>11.505699999999999</v>
      </c>
      <c r="C9">
        <v>939</v>
      </c>
    </row>
    <row r="10" spans="1:3">
      <c r="A10" s="5">
        <v>2226.34</v>
      </c>
      <c r="B10" s="4">
        <v>11.7796</v>
      </c>
      <c r="C10">
        <v>985</v>
      </c>
    </row>
    <row r="11" spans="1:3">
      <c r="A11" s="5">
        <v>2472.2800000000002</v>
      </c>
      <c r="B11" s="4">
        <v>11.4186</v>
      </c>
      <c r="C11">
        <v>878</v>
      </c>
    </row>
    <row r="12" spans="1:3">
      <c r="A12" s="5">
        <v>2718.21</v>
      </c>
      <c r="B12" s="4">
        <v>10.9308</v>
      </c>
      <c r="C12">
        <v>1204</v>
      </c>
    </row>
    <row r="13" spans="1:3">
      <c r="A13" s="5">
        <v>2964.14</v>
      </c>
      <c r="B13" s="4">
        <v>11.723000000000001</v>
      </c>
      <c r="C13">
        <v>1037</v>
      </c>
    </row>
    <row r="14" spans="1:3">
      <c r="A14" s="5">
        <v>3210.07</v>
      </c>
      <c r="B14" s="4">
        <v>11.907299999999999</v>
      </c>
      <c r="C14">
        <v>1076</v>
      </c>
    </row>
    <row r="15" spans="1:3">
      <c r="A15" s="5">
        <v>3456</v>
      </c>
      <c r="B15" s="4">
        <v>11.8012</v>
      </c>
      <c r="C15">
        <v>1063</v>
      </c>
    </row>
    <row r="16" spans="1:3">
      <c r="A16" s="5">
        <v>3701.93</v>
      </c>
      <c r="B16" s="4">
        <v>11.738300000000001</v>
      </c>
      <c r="C16">
        <v>1232</v>
      </c>
    </row>
    <row r="17" spans="1:3">
      <c r="A17" s="5">
        <v>3947.86</v>
      </c>
      <c r="B17" s="4">
        <v>11.7141</v>
      </c>
      <c r="C17">
        <v>1077</v>
      </c>
    </row>
    <row r="18" spans="1:3">
      <c r="A18" s="5">
        <v>4132.3100000000004</v>
      </c>
      <c r="B18" s="4">
        <v>12.6441</v>
      </c>
      <c r="C18">
        <v>1181</v>
      </c>
    </row>
    <row r="19" spans="1:3">
      <c r="A19" s="5">
        <v>4316.76</v>
      </c>
      <c r="B19" s="4">
        <v>12.013400000000001</v>
      </c>
      <c r="C19">
        <v>1247</v>
      </c>
    </row>
    <row r="20" spans="1:3">
      <c r="A20" s="5">
        <v>4501.21</v>
      </c>
      <c r="B20" s="4">
        <v>12.194599999999999</v>
      </c>
      <c r="C20">
        <v>1426</v>
      </c>
    </row>
    <row r="21" spans="1:3">
      <c r="A21" s="5">
        <v>4685.66</v>
      </c>
      <c r="B21" s="4">
        <v>11.4153</v>
      </c>
      <c r="C21">
        <v>1304</v>
      </c>
    </row>
    <row r="22" spans="1:3">
      <c r="A22" s="5">
        <v>4870.1099999999997</v>
      </c>
      <c r="B22" s="4">
        <v>12.114100000000001</v>
      </c>
      <c r="C22">
        <v>1352</v>
      </c>
    </row>
    <row r="23" spans="1:3">
      <c r="A23" s="5">
        <v>5054.5600000000004</v>
      </c>
      <c r="B23" s="4">
        <v>12.168100000000001</v>
      </c>
      <c r="C23">
        <v>1147</v>
      </c>
    </row>
    <row r="24" spans="1:3">
      <c r="A24" s="5">
        <v>5239</v>
      </c>
      <c r="B24" s="4">
        <v>12.4557</v>
      </c>
      <c r="C24">
        <v>1163</v>
      </c>
    </row>
    <row r="25" spans="1:3">
      <c r="A25" s="5">
        <v>5423.45</v>
      </c>
      <c r="B25" s="4">
        <v>12.688499999999999</v>
      </c>
      <c r="C25">
        <v>1577</v>
      </c>
    </row>
    <row r="26" spans="1:3">
      <c r="A26" s="5">
        <v>5607.9</v>
      </c>
      <c r="B26" s="4">
        <v>12.563800000000001</v>
      </c>
      <c r="C26">
        <v>1263</v>
      </c>
    </row>
    <row r="27" spans="1:3">
      <c r="A27" s="5">
        <v>5792.35</v>
      </c>
      <c r="B27" s="4">
        <v>12.8294</v>
      </c>
      <c r="C27">
        <v>1291</v>
      </c>
    </row>
    <row r="28" spans="1:3">
      <c r="A28" s="5">
        <v>5976.8</v>
      </c>
      <c r="B28" s="4">
        <v>12.7453</v>
      </c>
      <c r="C28">
        <v>1231</v>
      </c>
    </row>
    <row r="29" spans="1:3">
      <c r="A29" s="5">
        <v>6161.25</v>
      </c>
      <c r="B29" s="4">
        <v>12.6958</v>
      </c>
      <c r="C29">
        <v>1165</v>
      </c>
    </row>
    <row r="30" spans="1:3">
      <c r="A30" s="5">
        <v>6345.7</v>
      </c>
      <c r="B30" s="4">
        <v>12.9612</v>
      </c>
      <c r="C30">
        <v>1114</v>
      </c>
    </row>
    <row r="31" spans="1:3">
      <c r="A31" s="5">
        <v>6530.14</v>
      </c>
      <c r="B31" s="4">
        <v>12.9816</v>
      </c>
      <c r="C31">
        <v>1098</v>
      </c>
    </row>
    <row r="32" spans="1:3">
      <c r="A32" s="5">
        <v>6714.59</v>
      </c>
      <c r="B32" s="4">
        <v>12.4032</v>
      </c>
      <c r="C32">
        <v>1288</v>
      </c>
    </row>
    <row r="33" spans="1:3">
      <c r="A33" s="5">
        <v>6899.04</v>
      </c>
      <c r="B33" s="4">
        <v>12.233599999999999</v>
      </c>
      <c r="C33">
        <v>1189</v>
      </c>
    </row>
    <row r="34" spans="1:3">
      <c r="A34" s="5">
        <v>7083.49</v>
      </c>
      <c r="B34" s="4">
        <v>11.814</v>
      </c>
      <c r="C34">
        <v>828</v>
      </c>
    </row>
    <row r="35" spans="1:3">
      <c r="A35" s="5">
        <v>7468.78</v>
      </c>
      <c r="B35" s="4">
        <v>12.0908</v>
      </c>
      <c r="C35">
        <v>886</v>
      </c>
    </row>
    <row r="36" spans="1:3">
      <c r="A36" s="5">
        <v>7854.08</v>
      </c>
      <c r="B36" s="4">
        <v>12.323399999999999</v>
      </c>
      <c r="C36">
        <v>848</v>
      </c>
    </row>
    <row r="37" spans="1:3">
      <c r="A37" s="5">
        <v>8239.3700000000008</v>
      </c>
      <c r="B37" s="4">
        <v>12.0642</v>
      </c>
      <c r="C37">
        <v>937</v>
      </c>
    </row>
    <row r="38" spans="1:3">
      <c r="A38" s="5">
        <v>8624.66</v>
      </c>
      <c r="B38" s="4">
        <v>12.219099999999999</v>
      </c>
      <c r="C38">
        <v>1099</v>
      </c>
    </row>
    <row r="39" spans="1:3">
      <c r="A39" s="5">
        <v>8927.98</v>
      </c>
      <c r="B39" s="4">
        <v>12.664</v>
      </c>
      <c r="C39">
        <v>1363</v>
      </c>
    </row>
    <row r="40" spans="1:3">
      <c r="A40" s="5">
        <v>9149.32</v>
      </c>
      <c r="B40" s="4">
        <v>13.0345</v>
      </c>
      <c r="C40">
        <v>1021</v>
      </c>
    </row>
    <row r="41" spans="1:3">
      <c r="A41" s="5">
        <v>9370.65</v>
      </c>
      <c r="B41" s="4">
        <v>12.6881</v>
      </c>
      <c r="C41">
        <v>1293</v>
      </c>
    </row>
    <row r="42" spans="1:3">
      <c r="A42" s="5">
        <v>9591.99</v>
      </c>
      <c r="B42" s="4">
        <v>11.9275</v>
      </c>
      <c r="C42">
        <v>855</v>
      </c>
    </row>
    <row r="43" spans="1:3">
      <c r="A43" s="5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RowHeight="12" x14ac:dyDescent="0"/>
  <sheetData>
    <row r="1" spans="1:3" ht="15">
      <c r="A1" s="13"/>
      <c r="B1" s="13" t="s">
        <v>6</v>
      </c>
      <c r="C1" s="13" t="s">
        <v>7</v>
      </c>
    </row>
    <row r="2" spans="1:3" ht="15">
      <c r="A2" s="13" t="s">
        <v>3</v>
      </c>
      <c r="B2" s="12">
        <v>69.167000000000002</v>
      </c>
      <c r="C2" s="13">
        <v>20.716999999999999</v>
      </c>
    </row>
    <row r="3" spans="1:3" ht="15">
      <c r="A3" s="13" t="s">
        <v>4</v>
      </c>
      <c r="B3" s="12">
        <v>59.066000000000003</v>
      </c>
      <c r="C3" s="13">
        <v>6</v>
      </c>
    </row>
    <row r="4" spans="1:3" ht="15">
      <c r="A4" s="13" t="s">
        <v>5</v>
      </c>
      <c r="B4" s="12">
        <v>69.7</v>
      </c>
      <c r="C4" s="13">
        <v>19.850000000000001</v>
      </c>
    </row>
    <row r="5" spans="1:3" ht="15">
      <c r="A5" s="13"/>
      <c r="B5" s="13"/>
      <c r="C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>
      <selection activeCell="U25" sqref="U25"/>
    </sheetView>
  </sheetViews>
  <sheetFormatPr baseColWidth="10" defaultColWidth="11" defaultRowHeight="12" x14ac:dyDescent="0"/>
  <sheetData>
    <row r="1" spans="1:19" ht="15">
      <c r="A1" s="14" t="s">
        <v>3</v>
      </c>
      <c r="B1" s="15" t="s">
        <v>17</v>
      </c>
      <c r="C1" s="15">
        <v>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4">
      <c r="A2" s="17" t="s">
        <v>0</v>
      </c>
      <c r="B2" s="18" t="s">
        <v>8</v>
      </c>
      <c r="C2" s="18" t="s">
        <v>9</v>
      </c>
      <c r="D2" s="18" t="s">
        <v>13</v>
      </c>
      <c r="E2" s="18" t="s">
        <v>15</v>
      </c>
      <c r="F2" s="18" t="s">
        <v>16</v>
      </c>
      <c r="G2" s="18" t="s">
        <v>12</v>
      </c>
      <c r="H2" s="29" t="s">
        <v>18</v>
      </c>
      <c r="I2" s="28" t="s">
        <v>11</v>
      </c>
      <c r="J2" s="28" t="s">
        <v>27</v>
      </c>
      <c r="K2" s="28" t="s">
        <v>19</v>
      </c>
      <c r="L2" s="28" t="s">
        <v>29</v>
      </c>
      <c r="M2" s="28" t="s">
        <v>20</v>
      </c>
      <c r="N2" s="28" t="s">
        <v>28</v>
      </c>
      <c r="O2" s="28" t="s">
        <v>21</v>
      </c>
      <c r="P2" s="28" t="s">
        <v>22</v>
      </c>
      <c r="Q2" s="28" t="s">
        <v>23</v>
      </c>
      <c r="R2" s="28" t="s">
        <v>24</v>
      </c>
      <c r="S2" s="28" t="s">
        <v>10</v>
      </c>
    </row>
    <row r="3" spans="1:19">
      <c r="A3" s="19">
        <v>-75.268386840820312</v>
      </c>
      <c r="B3" s="20">
        <v>12.4771</v>
      </c>
      <c r="C3" s="21">
        <v>1623</v>
      </c>
      <c r="D3" s="22">
        <f>AVERAGE(B3:B10)</f>
        <v>12.1272375</v>
      </c>
      <c r="E3" s="20">
        <f>B3-D$3</f>
        <v>0.34986250000000041</v>
      </c>
      <c r="F3" s="22">
        <f>C3-D$6</f>
        <v>-255.625</v>
      </c>
      <c r="G3" s="23">
        <v>100</v>
      </c>
      <c r="H3" s="21">
        <v>0</v>
      </c>
      <c r="I3">
        <v>0</v>
      </c>
      <c r="J3">
        <f>I3*30.4</f>
        <v>0</v>
      </c>
      <c r="K3">
        <v>0</v>
      </c>
      <c r="L3">
        <f>K3*30.4</f>
        <v>0</v>
      </c>
      <c r="M3">
        <v>0</v>
      </c>
      <c r="N3">
        <f>M3*30.4</f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9">
        <v>-16.699272155761719</v>
      </c>
      <c r="B4" s="20">
        <v>12.286199999999999</v>
      </c>
      <c r="C4" s="21">
        <v>1741</v>
      </c>
      <c r="D4" s="21"/>
      <c r="E4" s="20">
        <f t="shared" ref="E4:E67" si="0">B4-D$3</f>
        <v>0.15896249999999945</v>
      </c>
      <c r="F4" s="22">
        <f t="shared" ref="F4:F67" si="1">C4-D$6</f>
        <v>-137.625</v>
      </c>
      <c r="G4" s="21">
        <v>500</v>
      </c>
      <c r="H4" s="21">
        <v>4.9159593582200003</v>
      </c>
      <c r="I4">
        <v>2.0552191734299998</v>
      </c>
      <c r="J4">
        <f t="shared" ref="J4:J27" si="2">I4*30.4</f>
        <v>62.47866287227199</v>
      </c>
      <c r="K4">
        <v>0.27459239959699999</v>
      </c>
      <c r="L4">
        <f t="shared" ref="L4:L27" si="3">K4*30.4</f>
        <v>8.3476089477487996</v>
      </c>
      <c r="M4">
        <v>0.27496016025499997</v>
      </c>
      <c r="N4">
        <f t="shared" ref="N4:N27" si="4">M4*30.4</f>
        <v>8.3587888717519991</v>
      </c>
      <c r="O4">
        <v>-11.856388092</v>
      </c>
      <c r="P4">
        <v>1.2333424761900001E-2</v>
      </c>
      <c r="Q4">
        <v>-2.8602115809899999E-2</v>
      </c>
      <c r="R4">
        <v>-0.41109722852699998</v>
      </c>
      <c r="S4">
        <v>0.208290994167</v>
      </c>
    </row>
    <row r="5" spans="1:19">
      <c r="A5" s="19">
        <v>46.006031036376953</v>
      </c>
      <c r="B5" s="20">
        <v>12.254200000000001</v>
      </c>
      <c r="C5" s="21">
        <v>1865</v>
      </c>
      <c r="D5" s="18" t="s">
        <v>14</v>
      </c>
      <c r="E5" s="20">
        <f t="shared" si="0"/>
        <v>0.1269625000000012</v>
      </c>
      <c r="F5" s="22">
        <f t="shared" si="1"/>
        <v>-13.625</v>
      </c>
      <c r="G5" s="21">
        <v>1000</v>
      </c>
      <c r="H5" s="21">
        <v>6.0934572219799996</v>
      </c>
      <c r="I5">
        <v>2.2956058978999998</v>
      </c>
      <c r="J5">
        <f t="shared" si="2"/>
        <v>69.786419296159991</v>
      </c>
      <c r="K5">
        <v>0.44004249572800003</v>
      </c>
      <c r="L5">
        <f t="shared" si="3"/>
        <v>13.3772918701312</v>
      </c>
      <c r="M5">
        <v>0.12011518329400001</v>
      </c>
      <c r="N5">
        <f t="shared" si="4"/>
        <v>3.6515015721376001</v>
      </c>
      <c r="O5">
        <v>-152.74044799800001</v>
      </c>
      <c r="P5">
        <v>1.7295107245399999E-2</v>
      </c>
      <c r="Q5">
        <v>-0.31962379813199998</v>
      </c>
      <c r="R5">
        <v>-0.92300432920499997</v>
      </c>
      <c r="S5">
        <v>-8.03168863058E-2</v>
      </c>
    </row>
    <row r="6" spans="1:19">
      <c r="A6" s="19">
        <v>109.19684600830078</v>
      </c>
      <c r="B6" s="20">
        <v>11.9003</v>
      </c>
      <c r="C6" s="21">
        <v>1920</v>
      </c>
      <c r="D6" s="22">
        <f>AVERAGE(C3:C10)</f>
        <v>1878.625</v>
      </c>
      <c r="E6" s="20">
        <f t="shared" si="0"/>
        <v>-0.22693750000000001</v>
      </c>
      <c r="F6" s="22">
        <f t="shared" si="1"/>
        <v>41.375</v>
      </c>
      <c r="G6" s="21">
        <v>1500</v>
      </c>
      <c r="H6" s="21">
        <v>9.7819738388099999</v>
      </c>
      <c r="I6">
        <v>7.9803738594100002</v>
      </c>
      <c r="J6">
        <f t="shared" si="2"/>
        <v>242.60336532606399</v>
      </c>
      <c r="K6">
        <v>1.44141387939</v>
      </c>
      <c r="L6">
        <f t="shared" si="3"/>
        <v>43.818981933455994</v>
      </c>
      <c r="M6">
        <v>0.106395594776</v>
      </c>
      <c r="N6">
        <f t="shared" si="4"/>
        <v>3.2344260811903998</v>
      </c>
      <c r="O6">
        <v>-183.74610900900001</v>
      </c>
      <c r="P6">
        <v>1.97701025754E-2</v>
      </c>
      <c r="Q6">
        <v>-0.84483611583700002</v>
      </c>
      <c r="R6">
        <v>-0.51592105627100004</v>
      </c>
      <c r="S6">
        <v>-0.87421625852600005</v>
      </c>
    </row>
    <row r="7" spans="1:19">
      <c r="A7" s="19">
        <v>173.1248779296875</v>
      </c>
      <c r="B7" s="20">
        <v>11.918100000000001</v>
      </c>
      <c r="C7" s="21">
        <v>1910</v>
      </c>
      <c r="D7" s="21"/>
      <c r="E7" s="20">
        <f t="shared" si="0"/>
        <v>-0.20913749999999887</v>
      </c>
      <c r="F7" s="22">
        <f t="shared" si="1"/>
        <v>31.375</v>
      </c>
      <c r="G7" s="21">
        <v>2000</v>
      </c>
      <c r="H7" s="21">
        <v>9.2479791641200002</v>
      </c>
      <c r="I7">
        <v>-0.41255286335899999</v>
      </c>
      <c r="J7">
        <f t="shared" si="2"/>
        <v>-12.541607046113599</v>
      </c>
      <c r="K7">
        <v>0.52544653415700004</v>
      </c>
      <c r="L7">
        <f t="shared" si="3"/>
        <v>15.973574638372801</v>
      </c>
      <c r="M7">
        <v>-0.355470091105</v>
      </c>
      <c r="N7">
        <f t="shared" si="4"/>
        <v>-10.806290769592</v>
      </c>
      <c r="O7">
        <v>89.574562072800006</v>
      </c>
      <c r="P7">
        <v>-6.7017078399700001E-3</v>
      </c>
      <c r="Q7">
        <v>-0.19373932480799999</v>
      </c>
      <c r="R7">
        <v>0.158508270979</v>
      </c>
      <c r="S7">
        <v>0.24547535180999999</v>
      </c>
    </row>
    <row r="8" spans="1:19">
      <c r="A8" s="19">
        <v>238.04182434082031</v>
      </c>
      <c r="B8" s="20">
        <v>12.5001</v>
      </c>
      <c r="C8" s="21">
        <v>1890</v>
      </c>
      <c r="D8" s="21"/>
      <c r="E8" s="20">
        <f t="shared" si="0"/>
        <v>0.3728625000000001</v>
      </c>
      <c r="F8" s="22">
        <f t="shared" si="1"/>
        <v>11.375</v>
      </c>
      <c r="G8" s="21">
        <v>2500</v>
      </c>
      <c r="H8" s="21">
        <v>8.9549894332900006</v>
      </c>
      <c r="I8">
        <v>0.25609025359199999</v>
      </c>
      <c r="J8">
        <f t="shared" si="2"/>
        <v>7.7851437091967997</v>
      </c>
      <c r="K8">
        <v>0.501490414143</v>
      </c>
      <c r="L8">
        <f t="shared" si="3"/>
        <v>15.245308589947198</v>
      </c>
      <c r="M8">
        <v>0.112307928503</v>
      </c>
      <c r="N8">
        <f t="shared" si="4"/>
        <v>3.4141610264911999</v>
      </c>
      <c r="O8">
        <v>-41.280502319299998</v>
      </c>
      <c r="P8">
        <v>-8.6459703743500002E-4</v>
      </c>
      <c r="Q8">
        <v>-0.24746268987700001</v>
      </c>
      <c r="R8">
        <v>-0.107363462448</v>
      </c>
      <c r="S8">
        <v>0.186553552747</v>
      </c>
    </row>
    <row r="9" spans="1:19">
      <c r="A9" s="19">
        <v>270.94979858398438</v>
      </c>
      <c r="B9" s="20">
        <v>12.1607</v>
      </c>
      <c r="C9" s="21">
        <v>2093</v>
      </c>
      <c r="D9" s="21"/>
      <c r="E9" s="20">
        <f t="shared" si="0"/>
        <v>3.3462500000000617E-2</v>
      </c>
      <c r="F9" s="22">
        <f t="shared" si="1"/>
        <v>214.375</v>
      </c>
      <c r="G9" s="21">
        <v>3000</v>
      </c>
      <c r="H9" s="21">
        <v>8.7293977737400006</v>
      </c>
      <c r="I9">
        <v>-2.0130653381300001</v>
      </c>
      <c r="J9">
        <f t="shared" si="2"/>
        <v>-61.197186279152</v>
      </c>
      <c r="K9">
        <v>0.416596651077</v>
      </c>
      <c r="L9">
        <f t="shared" si="3"/>
        <v>12.6645381927408</v>
      </c>
      <c r="M9">
        <v>-0.22599834203700001</v>
      </c>
      <c r="N9">
        <f t="shared" si="4"/>
        <v>-6.8703495979247995</v>
      </c>
      <c r="O9">
        <v>32.335739135700003</v>
      </c>
      <c r="P9">
        <v>-6.0246661305400004E-3</v>
      </c>
      <c r="Q9">
        <v>-0.10221195966</v>
      </c>
      <c r="R9">
        <v>3.6113858222999999E-2</v>
      </c>
      <c r="S9">
        <v>9.5600560307499999E-2</v>
      </c>
    </row>
    <row r="10" spans="1:19">
      <c r="A10" s="19">
        <v>337.82205200195312</v>
      </c>
      <c r="B10" s="20">
        <v>11.5212</v>
      </c>
      <c r="C10" s="21">
        <v>1987</v>
      </c>
      <c r="D10" s="21"/>
      <c r="E10" s="20">
        <f t="shared" si="0"/>
        <v>-0.60603749999999934</v>
      </c>
      <c r="F10" s="22">
        <f t="shared" si="1"/>
        <v>108.375</v>
      </c>
      <c r="G10" s="21">
        <v>3500</v>
      </c>
      <c r="H10" s="21">
        <v>9.0631055831899996</v>
      </c>
      <c r="I10">
        <v>3.8876333236699998</v>
      </c>
      <c r="J10">
        <f t="shared" si="2"/>
        <v>118.18405303956798</v>
      </c>
      <c r="K10">
        <v>1.1056236028699999</v>
      </c>
      <c r="L10">
        <f t="shared" si="3"/>
        <v>33.610957527247997</v>
      </c>
      <c r="M10">
        <v>-4.2082279920599999E-2</v>
      </c>
      <c r="N10">
        <f t="shared" si="4"/>
        <v>-1.27930130958624</v>
      </c>
      <c r="O10">
        <v>-55.216907501199998</v>
      </c>
      <c r="P10">
        <v>-1.2478891760099999E-2</v>
      </c>
      <c r="Q10">
        <v>4.0107637643800001E-2</v>
      </c>
      <c r="R10">
        <v>0.70641779899599999</v>
      </c>
      <c r="S10">
        <v>-0.38162279128999999</v>
      </c>
    </row>
    <row r="11" spans="1:19">
      <c r="A11" s="19">
        <v>406.31246948242188</v>
      </c>
      <c r="B11" s="20">
        <v>12.364800000000001</v>
      </c>
      <c r="C11" s="21">
        <v>1988</v>
      </c>
      <c r="D11" s="21"/>
      <c r="E11" s="20">
        <f t="shared" si="0"/>
        <v>0.23756250000000101</v>
      </c>
      <c r="F11" s="22">
        <f t="shared" si="1"/>
        <v>109.375</v>
      </c>
      <c r="G11" s="21">
        <v>4000</v>
      </c>
      <c r="H11" s="21">
        <v>6.4054632186899996</v>
      </c>
      <c r="I11">
        <v>0.99314033985100003</v>
      </c>
      <c r="J11">
        <f t="shared" si="2"/>
        <v>30.191466331470398</v>
      </c>
      <c r="K11">
        <v>0.86379963159600004</v>
      </c>
      <c r="L11">
        <f t="shared" si="3"/>
        <v>26.2595088005184</v>
      </c>
      <c r="M11">
        <v>-1.22738294303E-2</v>
      </c>
      <c r="N11">
        <f t="shared" si="4"/>
        <v>-0.37312441468112001</v>
      </c>
      <c r="O11">
        <v>-7.1968727111800002</v>
      </c>
      <c r="P11">
        <v>-1.6628660261599999E-2</v>
      </c>
      <c r="Q11">
        <v>0.136862531304</v>
      </c>
      <c r="R11">
        <v>0.49893945455599997</v>
      </c>
      <c r="S11">
        <v>4.5158803462999997E-2</v>
      </c>
    </row>
    <row r="12" spans="1:19">
      <c r="A12" s="19">
        <v>476.6727294921875</v>
      </c>
      <c r="B12" s="20">
        <v>12.660299999999999</v>
      </c>
      <c r="C12" s="21">
        <v>2006</v>
      </c>
      <c r="D12" s="21"/>
      <c r="E12" s="20">
        <f t="shared" si="0"/>
        <v>0.53306249999999977</v>
      </c>
      <c r="F12" s="22">
        <f t="shared" si="1"/>
        <v>127.375</v>
      </c>
      <c r="G12" s="21">
        <v>4500</v>
      </c>
      <c r="H12" s="21">
        <v>5.6283922195400002</v>
      </c>
      <c r="I12">
        <v>2.31360173225</v>
      </c>
      <c r="J12">
        <f t="shared" si="2"/>
        <v>70.333492660399997</v>
      </c>
      <c r="K12">
        <v>0.79705309867899998</v>
      </c>
      <c r="L12">
        <f t="shared" si="3"/>
        <v>24.230414199841597</v>
      </c>
      <c r="M12">
        <v>0.13617691397699999</v>
      </c>
      <c r="N12">
        <f t="shared" si="4"/>
        <v>4.1397781849007993</v>
      </c>
      <c r="O12">
        <v>141.937957764</v>
      </c>
      <c r="P12">
        <v>-8.2477144897000008E-3</v>
      </c>
      <c r="Q12">
        <v>0.471269369125</v>
      </c>
      <c r="R12">
        <v>0.28927260637300001</v>
      </c>
      <c r="S12">
        <v>0.319021224976</v>
      </c>
    </row>
    <row r="13" spans="1:19">
      <c r="A13" s="19">
        <v>549.147216796875</v>
      </c>
      <c r="B13" s="20">
        <v>12.2879</v>
      </c>
      <c r="C13" s="21">
        <v>2019</v>
      </c>
      <c r="D13" s="21"/>
      <c r="E13" s="20">
        <f t="shared" si="0"/>
        <v>0.16066250000000082</v>
      </c>
      <c r="F13" s="22">
        <f t="shared" si="1"/>
        <v>140.375</v>
      </c>
      <c r="G13" s="21">
        <v>5000</v>
      </c>
      <c r="H13" s="21">
        <v>2.2594146728500002</v>
      </c>
      <c r="I13">
        <v>1.34933722019</v>
      </c>
      <c r="J13">
        <f t="shared" si="2"/>
        <v>41.019851493775995</v>
      </c>
      <c r="K13">
        <v>0.53444021940200004</v>
      </c>
      <c r="L13">
        <f t="shared" si="3"/>
        <v>16.246982669820799</v>
      </c>
      <c r="M13">
        <v>-1.9435517489899998E-2</v>
      </c>
      <c r="N13">
        <f t="shared" si="4"/>
        <v>-0.59083973169295989</v>
      </c>
      <c r="O13">
        <v>89.592811584499998</v>
      </c>
      <c r="P13">
        <v>-4.7447308898000001E-3</v>
      </c>
      <c r="Q13">
        <v>0.35325878858600002</v>
      </c>
      <c r="R13">
        <v>-1.13002955914E-2</v>
      </c>
      <c r="S13">
        <v>0.46791529655500003</v>
      </c>
    </row>
    <row r="14" spans="1:19">
      <c r="A14" s="19">
        <v>623.93682861328125</v>
      </c>
      <c r="B14" s="20">
        <v>12.227399999999999</v>
      </c>
      <c r="C14" s="21">
        <v>1914</v>
      </c>
      <c r="D14" s="21"/>
      <c r="E14" s="20">
        <f t="shared" si="0"/>
        <v>0.10016249999999971</v>
      </c>
      <c r="F14" s="22">
        <f t="shared" si="1"/>
        <v>35.375</v>
      </c>
      <c r="G14" s="21">
        <v>5500</v>
      </c>
      <c r="H14" s="21">
        <v>2.72819042206</v>
      </c>
      <c r="I14">
        <v>4.5334620475799996</v>
      </c>
      <c r="J14">
        <f t="shared" si="2"/>
        <v>137.81724624643198</v>
      </c>
      <c r="K14">
        <v>0.87466442585000004</v>
      </c>
      <c r="L14">
        <f t="shared" si="3"/>
        <v>26.589798545840001</v>
      </c>
      <c r="M14">
        <v>-9.5535986125500003E-2</v>
      </c>
      <c r="N14">
        <f t="shared" si="4"/>
        <v>-2.9042939782152</v>
      </c>
      <c r="O14">
        <v>108.175056458</v>
      </c>
      <c r="P14">
        <v>-6.6277291625699997E-3</v>
      </c>
      <c r="Q14">
        <v>0.34411236643799997</v>
      </c>
      <c r="R14">
        <v>0.48665466904600002</v>
      </c>
      <c r="S14">
        <v>0.45859354734399999</v>
      </c>
    </row>
    <row r="15" spans="1:19">
      <c r="A15" s="19">
        <v>701.22711181640625</v>
      </c>
      <c r="B15" s="20">
        <v>12.1815</v>
      </c>
      <c r="C15" s="21">
        <v>1932</v>
      </c>
      <c r="D15" s="21"/>
      <c r="E15" s="20">
        <f t="shared" si="0"/>
        <v>5.4262500000000102E-2</v>
      </c>
      <c r="F15" s="22">
        <f t="shared" si="1"/>
        <v>53.375</v>
      </c>
      <c r="G15" s="21">
        <v>6000</v>
      </c>
      <c r="H15" s="21">
        <v>1.13108062744</v>
      </c>
      <c r="I15">
        <v>3.3802664279900001</v>
      </c>
      <c r="J15">
        <f t="shared" si="2"/>
        <v>102.760099410896</v>
      </c>
      <c r="K15">
        <v>0.63777261972400001</v>
      </c>
      <c r="L15">
        <f t="shared" si="3"/>
        <v>19.388287639609601</v>
      </c>
      <c r="M15">
        <v>-0.35113304853400001</v>
      </c>
      <c r="N15">
        <f t="shared" si="4"/>
        <v>-10.6744446754336</v>
      </c>
      <c r="O15">
        <v>117.545677185</v>
      </c>
      <c r="P15">
        <v>-7.2628967464000004E-3</v>
      </c>
      <c r="Q15">
        <v>0.51231569051699999</v>
      </c>
      <c r="R15">
        <v>1.0737493038199999</v>
      </c>
      <c r="S15">
        <v>0.43841534853000003</v>
      </c>
    </row>
    <row r="16" spans="1:19">
      <c r="A16" s="19">
        <v>781.203369140625</v>
      </c>
      <c r="B16" s="20">
        <v>11.997400000000001</v>
      </c>
      <c r="C16" s="21">
        <v>2017</v>
      </c>
      <c r="D16" s="21"/>
      <c r="E16" s="20">
        <f t="shared" si="0"/>
        <v>-0.12983749999999894</v>
      </c>
      <c r="F16" s="22">
        <f t="shared" si="1"/>
        <v>138.375</v>
      </c>
      <c r="G16" s="21">
        <v>6500</v>
      </c>
      <c r="H16" s="21">
        <v>6.16385173798</v>
      </c>
      <c r="I16">
        <v>5.3630790710399996</v>
      </c>
      <c r="J16">
        <f t="shared" si="2"/>
        <v>163.03760375961599</v>
      </c>
      <c r="K16">
        <v>1.09054553509</v>
      </c>
      <c r="L16">
        <f t="shared" si="3"/>
        <v>33.152584266736</v>
      </c>
      <c r="M16">
        <v>-1.5374310314700001E-2</v>
      </c>
      <c r="N16">
        <f t="shared" si="4"/>
        <v>-0.46737903356687999</v>
      </c>
      <c r="O16">
        <v>99.459617614699994</v>
      </c>
      <c r="P16">
        <v>-4.6109315007900002E-3</v>
      </c>
      <c r="Q16">
        <v>0.482560843229</v>
      </c>
      <c r="R16">
        <v>0.34565860033000001</v>
      </c>
      <c r="S16">
        <v>0.10335675627</v>
      </c>
    </row>
    <row r="17" spans="1:19">
      <c r="A17" s="19">
        <v>864.051025390625</v>
      </c>
      <c r="B17" s="20">
        <v>11.7065</v>
      </c>
      <c r="C17" s="21">
        <v>2464</v>
      </c>
      <c r="D17" s="21"/>
      <c r="E17" s="20">
        <f t="shared" si="0"/>
        <v>-0.42073749999999954</v>
      </c>
      <c r="F17" s="22">
        <f t="shared" si="1"/>
        <v>585.375</v>
      </c>
      <c r="G17" s="21">
        <v>7000</v>
      </c>
      <c r="H17" s="21">
        <v>2.8014526367200001</v>
      </c>
      <c r="I17">
        <v>-6.2691164016699998</v>
      </c>
      <c r="J17">
        <f t="shared" si="2"/>
        <v>-190.58113861076799</v>
      </c>
      <c r="K17">
        <v>-9.6550881862599996E-3</v>
      </c>
      <c r="L17">
        <f t="shared" si="3"/>
        <v>-0.29351468086230398</v>
      </c>
      <c r="M17">
        <v>-0.58187741041200003</v>
      </c>
      <c r="N17">
        <f t="shared" si="4"/>
        <v>-17.689073276524802</v>
      </c>
      <c r="O17">
        <v>57.023117065400001</v>
      </c>
      <c r="P17">
        <v>-9.93813946843E-3</v>
      </c>
      <c r="Q17">
        <v>7.9582065343899999E-2</v>
      </c>
      <c r="R17">
        <v>-0.50007039308500001</v>
      </c>
      <c r="S17">
        <v>0.47202193736999998</v>
      </c>
    </row>
    <row r="18" spans="1:19">
      <c r="A18" s="19">
        <v>949.95538330078125</v>
      </c>
      <c r="B18" s="20">
        <v>12.6089</v>
      </c>
      <c r="C18" s="21">
        <v>2095</v>
      </c>
      <c r="D18" s="21"/>
      <c r="E18" s="20">
        <f t="shared" si="0"/>
        <v>0.48166250000000055</v>
      </c>
      <c r="F18" s="22">
        <f t="shared" si="1"/>
        <v>216.375</v>
      </c>
      <c r="G18" s="21">
        <v>7500</v>
      </c>
      <c r="H18" s="21">
        <v>0.56803131103500004</v>
      </c>
      <c r="I18">
        <v>-3.6613447666200001</v>
      </c>
      <c r="J18">
        <f t="shared" si="2"/>
        <v>-111.304880905248</v>
      </c>
      <c r="K18">
        <v>-5.8606088161500001E-2</v>
      </c>
      <c r="L18">
        <f t="shared" si="3"/>
        <v>-1.7816250801095999</v>
      </c>
      <c r="M18">
        <v>-0.14980149269099999</v>
      </c>
      <c r="N18">
        <f t="shared" si="4"/>
        <v>-4.5539653778063993</v>
      </c>
      <c r="O18">
        <v>-14.187782287599999</v>
      </c>
      <c r="P18">
        <v>-4.51654195786E-4</v>
      </c>
      <c r="Q18">
        <v>-0.301870018244</v>
      </c>
      <c r="R18">
        <v>-1.20497441292</v>
      </c>
      <c r="S18">
        <v>0.90620654821400004</v>
      </c>
    </row>
    <row r="19" spans="1:19">
      <c r="A19" s="19">
        <v>1039.1019287109375</v>
      </c>
      <c r="B19" s="20">
        <v>12.859</v>
      </c>
      <c r="C19" s="21">
        <v>2100</v>
      </c>
      <c r="D19" s="21"/>
      <c r="E19" s="20">
        <f t="shared" si="0"/>
        <v>0.73176250000000032</v>
      </c>
      <c r="F19" s="22">
        <f t="shared" si="1"/>
        <v>221.375</v>
      </c>
      <c r="G19" s="21">
        <v>8000</v>
      </c>
      <c r="H19" s="21">
        <v>1.1331329345700001</v>
      </c>
      <c r="I19">
        <v>-0.92670714855199998</v>
      </c>
      <c r="J19">
        <f t="shared" si="2"/>
        <v>-28.171897315980797</v>
      </c>
      <c r="K19">
        <v>-4.72073405981E-2</v>
      </c>
      <c r="L19">
        <f t="shared" si="3"/>
        <v>-1.4351031541822399</v>
      </c>
      <c r="M19">
        <v>0.146617978811</v>
      </c>
      <c r="N19">
        <f t="shared" si="4"/>
        <v>4.4571865558543999</v>
      </c>
      <c r="O19">
        <v>54.697853088400002</v>
      </c>
      <c r="P19">
        <v>-2.4797488004000001E-3</v>
      </c>
      <c r="Q19">
        <v>-0.74081826210000001</v>
      </c>
      <c r="R19">
        <v>-0.63132852315900001</v>
      </c>
      <c r="S19">
        <v>0.78756403922999996</v>
      </c>
    </row>
    <row r="20" spans="1:19">
      <c r="A20" s="19">
        <v>1131.6759033203125</v>
      </c>
      <c r="B20" s="20">
        <v>13.1699</v>
      </c>
      <c r="C20" s="21">
        <v>2059</v>
      </c>
      <c r="D20" s="21"/>
      <c r="E20" s="20">
        <f t="shared" si="0"/>
        <v>1.0426625000000005</v>
      </c>
      <c r="F20" s="22">
        <f t="shared" si="1"/>
        <v>180.375</v>
      </c>
      <c r="G20" s="21">
        <v>8500</v>
      </c>
      <c r="H20" s="21">
        <v>1.26306915283</v>
      </c>
      <c r="I20">
        <v>-0.54402554035200001</v>
      </c>
      <c r="J20">
        <f t="shared" si="2"/>
        <v>-16.5383764267008</v>
      </c>
      <c r="K20">
        <v>0.13107955455799999</v>
      </c>
      <c r="L20">
        <f t="shared" si="3"/>
        <v>3.9848184585631996</v>
      </c>
      <c r="M20">
        <v>-0.167517930269</v>
      </c>
      <c r="N20">
        <f t="shared" si="4"/>
        <v>-5.0925450801776</v>
      </c>
      <c r="O20">
        <v>79.519523620599998</v>
      </c>
      <c r="P20">
        <v>4.8437919467700001E-3</v>
      </c>
      <c r="Q20">
        <v>-0.82019323110599995</v>
      </c>
      <c r="R20">
        <v>-1.28239560127</v>
      </c>
      <c r="S20">
        <v>6.8171799182900006E-2</v>
      </c>
    </row>
    <row r="21" spans="1:19">
      <c r="A21" s="19">
        <v>1227.86279296875</v>
      </c>
      <c r="B21" s="20">
        <v>12.9489</v>
      </c>
      <c r="C21" s="21">
        <v>1860</v>
      </c>
      <c r="D21" s="21"/>
      <c r="E21" s="20">
        <f t="shared" si="0"/>
        <v>0.82166250000000041</v>
      </c>
      <c r="F21" s="22">
        <f t="shared" si="1"/>
        <v>-18.625</v>
      </c>
      <c r="G21" s="21">
        <v>9000</v>
      </c>
      <c r="H21" s="21">
        <v>2.7546892166100001</v>
      </c>
      <c r="I21">
        <v>-3.1346518993400001</v>
      </c>
      <c r="J21">
        <f t="shared" si="2"/>
        <v>-95.293417739936004</v>
      </c>
      <c r="K21">
        <v>-0.192360550165</v>
      </c>
      <c r="L21">
        <f t="shared" si="3"/>
        <v>-5.8477607250160002</v>
      </c>
      <c r="M21">
        <v>-0.26842954754800002</v>
      </c>
      <c r="N21">
        <f t="shared" si="4"/>
        <v>-8.1602582454592003</v>
      </c>
      <c r="O21">
        <v>-119.76411438</v>
      </c>
      <c r="P21">
        <v>8.1248749047499996E-3</v>
      </c>
      <c r="Q21">
        <v>-1.7792185545000001</v>
      </c>
      <c r="R21">
        <v>-2.4503655433699998</v>
      </c>
      <c r="S21">
        <v>-1.0893388986600001</v>
      </c>
    </row>
    <row r="22" spans="1:19">
      <c r="A22" s="19">
        <v>1327.847900390625</v>
      </c>
      <c r="B22" s="20">
        <v>13.170299999999999</v>
      </c>
      <c r="C22" s="21">
        <v>2062</v>
      </c>
      <c r="D22" s="21"/>
      <c r="E22" s="20">
        <f t="shared" si="0"/>
        <v>1.0430624999999996</v>
      </c>
      <c r="F22" s="22">
        <f t="shared" si="1"/>
        <v>183.375</v>
      </c>
      <c r="G22" s="21">
        <v>9500</v>
      </c>
      <c r="H22" s="21">
        <v>3.8401899337800001</v>
      </c>
      <c r="I22">
        <v>1.3677353858900001</v>
      </c>
      <c r="J22">
        <f t="shared" si="2"/>
        <v>41.579155731055998</v>
      </c>
      <c r="K22">
        <v>3.76059673727E-2</v>
      </c>
      <c r="L22">
        <f t="shared" si="3"/>
        <v>1.14322140813008</v>
      </c>
      <c r="M22">
        <v>-7.7120885252999996E-2</v>
      </c>
      <c r="N22">
        <f t="shared" si="4"/>
        <v>-2.3444749116911998</v>
      </c>
      <c r="O22">
        <v>-153.196990967</v>
      </c>
      <c r="P22">
        <v>1.5782937407499999E-2</v>
      </c>
      <c r="Q22">
        <v>-2.0069286823299999</v>
      </c>
      <c r="R22">
        <v>-2.4902603626299999</v>
      </c>
      <c r="S22">
        <v>-0.23311091959499999</v>
      </c>
    </row>
    <row r="23" spans="1:19">
      <c r="A23" s="19">
        <v>1431.8167724609375</v>
      </c>
      <c r="B23" s="20">
        <v>12.806100000000001</v>
      </c>
      <c r="C23" s="21">
        <v>1998</v>
      </c>
      <c r="D23" s="21"/>
      <c r="E23" s="20">
        <f t="shared" si="0"/>
        <v>0.67886250000000103</v>
      </c>
      <c r="F23" s="22">
        <f t="shared" si="1"/>
        <v>119.375</v>
      </c>
      <c r="G23" s="21">
        <v>10000</v>
      </c>
      <c r="H23" s="21">
        <v>2.8412036895799999</v>
      </c>
      <c r="I23">
        <v>-4.4086203575100003</v>
      </c>
      <c r="J23">
        <f t="shared" si="2"/>
        <v>-134.02205886830401</v>
      </c>
      <c r="K23">
        <v>-0.36911886930499999</v>
      </c>
      <c r="L23">
        <f t="shared" si="3"/>
        <v>-11.221213626871998</v>
      </c>
      <c r="M23">
        <v>8.98634269834E-3</v>
      </c>
      <c r="N23">
        <f t="shared" si="4"/>
        <v>0.27318481802953598</v>
      </c>
      <c r="O23">
        <v>-214.07461547899999</v>
      </c>
      <c r="P23">
        <v>1.8804021179699999E-2</v>
      </c>
      <c r="Q23">
        <v>-2.9411489963499999</v>
      </c>
      <c r="R23">
        <v>-4.5567808151199998</v>
      </c>
      <c r="S23">
        <v>-0.80392277240800003</v>
      </c>
    </row>
    <row r="24" spans="1:19">
      <c r="A24" s="19">
        <v>1539.95458984375</v>
      </c>
      <c r="B24" s="20">
        <v>12.7599</v>
      </c>
      <c r="C24" s="21">
        <v>1882</v>
      </c>
      <c r="D24" s="21"/>
      <c r="E24" s="20">
        <f t="shared" si="0"/>
        <v>0.63266250000000035</v>
      </c>
      <c r="F24" s="22">
        <f t="shared" si="1"/>
        <v>3.375</v>
      </c>
      <c r="G24" s="21">
        <v>10500</v>
      </c>
      <c r="H24" s="21">
        <v>2.9177417755100001</v>
      </c>
      <c r="I24">
        <v>-5.3087925910899996</v>
      </c>
      <c r="J24">
        <f t="shared" si="2"/>
        <v>-161.38729476913599</v>
      </c>
      <c r="K24">
        <v>-0.38339543342600002</v>
      </c>
      <c r="L24">
        <f t="shared" si="3"/>
        <v>-11.6552211761504</v>
      </c>
      <c r="M24">
        <v>-7.9737976193400006E-2</v>
      </c>
      <c r="N24">
        <f t="shared" si="4"/>
        <v>-2.4240344762793602</v>
      </c>
      <c r="O24">
        <v>-446.91452026399998</v>
      </c>
      <c r="P24">
        <v>2.0357381552500001E-2</v>
      </c>
      <c r="Q24">
        <v>-3.9499368667599999</v>
      </c>
      <c r="R24">
        <v>-5.3952255248999998</v>
      </c>
      <c r="S24">
        <v>-2.51675057411</v>
      </c>
    </row>
    <row r="25" spans="1:19">
      <c r="A25" s="19">
        <v>1652.433349609375</v>
      </c>
      <c r="B25" s="20">
        <v>12.898899999999999</v>
      </c>
      <c r="C25" s="21">
        <v>1893</v>
      </c>
      <c r="D25" s="21"/>
      <c r="E25" s="20">
        <f t="shared" si="0"/>
        <v>0.7716624999999997</v>
      </c>
      <c r="F25" s="22">
        <f t="shared" si="1"/>
        <v>14.375</v>
      </c>
      <c r="G25" s="21">
        <v>11000</v>
      </c>
      <c r="H25" s="21">
        <v>-7.1932792663600004E-2</v>
      </c>
      <c r="I25">
        <v>-9.16385173798</v>
      </c>
      <c r="J25">
        <f t="shared" si="2"/>
        <v>-278.58109283459197</v>
      </c>
      <c r="K25">
        <v>-0.74807125330000002</v>
      </c>
      <c r="L25">
        <f t="shared" si="3"/>
        <v>-22.74136610032</v>
      </c>
      <c r="M25">
        <v>-0.22506016492799999</v>
      </c>
      <c r="N25">
        <f t="shared" si="4"/>
        <v>-6.841829013811199</v>
      </c>
      <c r="O25">
        <v>-388.72497558600003</v>
      </c>
      <c r="P25">
        <v>2.32312865555E-2</v>
      </c>
      <c r="Q25">
        <v>-4.2850341796900002</v>
      </c>
      <c r="R25">
        <v>-5.59759283066</v>
      </c>
      <c r="S25">
        <v>-1.9776871204399999</v>
      </c>
    </row>
    <row r="26" spans="1:19">
      <c r="A26" s="19">
        <v>1769.346923828125</v>
      </c>
      <c r="B26" s="20">
        <v>12.6715</v>
      </c>
      <c r="C26" s="21">
        <v>2121</v>
      </c>
      <c r="D26" s="21"/>
      <c r="E26" s="20">
        <f t="shared" si="0"/>
        <v>0.54426250000000032</v>
      </c>
      <c r="F26" s="22">
        <f t="shared" si="1"/>
        <v>242.375</v>
      </c>
      <c r="G26" s="21">
        <v>11500</v>
      </c>
      <c r="H26" s="21">
        <v>-0.237089157104</v>
      </c>
      <c r="I26">
        <v>-4.6770935058600003</v>
      </c>
      <c r="J26">
        <f t="shared" si="2"/>
        <v>-142.183642578144</v>
      </c>
      <c r="K26">
        <v>-0.32636538147900002</v>
      </c>
      <c r="L26">
        <f t="shared" si="3"/>
        <v>-9.9215075969616002</v>
      </c>
      <c r="M26">
        <v>-0.40300300717400001</v>
      </c>
      <c r="N26">
        <f t="shared" si="4"/>
        <v>-12.2512914180896</v>
      </c>
      <c r="O26">
        <v>-285.87033081099997</v>
      </c>
      <c r="P26">
        <v>2.75263655931E-2</v>
      </c>
      <c r="Q26">
        <v>-3.8899273872400002</v>
      </c>
      <c r="R26">
        <v>-5.6795029640200001</v>
      </c>
      <c r="S26">
        <v>-2.3776223659500002</v>
      </c>
    </row>
    <row r="27" spans="1:19">
      <c r="A27" s="19">
        <v>1890.7606201171875</v>
      </c>
      <c r="B27" s="20">
        <v>13.2498</v>
      </c>
      <c r="C27" s="21">
        <v>2122</v>
      </c>
      <c r="D27" s="21"/>
      <c r="E27" s="20">
        <f t="shared" si="0"/>
        <v>1.1225625000000008</v>
      </c>
      <c r="F27" s="22">
        <f t="shared" si="1"/>
        <v>243.375</v>
      </c>
      <c r="G27" s="21">
        <v>12000</v>
      </c>
      <c r="H27" s="21">
        <v>-2.7893533706700002</v>
      </c>
      <c r="I27">
        <v>-3.6989295482600002</v>
      </c>
      <c r="J27">
        <f t="shared" si="2"/>
        <v>-112.447458267104</v>
      </c>
      <c r="K27">
        <v>-0.36895120143900001</v>
      </c>
      <c r="L27">
        <f t="shared" si="3"/>
        <v>-11.216116523745599</v>
      </c>
      <c r="M27">
        <v>-0.55995684862100004</v>
      </c>
      <c r="N27">
        <f t="shared" si="4"/>
        <v>-17.022688198078399</v>
      </c>
      <c r="O27">
        <v>-289.48449706999997</v>
      </c>
      <c r="P27">
        <v>1.8531281501099998E-2</v>
      </c>
      <c r="Q27">
        <v>-4.3726062774700001</v>
      </c>
      <c r="R27">
        <v>-5.7962422370900004</v>
      </c>
      <c r="S27">
        <v>-2.7072539329500001</v>
      </c>
    </row>
    <row r="28" spans="1:19">
      <c r="A28" s="19">
        <v>2016.739990234375</v>
      </c>
      <c r="B28" s="20">
        <v>13.301600000000001</v>
      </c>
      <c r="C28" s="21">
        <v>1993</v>
      </c>
      <c r="D28" s="21"/>
      <c r="E28" s="20">
        <f t="shared" si="0"/>
        <v>1.1743625000000009</v>
      </c>
      <c r="F28" s="22">
        <f t="shared" si="1"/>
        <v>114.375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>
      <c r="A29" s="19">
        <v>2147.350341796875</v>
      </c>
      <c r="B29" s="20">
        <v>11.620100000000001</v>
      </c>
      <c r="C29" s="21">
        <v>2122</v>
      </c>
      <c r="D29" s="21"/>
      <c r="E29" s="20">
        <f t="shared" si="0"/>
        <v>-0.50713749999999891</v>
      </c>
      <c r="F29" s="22">
        <f t="shared" si="1"/>
        <v>243.375</v>
      </c>
      <c r="G29" s="21"/>
      <c r="H29" s="21"/>
      <c r="I29" s="21" t="s">
        <v>25</v>
      </c>
      <c r="J29" s="21"/>
      <c r="K29" s="21"/>
      <c r="L29" s="21"/>
      <c r="M29" s="21"/>
      <c r="N29" s="21" t="s">
        <v>26</v>
      </c>
      <c r="O29" s="21" t="s">
        <v>30</v>
      </c>
      <c r="P29" s="21"/>
      <c r="Q29" s="21"/>
      <c r="R29" s="21"/>
      <c r="S29" s="21"/>
    </row>
    <row r="30" spans="1:19">
      <c r="A30" s="19">
        <v>2282.6572265625</v>
      </c>
      <c r="B30" s="20">
        <v>13.578799999999999</v>
      </c>
      <c r="C30" s="21">
        <v>1906</v>
      </c>
      <c r="D30" s="21"/>
      <c r="E30" s="20">
        <f t="shared" si="0"/>
        <v>1.4515624999999996</v>
      </c>
      <c r="F30" s="22">
        <f t="shared" si="1"/>
        <v>27.375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>
      <c r="A31" s="19">
        <v>2422.72607421875</v>
      </c>
      <c r="B31" s="20">
        <v>11.9344</v>
      </c>
      <c r="C31" s="21">
        <v>2217</v>
      </c>
      <c r="D31" s="21"/>
      <c r="E31" s="20">
        <f t="shared" si="0"/>
        <v>-0.19283749999999955</v>
      </c>
      <c r="F31" s="22">
        <f t="shared" si="1"/>
        <v>338.375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>
      <c r="A32" s="19">
        <v>2567.6220703125</v>
      </c>
      <c r="B32" s="20">
        <v>12.548</v>
      </c>
      <c r="C32" s="21">
        <v>2084</v>
      </c>
      <c r="D32" s="21"/>
      <c r="E32" s="20">
        <f t="shared" si="0"/>
        <v>0.42076250000000037</v>
      </c>
      <c r="F32" s="22">
        <f t="shared" si="1"/>
        <v>205.375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19">
      <c r="A33" s="19">
        <v>2717.41064453125</v>
      </c>
      <c r="B33" s="20">
        <v>12.8622</v>
      </c>
      <c r="C33" s="21">
        <v>2121</v>
      </c>
      <c r="D33" s="21"/>
      <c r="E33" s="20">
        <f t="shared" si="0"/>
        <v>0.73496249999999996</v>
      </c>
      <c r="F33" s="22">
        <f t="shared" si="1"/>
        <v>242.375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>
      <c r="A34" s="19">
        <v>2872.1572265625</v>
      </c>
      <c r="B34" s="20">
        <v>13.601100000000001</v>
      </c>
      <c r="C34" s="21">
        <v>2012</v>
      </c>
      <c r="D34" s="21"/>
      <c r="E34" s="20">
        <f t="shared" si="0"/>
        <v>1.473862500000001</v>
      </c>
      <c r="F34" s="22">
        <f t="shared" si="1"/>
        <v>133.375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>
      <c r="A35" s="19">
        <v>3031.927490234375</v>
      </c>
      <c r="B35" s="20">
        <v>13.2301</v>
      </c>
      <c r="C35" s="21">
        <v>2269</v>
      </c>
      <c r="D35" s="21"/>
      <c r="E35" s="20">
        <f t="shared" si="0"/>
        <v>1.1028625000000005</v>
      </c>
      <c r="F35" s="22">
        <f t="shared" si="1"/>
        <v>390.375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>
      <c r="A36" s="19">
        <v>3196.78662109375</v>
      </c>
      <c r="B36" s="20">
        <v>12.9453</v>
      </c>
      <c r="C36" s="21">
        <v>2250</v>
      </c>
      <c r="D36" s="21"/>
      <c r="E36" s="20">
        <f t="shared" si="0"/>
        <v>0.81806249999999991</v>
      </c>
      <c r="F36" s="22">
        <f t="shared" si="1"/>
        <v>371.375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>
      <c r="A37" s="19">
        <v>3366.765869140625</v>
      </c>
      <c r="B37" s="20">
        <v>12.8111</v>
      </c>
      <c r="C37" s="21">
        <v>1930</v>
      </c>
      <c r="D37" s="21"/>
      <c r="E37" s="20">
        <f t="shared" si="0"/>
        <v>0.68386250000000004</v>
      </c>
      <c r="F37" s="22">
        <f t="shared" si="1"/>
        <v>51.375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>
      <c r="A38" s="19">
        <v>3541.6982421875</v>
      </c>
      <c r="B38" s="20">
        <v>12.9984</v>
      </c>
      <c r="C38" s="21">
        <v>2186</v>
      </c>
      <c r="D38" s="21"/>
      <c r="E38" s="20">
        <f t="shared" si="0"/>
        <v>0.87116250000000051</v>
      </c>
      <c r="F38" s="22">
        <f t="shared" si="1"/>
        <v>307.375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>
      <c r="A39" s="19">
        <v>3721.3447265625</v>
      </c>
      <c r="B39" s="20">
        <v>12.880599999999999</v>
      </c>
      <c r="C39" s="21">
        <v>2285</v>
      </c>
      <c r="D39" s="21"/>
      <c r="E39" s="20">
        <f t="shared" si="0"/>
        <v>0.75336249999999971</v>
      </c>
      <c r="F39" s="22">
        <f t="shared" si="1"/>
        <v>406.375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>
      <c r="A40" s="19">
        <v>3905.4658203125</v>
      </c>
      <c r="B40" s="20">
        <v>12.1427</v>
      </c>
      <c r="C40" s="21">
        <v>2270</v>
      </c>
      <c r="D40" s="21"/>
      <c r="E40" s="20">
        <f t="shared" si="0"/>
        <v>1.5462499999999935E-2</v>
      </c>
      <c r="F40" s="22">
        <f t="shared" si="1"/>
        <v>391.375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>
      <c r="A41" s="19">
        <v>4093.822509765625</v>
      </c>
      <c r="B41" s="20">
        <v>13.139799999999999</v>
      </c>
      <c r="C41" s="21">
        <v>2124</v>
      </c>
      <c r="D41" s="21"/>
      <c r="E41" s="20">
        <f t="shared" si="0"/>
        <v>1.0125624999999996</v>
      </c>
      <c r="F41" s="22">
        <f t="shared" si="1"/>
        <v>245.375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>
      <c r="A42" s="19">
        <v>4286.17529296875</v>
      </c>
      <c r="B42" s="20">
        <v>12.585900000000001</v>
      </c>
      <c r="C42" s="21">
        <v>2199</v>
      </c>
      <c r="D42" s="21"/>
      <c r="E42" s="20">
        <f t="shared" si="0"/>
        <v>0.45866250000000086</v>
      </c>
      <c r="F42" s="22">
        <f t="shared" si="1"/>
        <v>320.375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>
      <c r="A43" s="19">
        <v>4482.28564453125</v>
      </c>
      <c r="B43" s="20">
        <v>13.160500000000001</v>
      </c>
      <c r="C43" s="21">
        <v>2056</v>
      </c>
      <c r="D43" s="21"/>
      <c r="E43" s="20">
        <f t="shared" si="0"/>
        <v>1.0332625000000011</v>
      </c>
      <c r="F43" s="22">
        <f t="shared" si="1"/>
        <v>177.375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>
      <c r="A44" s="19">
        <v>4681.91357421875</v>
      </c>
      <c r="B44" s="20">
        <v>12.6615</v>
      </c>
      <c r="C44" s="21">
        <v>2084</v>
      </c>
      <c r="D44" s="21"/>
      <c r="E44" s="20">
        <f t="shared" si="0"/>
        <v>0.53426250000000053</v>
      </c>
      <c r="F44" s="22">
        <f t="shared" si="1"/>
        <v>205.375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>
      <c r="A45" s="19">
        <v>4884.81982421875</v>
      </c>
      <c r="B45" s="20">
        <v>13.7898</v>
      </c>
      <c r="C45" s="21">
        <v>1831</v>
      </c>
      <c r="D45" s="21"/>
      <c r="E45" s="20">
        <f t="shared" si="0"/>
        <v>1.6625624999999999</v>
      </c>
      <c r="F45" s="22">
        <f t="shared" si="1"/>
        <v>-47.625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>
      <c r="A46" s="19">
        <v>5090.76611328125</v>
      </c>
      <c r="B46" s="20">
        <v>13.367000000000001</v>
      </c>
      <c r="C46" s="21">
        <v>2189</v>
      </c>
      <c r="D46" s="21"/>
      <c r="E46" s="20">
        <f t="shared" si="0"/>
        <v>1.2397625000000012</v>
      </c>
      <c r="F46" s="22">
        <f t="shared" si="1"/>
        <v>310.375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>
      <c r="A47" s="19">
        <v>5299.51220703125</v>
      </c>
      <c r="B47" s="20">
        <v>14.0709</v>
      </c>
      <c r="C47" s="21">
        <v>2102</v>
      </c>
      <c r="D47" s="21"/>
      <c r="E47" s="20">
        <f t="shared" si="0"/>
        <v>1.9436625000000003</v>
      </c>
      <c r="F47" s="22">
        <f t="shared" si="1"/>
        <v>223.375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>
      <c r="A48" s="19">
        <v>5510.8193359375</v>
      </c>
      <c r="B48" s="20">
        <v>13.1624</v>
      </c>
      <c r="C48" s="21">
        <v>2065</v>
      </c>
      <c r="D48" s="21"/>
      <c r="E48" s="20">
        <f t="shared" si="0"/>
        <v>1.0351625000000002</v>
      </c>
      <c r="F48" s="22">
        <f t="shared" si="1"/>
        <v>186.375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>
      <c r="A49" s="19">
        <v>5724.4296875</v>
      </c>
      <c r="B49" s="20">
        <v>13.644500000000001</v>
      </c>
      <c r="C49" s="21">
        <v>2246</v>
      </c>
      <c r="D49" s="21"/>
      <c r="E49" s="20">
        <f t="shared" si="0"/>
        <v>1.5172625000000011</v>
      </c>
      <c r="F49" s="22">
        <f t="shared" si="1"/>
        <v>367.375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>
      <c r="A50" s="19">
        <v>5939.9775390625</v>
      </c>
      <c r="B50" s="20">
        <v>12.937200000000001</v>
      </c>
      <c r="C50" s="21">
        <v>2220</v>
      </c>
      <c r="D50" s="21"/>
      <c r="E50" s="20">
        <f t="shared" si="0"/>
        <v>0.80996250000000103</v>
      </c>
      <c r="F50" s="22">
        <f t="shared" si="1"/>
        <v>341.375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>
      <c r="A51" s="19">
        <v>6157.0576171875</v>
      </c>
      <c r="B51" s="20">
        <v>12.8794</v>
      </c>
      <c r="C51" s="21">
        <v>2156</v>
      </c>
      <c r="D51" s="21"/>
      <c r="E51" s="20">
        <f t="shared" si="0"/>
        <v>0.75216250000000073</v>
      </c>
      <c r="F51" s="22">
        <f t="shared" si="1"/>
        <v>277.375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>
      <c r="A52" s="19">
        <v>6375.2646484375</v>
      </c>
      <c r="B52" s="20">
        <v>13.729200000000001</v>
      </c>
      <c r="C52" s="21">
        <v>2260</v>
      </c>
      <c r="D52" s="21"/>
      <c r="E52" s="20">
        <f t="shared" si="0"/>
        <v>1.6019625000000008</v>
      </c>
      <c r="F52" s="22">
        <f t="shared" si="1"/>
        <v>381.375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>
      <c r="A53" s="19">
        <v>6594.19384765625</v>
      </c>
      <c r="B53" s="20">
        <v>13.882199999999999</v>
      </c>
      <c r="C53" s="21">
        <v>2201</v>
      </c>
      <c r="D53" s="21"/>
      <c r="E53" s="20">
        <f t="shared" si="0"/>
        <v>1.7549624999999995</v>
      </c>
      <c r="F53" s="22">
        <f t="shared" si="1"/>
        <v>322.375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 spans="1:19">
      <c r="A54" s="19">
        <v>6813.439453125</v>
      </c>
      <c r="B54" s="20">
        <v>13.3439</v>
      </c>
      <c r="C54" s="21">
        <v>2302</v>
      </c>
      <c r="D54" s="21"/>
      <c r="E54" s="20">
        <f t="shared" si="0"/>
        <v>1.2166625</v>
      </c>
      <c r="F54" s="22">
        <f t="shared" si="1"/>
        <v>423.375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</row>
    <row r="55" spans="1:19">
      <c r="A55" s="19">
        <v>7032.59033203125</v>
      </c>
      <c r="B55" s="20">
        <v>13.152900000000001</v>
      </c>
      <c r="C55" s="21">
        <v>2074</v>
      </c>
      <c r="D55" s="21"/>
      <c r="E55" s="20">
        <f t="shared" si="0"/>
        <v>1.025662500000001</v>
      </c>
      <c r="F55" s="22">
        <f t="shared" si="1"/>
        <v>195.375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 spans="1:19">
      <c r="A56" s="19">
        <v>7251.22021484375</v>
      </c>
      <c r="B56" s="20">
        <v>12.523400000000001</v>
      </c>
      <c r="C56" s="21">
        <v>2166</v>
      </c>
      <c r="D56" s="21"/>
      <c r="E56" s="20">
        <f t="shared" si="0"/>
        <v>0.39616250000000086</v>
      </c>
      <c r="F56" s="22">
        <f t="shared" si="1"/>
        <v>287.375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 spans="1:19">
      <c r="A57" s="19">
        <v>7468.89794921875</v>
      </c>
      <c r="B57" s="20">
        <v>13.457599999999999</v>
      </c>
      <c r="C57" s="21">
        <v>1990</v>
      </c>
      <c r="D57" s="21"/>
      <c r="E57" s="20">
        <f t="shared" si="0"/>
        <v>1.3303624999999997</v>
      </c>
      <c r="F57" s="22">
        <f t="shared" si="1"/>
        <v>111.375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</row>
    <row r="58" spans="1:19">
      <c r="A58" s="19">
        <v>7685.193359375</v>
      </c>
      <c r="B58" s="20">
        <v>13.268800000000001</v>
      </c>
      <c r="C58" s="21">
        <v>2212</v>
      </c>
      <c r="D58" s="21"/>
      <c r="E58" s="20">
        <f t="shared" si="0"/>
        <v>1.1415625000000009</v>
      </c>
      <c r="F58" s="22">
        <f t="shared" si="1"/>
        <v>333.375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</row>
    <row r="59" spans="1:19">
      <c r="A59" s="19">
        <v>7899.681640625</v>
      </c>
      <c r="B59" s="20">
        <v>13.318199999999999</v>
      </c>
      <c r="C59" s="21">
        <v>1920</v>
      </c>
      <c r="D59" s="21"/>
      <c r="E59" s="20">
        <f t="shared" si="0"/>
        <v>1.1909624999999995</v>
      </c>
      <c r="F59" s="22">
        <f t="shared" si="1"/>
        <v>41.375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>
      <c r="A60" s="19">
        <v>8111.951171875</v>
      </c>
      <c r="B60" s="20">
        <v>12.136900000000001</v>
      </c>
      <c r="C60" s="21">
        <v>2196</v>
      </c>
      <c r="D60" s="21"/>
      <c r="E60" s="20">
        <f t="shared" si="0"/>
        <v>9.6625000000010175E-3</v>
      </c>
      <c r="F60" s="22">
        <f t="shared" si="1"/>
        <v>317.375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</row>
    <row r="61" spans="1:19">
      <c r="A61" s="19">
        <v>8321.61328125</v>
      </c>
      <c r="B61" s="20">
        <v>13.400399999999999</v>
      </c>
      <c r="C61" s="21">
        <v>2096</v>
      </c>
      <c r="D61" s="21"/>
      <c r="E61" s="20">
        <f t="shared" si="0"/>
        <v>1.2731624999999998</v>
      </c>
      <c r="F61" s="22">
        <f t="shared" si="1"/>
        <v>217.375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</row>
    <row r="62" spans="1:19">
      <c r="A62" s="19">
        <v>8528.5732421875</v>
      </c>
      <c r="B62" s="20">
        <v>12.739800000000001</v>
      </c>
      <c r="C62" s="21">
        <v>1847</v>
      </c>
      <c r="D62" s="21"/>
      <c r="E62" s="20">
        <f t="shared" si="0"/>
        <v>0.61256250000000101</v>
      </c>
      <c r="F62" s="22">
        <f t="shared" si="1"/>
        <v>-31.625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</row>
    <row r="63" spans="1:19">
      <c r="A63" s="19">
        <v>8732.951171875</v>
      </c>
      <c r="B63" s="20">
        <v>12.108499999999999</v>
      </c>
      <c r="C63" s="21">
        <v>1835</v>
      </c>
      <c r="D63" s="21"/>
      <c r="E63" s="20">
        <f t="shared" si="0"/>
        <v>-1.8737500000000296E-2</v>
      </c>
      <c r="F63" s="22">
        <f t="shared" si="1"/>
        <v>-43.625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</row>
    <row r="64" spans="1:19">
      <c r="A64" s="19">
        <v>8934.8671875</v>
      </c>
      <c r="B64" s="20">
        <v>13.3132</v>
      </c>
      <c r="C64" s="21">
        <v>1582</v>
      </c>
      <c r="D64" s="21"/>
      <c r="E64" s="20">
        <f t="shared" si="0"/>
        <v>1.1859625000000005</v>
      </c>
      <c r="F64" s="22">
        <f t="shared" si="1"/>
        <v>-296.625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</row>
    <row r="65" spans="1:19">
      <c r="A65" s="19">
        <v>9134.443359375</v>
      </c>
      <c r="B65" s="20">
        <v>11.71</v>
      </c>
      <c r="C65" s="21">
        <v>1902</v>
      </c>
      <c r="D65" s="21"/>
      <c r="E65" s="20">
        <f t="shared" si="0"/>
        <v>-0.41723749999999882</v>
      </c>
      <c r="F65" s="22">
        <f t="shared" si="1"/>
        <v>23.375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</row>
    <row r="66" spans="1:19">
      <c r="A66" s="19">
        <v>9331.7939453125</v>
      </c>
      <c r="B66" s="20">
        <v>12.063599999999999</v>
      </c>
      <c r="C66" s="21">
        <v>1811</v>
      </c>
      <c r="D66" s="21"/>
      <c r="E66" s="20">
        <f t="shared" si="0"/>
        <v>-6.3637500000000458E-2</v>
      </c>
      <c r="F66" s="22">
        <f t="shared" si="1"/>
        <v>-67.625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</row>
    <row r="67" spans="1:19">
      <c r="A67" s="19">
        <v>9527.0322265625</v>
      </c>
      <c r="B67" s="20">
        <v>11.6189</v>
      </c>
      <c r="C67" s="21">
        <v>2129</v>
      </c>
      <c r="D67" s="21"/>
      <c r="E67" s="20">
        <f t="shared" si="0"/>
        <v>-0.50833749999999966</v>
      </c>
      <c r="F67" s="22">
        <f t="shared" si="1"/>
        <v>250.375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</row>
    <row r="68" spans="1:19">
      <c r="A68" s="19">
        <v>9720.271484375</v>
      </c>
      <c r="B68" s="20">
        <v>11.668799999999999</v>
      </c>
      <c r="C68" s="21">
        <v>1872</v>
      </c>
      <c r="D68" s="21"/>
      <c r="E68" s="20">
        <f t="shared" ref="E68:E101" si="5">B68-D$3</f>
        <v>-0.4584375000000005</v>
      </c>
      <c r="F68" s="22">
        <f t="shared" ref="F68:F101" si="6">C68-D$6</f>
        <v>-6.625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 spans="1:19">
      <c r="A69" s="19">
        <v>9911.6259765625</v>
      </c>
      <c r="B69" s="20">
        <v>12.273999999999999</v>
      </c>
      <c r="C69" s="21">
        <v>1614</v>
      </c>
      <c r="D69" s="21"/>
      <c r="E69" s="20">
        <f t="shared" si="5"/>
        <v>0.14676249999999946</v>
      </c>
      <c r="F69" s="22">
        <f t="shared" si="6"/>
        <v>-264.625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</row>
    <row r="70" spans="1:19">
      <c r="A70" s="19">
        <v>10101.2099609375</v>
      </c>
      <c r="B70" s="20">
        <v>10.711399999999999</v>
      </c>
      <c r="C70" s="21">
        <v>1767</v>
      </c>
      <c r="D70" s="21"/>
      <c r="E70" s="20">
        <f t="shared" si="5"/>
        <v>-1.4158375000000003</v>
      </c>
      <c r="F70" s="22">
        <f t="shared" si="6"/>
        <v>-111.625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</row>
    <row r="71" spans="1:19">
      <c r="A71" s="19">
        <v>10289.1357421875</v>
      </c>
      <c r="B71" s="20">
        <v>10.8474</v>
      </c>
      <c r="C71" s="21">
        <v>1954</v>
      </c>
      <c r="D71" s="21"/>
      <c r="E71" s="20">
        <f t="shared" si="5"/>
        <v>-1.2798374999999993</v>
      </c>
      <c r="F71" s="22">
        <f t="shared" si="6"/>
        <v>75.375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 spans="1:19">
      <c r="A72" s="19">
        <v>10475.517578125</v>
      </c>
      <c r="B72" s="20">
        <v>10.845800000000001</v>
      </c>
      <c r="C72" s="21">
        <v>1780</v>
      </c>
      <c r="D72" s="21"/>
      <c r="E72" s="20">
        <f t="shared" si="5"/>
        <v>-1.2814374999999991</v>
      </c>
      <c r="F72" s="22">
        <f t="shared" si="6"/>
        <v>-98.625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3" spans="1:19">
      <c r="A73" s="19">
        <v>10660.46875</v>
      </c>
      <c r="B73" s="20">
        <v>10.5449</v>
      </c>
      <c r="C73" s="21">
        <v>1772</v>
      </c>
      <c r="D73" s="21"/>
      <c r="E73" s="20">
        <f t="shared" si="5"/>
        <v>-1.5823374999999995</v>
      </c>
      <c r="F73" s="22">
        <f t="shared" si="6"/>
        <v>-106.625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</row>
    <row r="74" spans="1:19">
      <c r="A74" s="19">
        <v>10844.103515625</v>
      </c>
      <c r="B74" s="20">
        <v>10.7235</v>
      </c>
      <c r="C74" s="21">
        <v>1715</v>
      </c>
      <c r="D74" s="21"/>
      <c r="E74" s="20">
        <f t="shared" si="5"/>
        <v>-1.4037375000000001</v>
      </c>
      <c r="F74" s="22">
        <f t="shared" si="6"/>
        <v>-163.625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</row>
    <row r="75" spans="1:19">
      <c r="A75" s="19">
        <v>11026.53515625</v>
      </c>
      <c r="B75" s="20">
        <v>10.119999999999999</v>
      </c>
      <c r="C75" s="21">
        <v>1461</v>
      </c>
      <c r="D75" s="21"/>
      <c r="E75" s="20">
        <f t="shared" si="5"/>
        <v>-2.0072375000000005</v>
      </c>
      <c r="F75" s="22">
        <f t="shared" si="6"/>
        <v>-417.625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</row>
    <row r="76" spans="1:19">
      <c r="A76" s="19">
        <v>11207.876953125</v>
      </c>
      <c r="B76" s="20">
        <v>10.0093</v>
      </c>
      <c r="C76" s="21">
        <v>1241</v>
      </c>
      <c r="D76" s="21"/>
      <c r="E76" s="20">
        <f t="shared" si="5"/>
        <v>-2.1179375</v>
      </c>
      <c r="F76" s="22">
        <f t="shared" si="6"/>
        <v>-637.625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19">
      <c r="A77" s="19">
        <v>11298</v>
      </c>
      <c r="B77" s="20">
        <v>9.8095999999999997</v>
      </c>
      <c r="C77" s="21">
        <v>1567</v>
      </c>
      <c r="D77" s="21"/>
      <c r="E77" s="20">
        <f t="shared" si="5"/>
        <v>-2.3176375</v>
      </c>
      <c r="F77" s="22">
        <f t="shared" si="6"/>
        <v>-311.625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 spans="1:19">
      <c r="A78" s="19">
        <v>11388.2431640625</v>
      </c>
      <c r="B78" s="20">
        <v>9.0873000000000008</v>
      </c>
      <c r="C78" s="21">
        <v>1593</v>
      </c>
      <c r="D78" s="21"/>
      <c r="E78" s="20">
        <f t="shared" si="5"/>
        <v>-3.0399374999999988</v>
      </c>
      <c r="F78" s="22">
        <f t="shared" si="6"/>
        <v>-285.625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</row>
    <row r="79" spans="1:19">
      <c r="A79" s="19">
        <v>11478</v>
      </c>
      <c r="B79" s="20">
        <v>9.6323000000000008</v>
      </c>
      <c r="C79" s="21">
        <v>1398</v>
      </c>
      <c r="D79" s="21"/>
      <c r="E79" s="20">
        <f t="shared" si="5"/>
        <v>-2.4949374999999989</v>
      </c>
      <c r="F79" s="22">
        <f t="shared" si="6"/>
        <v>-480.625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</row>
    <row r="80" spans="1:19">
      <c r="A80" s="19">
        <v>11567.7470703125</v>
      </c>
      <c r="B80" s="20">
        <v>10.2119</v>
      </c>
      <c r="C80" s="21">
        <v>1540</v>
      </c>
      <c r="D80" s="21"/>
      <c r="E80" s="20">
        <f t="shared" si="5"/>
        <v>-1.9153374999999997</v>
      </c>
      <c r="F80" s="22">
        <f t="shared" si="6"/>
        <v>-338.625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</row>
    <row r="81" spans="1:19">
      <c r="A81" s="19">
        <v>11657.2109375</v>
      </c>
      <c r="B81" s="20">
        <v>8.0822000000000003</v>
      </c>
      <c r="C81" s="21">
        <v>1087</v>
      </c>
      <c r="D81" s="21"/>
      <c r="E81" s="20">
        <f t="shared" si="5"/>
        <v>-4.0450374999999994</v>
      </c>
      <c r="F81" s="22">
        <f t="shared" si="6"/>
        <v>-791.625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</row>
    <row r="82" spans="1:19">
      <c r="A82" s="19">
        <v>11746.501953125</v>
      </c>
      <c r="B82" s="20">
        <v>8.1113999999999997</v>
      </c>
      <c r="C82" s="21">
        <v>1112</v>
      </c>
      <c r="D82" s="21"/>
      <c r="E82" s="20">
        <f t="shared" si="5"/>
        <v>-4.0158374999999999</v>
      </c>
      <c r="F82" s="22">
        <f t="shared" si="6"/>
        <v>-766.625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</row>
    <row r="83" spans="1:19">
      <c r="A83" s="19">
        <v>11835.6337890625</v>
      </c>
      <c r="B83" s="20">
        <v>8.3732000000000006</v>
      </c>
      <c r="C83" s="21">
        <v>852</v>
      </c>
      <c r="D83" s="21"/>
      <c r="E83" s="20">
        <f t="shared" si="5"/>
        <v>-3.754037499999999</v>
      </c>
      <c r="F83" s="22">
        <f t="shared" si="6"/>
        <v>-1026.625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</row>
    <row r="84" spans="1:19">
      <c r="A84" s="19">
        <v>11924.6181640625</v>
      </c>
      <c r="B84" s="20">
        <v>8.6334</v>
      </c>
      <c r="C84" s="21">
        <v>603</v>
      </c>
      <c r="D84" s="21"/>
      <c r="E84" s="20">
        <f t="shared" si="5"/>
        <v>-3.4938374999999997</v>
      </c>
      <c r="F84" s="22">
        <f t="shared" si="6"/>
        <v>-1275.625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</row>
    <row r="85" spans="1:19">
      <c r="A85" s="19">
        <v>12013.4658203125</v>
      </c>
      <c r="B85" s="20">
        <v>7.3150000000000004</v>
      </c>
      <c r="C85" s="21">
        <v>956</v>
      </c>
      <c r="D85" s="21"/>
      <c r="E85" s="20">
        <f t="shared" si="5"/>
        <v>-4.8122374999999993</v>
      </c>
      <c r="F85" s="22">
        <f t="shared" si="6"/>
        <v>-922.625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</row>
    <row r="86" spans="1:19">
      <c r="A86" s="19">
        <v>12146.5029296875</v>
      </c>
      <c r="B86" s="20">
        <v>8.3554999999999993</v>
      </c>
      <c r="C86" s="21">
        <v>490</v>
      </c>
      <c r="D86" s="21"/>
      <c r="E86" s="20">
        <f t="shared" si="5"/>
        <v>-3.7717375000000004</v>
      </c>
      <c r="F86" s="22">
        <f t="shared" si="6"/>
        <v>-1388.625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</row>
    <row r="87" spans="1:19">
      <c r="A87" s="19">
        <v>12190.791015625</v>
      </c>
      <c r="B87" s="20">
        <v>8.2568000000000001</v>
      </c>
      <c r="C87" s="21">
        <v>621</v>
      </c>
      <c r="D87" s="21"/>
      <c r="E87" s="20">
        <f t="shared" si="5"/>
        <v>-3.8704374999999995</v>
      </c>
      <c r="F87" s="22">
        <f t="shared" si="6"/>
        <v>-1257.625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</row>
    <row r="88" spans="1:19">
      <c r="A88" s="19">
        <v>12279.2890625</v>
      </c>
      <c r="B88" s="20">
        <v>9.1891999999999996</v>
      </c>
      <c r="C88" s="21">
        <v>1321</v>
      </c>
      <c r="D88" s="21"/>
      <c r="E88" s="20">
        <f t="shared" si="5"/>
        <v>-2.9380375000000001</v>
      </c>
      <c r="F88" s="22">
        <f t="shared" si="6"/>
        <v>-557.625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</row>
    <row r="89" spans="1:19">
      <c r="A89" s="19">
        <v>12285</v>
      </c>
      <c r="B89" s="20">
        <v>8.6819000000000006</v>
      </c>
      <c r="C89" s="21">
        <v>935</v>
      </c>
      <c r="D89" s="21"/>
      <c r="E89" s="20">
        <f t="shared" si="5"/>
        <v>-3.4453374999999991</v>
      </c>
      <c r="F89" s="22">
        <f t="shared" si="6"/>
        <v>-943.625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</row>
    <row r="90" spans="1:19">
      <c r="A90" s="19">
        <v>12984</v>
      </c>
      <c r="B90" s="20">
        <v>6.9847999999999999</v>
      </c>
      <c r="C90" s="21">
        <v>1147</v>
      </c>
      <c r="D90" s="21"/>
      <c r="E90" s="20">
        <f t="shared" si="5"/>
        <v>-5.1424374999999998</v>
      </c>
      <c r="F90" s="22">
        <f t="shared" si="6"/>
        <v>-731.625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</row>
    <row r="91" spans="1:19">
      <c r="A91" s="19">
        <v>13028.703125</v>
      </c>
      <c r="B91" s="20">
        <v>9.1341999999999999</v>
      </c>
      <c r="C91" s="21">
        <v>990</v>
      </c>
      <c r="D91" s="21"/>
      <c r="E91" s="20">
        <f t="shared" si="5"/>
        <v>-2.9930374999999998</v>
      </c>
      <c r="F91" s="22">
        <f t="shared" si="6"/>
        <v>-888.625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</row>
    <row r="92" spans="1:19">
      <c r="A92" s="19">
        <v>13160.7119140625</v>
      </c>
      <c r="B92" s="20">
        <v>8.5813000000000006</v>
      </c>
      <c r="C92" s="21">
        <v>1094</v>
      </c>
      <c r="D92" s="21"/>
      <c r="E92" s="20">
        <f t="shared" si="5"/>
        <v>-3.5459374999999991</v>
      </c>
      <c r="F92" s="22">
        <f t="shared" si="6"/>
        <v>-784.625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</row>
    <row r="93" spans="1:19">
      <c r="A93" s="19">
        <v>13248.7177734375</v>
      </c>
      <c r="B93" s="20">
        <v>8.2051999999999996</v>
      </c>
      <c r="C93" s="21">
        <v>1013</v>
      </c>
      <c r="D93" s="21"/>
      <c r="E93" s="20">
        <f t="shared" si="5"/>
        <v>-3.9220375000000001</v>
      </c>
      <c r="F93" s="22">
        <f t="shared" si="6"/>
        <v>-865.625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</row>
    <row r="94" spans="1:19">
      <c r="A94" s="19">
        <v>13336.72265625</v>
      </c>
      <c r="B94" s="20">
        <v>8.0282</v>
      </c>
      <c r="C94" s="21">
        <v>1067</v>
      </c>
      <c r="D94" s="21"/>
      <c r="E94" s="20">
        <f t="shared" si="5"/>
        <v>-4.0990374999999997</v>
      </c>
      <c r="F94" s="22">
        <f t="shared" si="6"/>
        <v>-811.625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</row>
    <row r="95" spans="1:19">
      <c r="A95" s="19">
        <v>13424.728515625</v>
      </c>
      <c r="B95" s="20">
        <v>8.2922999999999991</v>
      </c>
      <c r="C95" s="21">
        <v>1099</v>
      </c>
      <c r="D95" s="21"/>
      <c r="E95" s="20">
        <f t="shared" si="5"/>
        <v>-3.8349375000000006</v>
      </c>
      <c r="F95" s="22">
        <f t="shared" si="6"/>
        <v>-779.625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</row>
    <row r="96" spans="1:19">
      <c r="A96" s="19">
        <v>13468.7314453125</v>
      </c>
      <c r="B96" s="20">
        <v>7.4013999999999998</v>
      </c>
      <c r="C96" s="21">
        <v>1227</v>
      </c>
      <c r="D96" s="21"/>
      <c r="E96" s="20">
        <f t="shared" si="5"/>
        <v>-4.7258374999999999</v>
      </c>
      <c r="F96" s="22">
        <f t="shared" si="6"/>
        <v>-651.625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</row>
    <row r="97" spans="1:19">
      <c r="A97" s="19">
        <v>13600.740234375</v>
      </c>
      <c r="B97" s="20">
        <v>8.0004000000000008</v>
      </c>
      <c r="C97" s="21">
        <v>1265</v>
      </c>
      <c r="D97" s="21"/>
      <c r="E97" s="20">
        <f t="shared" si="5"/>
        <v>-4.1268374999999988</v>
      </c>
      <c r="F97" s="22">
        <f t="shared" si="6"/>
        <v>-613.625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</row>
    <row r="98" spans="1:19">
      <c r="A98" s="19">
        <v>13688.7451171875</v>
      </c>
      <c r="B98" s="20">
        <v>9.7542000000000009</v>
      </c>
      <c r="C98" s="21">
        <v>1380</v>
      </c>
      <c r="D98" s="21"/>
      <c r="E98" s="20">
        <f t="shared" si="5"/>
        <v>-2.3730374999999988</v>
      </c>
      <c r="F98" s="22">
        <f t="shared" si="6"/>
        <v>-498.625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</row>
    <row r="99" spans="1:19">
      <c r="A99" s="19">
        <v>13820.75390625</v>
      </c>
      <c r="B99" s="20">
        <v>7.8445999999999998</v>
      </c>
      <c r="C99" s="21">
        <v>1416</v>
      </c>
      <c r="D99" s="21"/>
      <c r="E99" s="20">
        <f t="shared" si="5"/>
        <v>-4.2826374999999999</v>
      </c>
      <c r="F99" s="22">
        <f t="shared" si="6"/>
        <v>-462.625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</row>
    <row r="100" spans="1:19">
      <c r="A100" s="19">
        <v>13952.7626953125</v>
      </c>
      <c r="B100" s="20">
        <v>8.6948000000000008</v>
      </c>
      <c r="C100" s="21">
        <v>951</v>
      </c>
      <c r="D100" s="21"/>
      <c r="E100" s="20">
        <f t="shared" si="5"/>
        <v>-3.4324374999999989</v>
      </c>
      <c r="F100" s="22">
        <f t="shared" si="6"/>
        <v>-927.625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</row>
    <row r="101" spans="1:19" ht="13" thickBot="1">
      <c r="A101" s="24">
        <v>14040.767578125</v>
      </c>
      <c r="B101" s="25">
        <v>8.7291000000000007</v>
      </c>
      <c r="C101" s="26">
        <v>1181</v>
      </c>
      <c r="D101" s="26"/>
      <c r="E101" s="25">
        <f t="shared" si="5"/>
        <v>-3.3981374999999989</v>
      </c>
      <c r="F101" s="27">
        <f t="shared" si="6"/>
        <v>-697.625</v>
      </c>
      <c r="G101" s="26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>
      <c r="A102" s="3"/>
    </row>
    <row r="103" spans="1:19">
      <c r="A103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Oykjamyra</vt:lpstr>
      <vt:lpstr>Dalmutladdo</vt:lpstr>
      <vt:lpstr>Barheivatn</vt:lpstr>
      <vt:lpstr>latlon</vt:lpstr>
      <vt:lpstr>all_prepared</vt:lpstr>
    </vt:vector>
  </TitlesOfParts>
  <Company>Botanisk institutt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Elisabeth Bjune</dc:creator>
  <cp:lastModifiedBy>Jed O. Kaplan</cp:lastModifiedBy>
  <cp:lastPrinted>2002-11-15T16:23:49Z</cp:lastPrinted>
  <dcterms:created xsi:type="dcterms:W3CDTF">2002-11-15T16:07:27Z</dcterms:created>
  <dcterms:modified xsi:type="dcterms:W3CDTF">2012-11-27T10:48:46Z</dcterms:modified>
</cp:coreProperties>
</file>