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780" yWindow="2440" windowWidth="34640" windowHeight="20040" activeTab="4"/>
  </bookViews>
  <sheets>
    <sheet name="Oykjamyra" sheetId="1" r:id="rId1"/>
    <sheet name="Dalmutladdo" sheetId="2" r:id="rId2"/>
    <sheet name="Barheivatn" sheetId="3" r:id="rId3"/>
    <sheet name="latlon" sheetId="4" r:id="rId4"/>
    <sheet name="all_prepared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3" i="5"/>
  <c r="D6" i="5"/>
  <c r="D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F3" i="5"/>
  <c r="E3" i="5"/>
</calcChain>
</file>

<file path=xl/sharedStrings.xml><?xml version="1.0" encoding="utf-8"?>
<sst xmlns="http://schemas.openxmlformats.org/spreadsheetml/2006/main" count="36" uniqueCount="28">
  <si>
    <t>Age cal yr BP</t>
  </si>
  <si>
    <t>Reconstructed mean July temp (WA-PLS)</t>
  </si>
  <si>
    <t>Reconstructed annual precipiation (WA-PLS), mm</t>
  </si>
  <si>
    <t>Oykjamyra</t>
  </si>
  <si>
    <t>Dalmutladdo</t>
  </si>
  <si>
    <t>Barheivatn</t>
  </si>
  <si>
    <t>LAT</t>
  </si>
  <si>
    <t>LON</t>
  </si>
  <si>
    <t>tjja</t>
  </si>
  <si>
    <t>pann</t>
  </si>
  <si>
    <t>tjja_arve</t>
  </si>
  <si>
    <t>pann_arve</t>
  </si>
  <si>
    <t>agebp_arve</t>
  </si>
  <si>
    <t>tjja_avg_350BP</t>
  </si>
  <si>
    <t>pann_avg_350BP</t>
  </si>
  <si>
    <t>tjja_anom</t>
  </si>
  <si>
    <t>pann_anom</t>
  </si>
  <si>
    <t>Site ARVE</t>
  </si>
  <si>
    <t>p_e_arve</t>
  </si>
  <si>
    <t>pdjf_arve</t>
  </si>
  <si>
    <t>pjja_arve</t>
  </si>
  <si>
    <t>gdd5_arve</t>
  </si>
  <si>
    <t>alpha_arve</t>
  </si>
  <si>
    <t>tann_arve</t>
  </si>
  <si>
    <t>tdjf_arve</t>
  </si>
  <si>
    <t>SUMMER TEMP</t>
  </si>
  <si>
    <t>PANN</t>
  </si>
  <si>
    <t>pann_mm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</si>
</sst>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Arial"/>
      <family val="2"/>
    </font>
    <font>
      <sz val="12"/>
      <color rgb="FF000000"/>
      <name val="Calibri"/>
    </font>
    <font>
      <sz val="12"/>
      <name val="Arial"/>
    </font>
    <font>
      <b/>
      <sz val="12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right"/>
    </xf>
    <xf numFmtId="1" fontId="0" fillId="0" borderId="0" xfId="0" applyNumberFormat="1" applyProtection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1" xfId="0" applyFont="1" applyBorder="1"/>
    <xf numFmtId="0" fontId="7" fillId="0" borderId="2" xfId="0" applyFont="1" applyBorder="1"/>
    <xf numFmtId="0" fontId="0" fillId="0" borderId="2" xfId="0" applyBorder="1"/>
    <xf numFmtId="0" fontId="0" fillId="0" borderId="3" xfId="0" applyFill="1" applyBorder="1"/>
    <xf numFmtId="0" fontId="0" fillId="0" borderId="0" xfId="0" applyFont="1" applyFill="1" applyBorder="1"/>
    <xf numFmtId="2" fontId="0" fillId="0" borderId="0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0" xfId="0" applyFill="1" applyBorder="1"/>
    <xf numFmtId="2" fontId="0" fillId="0" borderId="5" xfId="0" applyNumberFormat="1" applyBorder="1"/>
    <xf numFmtId="0" fontId="0" fillId="0" borderId="5" xfId="0" applyBorder="1"/>
    <xf numFmtId="1" fontId="0" fillId="0" borderId="5" xfId="0" applyNumberFormat="1" applyBorder="1"/>
    <xf numFmtId="0" fontId="0" fillId="0" borderId="3" xfId="0" applyBorder="1"/>
    <xf numFmtId="0" fontId="0" fillId="0" borderId="4" xfId="0" applyBorder="1"/>
    <xf numFmtId="0" fontId="8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2" defaultPivotStyle="PivotStyleLight16"/>
  <colors>
    <mruColors>
      <color rgb="FFBE32B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3 BARHEIVATN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all_prepared!$A$3:$A$43</c:f>
              <c:numCache>
                <c:formatCode>General</c:formatCode>
                <c:ptCount val="41"/>
                <c:pt idx="0">
                  <c:v>78.9585</c:v>
                </c:pt>
                <c:pt idx="1">
                  <c:v>364.875</c:v>
                </c:pt>
                <c:pt idx="2">
                  <c:v>650.792</c:v>
                </c:pt>
                <c:pt idx="3">
                  <c:v>936.709</c:v>
                </c:pt>
                <c:pt idx="4">
                  <c:v>1222.63</c:v>
                </c:pt>
                <c:pt idx="5">
                  <c:v>1488.55</c:v>
                </c:pt>
                <c:pt idx="6">
                  <c:v>1734.48</c:v>
                </c:pt>
                <c:pt idx="7">
                  <c:v>1980.41</c:v>
                </c:pt>
                <c:pt idx="8">
                  <c:v>2226.34</c:v>
                </c:pt>
                <c:pt idx="9">
                  <c:v>2472.28</c:v>
                </c:pt>
                <c:pt idx="10">
                  <c:v>2718.21</c:v>
                </c:pt>
                <c:pt idx="11">
                  <c:v>2964.14</c:v>
                </c:pt>
                <c:pt idx="12">
                  <c:v>3210.07</c:v>
                </c:pt>
                <c:pt idx="13">
                  <c:v>3456.0</c:v>
                </c:pt>
                <c:pt idx="14">
                  <c:v>3701.93</c:v>
                </c:pt>
                <c:pt idx="15">
                  <c:v>3947.86</c:v>
                </c:pt>
                <c:pt idx="16">
                  <c:v>4132.31</c:v>
                </c:pt>
                <c:pt idx="17">
                  <c:v>4316.76</c:v>
                </c:pt>
                <c:pt idx="18">
                  <c:v>4501.21</c:v>
                </c:pt>
                <c:pt idx="19">
                  <c:v>4685.66</c:v>
                </c:pt>
                <c:pt idx="20">
                  <c:v>4870.11</c:v>
                </c:pt>
                <c:pt idx="21">
                  <c:v>5054.56</c:v>
                </c:pt>
                <c:pt idx="22">
                  <c:v>5239.0</c:v>
                </c:pt>
                <c:pt idx="23">
                  <c:v>5423.45</c:v>
                </c:pt>
                <c:pt idx="24">
                  <c:v>5607.9</c:v>
                </c:pt>
                <c:pt idx="25">
                  <c:v>5792.35</c:v>
                </c:pt>
                <c:pt idx="26">
                  <c:v>5976.8</c:v>
                </c:pt>
                <c:pt idx="27">
                  <c:v>6161.25</c:v>
                </c:pt>
                <c:pt idx="28">
                  <c:v>6345.7</c:v>
                </c:pt>
                <c:pt idx="29">
                  <c:v>6530.14</c:v>
                </c:pt>
                <c:pt idx="30">
                  <c:v>6714.59</c:v>
                </c:pt>
                <c:pt idx="31">
                  <c:v>6899.04</c:v>
                </c:pt>
                <c:pt idx="32">
                  <c:v>7083.49</c:v>
                </c:pt>
                <c:pt idx="33">
                  <c:v>7468.78</c:v>
                </c:pt>
                <c:pt idx="34">
                  <c:v>7854.08</c:v>
                </c:pt>
                <c:pt idx="35">
                  <c:v>8239.370000000001</c:v>
                </c:pt>
                <c:pt idx="36">
                  <c:v>8624.66</c:v>
                </c:pt>
                <c:pt idx="37">
                  <c:v>8927.98</c:v>
                </c:pt>
                <c:pt idx="38">
                  <c:v>9149.32</c:v>
                </c:pt>
                <c:pt idx="39">
                  <c:v>9370.65</c:v>
                </c:pt>
                <c:pt idx="40">
                  <c:v>9591.99</c:v>
                </c:pt>
              </c:numCache>
            </c:numRef>
          </c:xVal>
          <c:yVal>
            <c:numRef>
              <c:f>all_prepared!$E$3:$E$43</c:f>
              <c:numCache>
                <c:formatCode>0.00</c:formatCode>
                <c:ptCount val="41"/>
                <c:pt idx="0">
                  <c:v>0.0</c:v>
                </c:pt>
                <c:pt idx="1">
                  <c:v>1.2864</c:v>
                </c:pt>
                <c:pt idx="2">
                  <c:v>1.1425</c:v>
                </c:pt>
                <c:pt idx="3">
                  <c:v>1.1983</c:v>
                </c:pt>
                <c:pt idx="4">
                  <c:v>2.220499999999999</c:v>
                </c:pt>
                <c:pt idx="5">
                  <c:v>1.713800000000001</c:v>
                </c:pt>
                <c:pt idx="6">
                  <c:v>1.392200000000001</c:v>
                </c:pt>
                <c:pt idx="7">
                  <c:v>1.613099999999999</c:v>
                </c:pt>
                <c:pt idx="8">
                  <c:v>1.887</c:v>
                </c:pt>
                <c:pt idx="9">
                  <c:v>1.526</c:v>
                </c:pt>
                <c:pt idx="10">
                  <c:v>1.0382</c:v>
                </c:pt>
                <c:pt idx="11">
                  <c:v>1.830400000000001</c:v>
                </c:pt>
                <c:pt idx="12">
                  <c:v>2.014699999999999</c:v>
                </c:pt>
                <c:pt idx="13">
                  <c:v>1.9086</c:v>
                </c:pt>
                <c:pt idx="14">
                  <c:v>1.845700000000001</c:v>
                </c:pt>
                <c:pt idx="15">
                  <c:v>1.8215</c:v>
                </c:pt>
                <c:pt idx="16">
                  <c:v>2.7515</c:v>
                </c:pt>
                <c:pt idx="17">
                  <c:v>2.120800000000001</c:v>
                </c:pt>
                <c:pt idx="18">
                  <c:v>2.302</c:v>
                </c:pt>
                <c:pt idx="19">
                  <c:v>1.5227</c:v>
                </c:pt>
                <c:pt idx="20">
                  <c:v>2.221500000000001</c:v>
                </c:pt>
                <c:pt idx="21">
                  <c:v>2.275500000000001</c:v>
                </c:pt>
                <c:pt idx="22">
                  <c:v>2.5631</c:v>
                </c:pt>
                <c:pt idx="23">
                  <c:v>2.7959</c:v>
                </c:pt>
                <c:pt idx="24">
                  <c:v>2.671200000000001</c:v>
                </c:pt>
                <c:pt idx="25">
                  <c:v>2.9368</c:v>
                </c:pt>
                <c:pt idx="26">
                  <c:v>2.8527</c:v>
                </c:pt>
                <c:pt idx="27">
                  <c:v>2.8032</c:v>
                </c:pt>
                <c:pt idx="28">
                  <c:v>3.0686</c:v>
                </c:pt>
                <c:pt idx="29">
                  <c:v>3.089</c:v>
                </c:pt>
                <c:pt idx="30">
                  <c:v>2.5106</c:v>
                </c:pt>
                <c:pt idx="31">
                  <c:v>2.340999999999999</c:v>
                </c:pt>
                <c:pt idx="32">
                  <c:v>1.9214</c:v>
                </c:pt>
                <c:pt idx="33">
                  <c:v>2.1982</c:v>
                </c:pt>
                <c:pt idx="34">
                  <c:v>2.4308</c:v>
                </c:pt>
                <c:pt idx="35">
                  <c:v>2.1716</c:v>
                </c:pt>
                <c:pt idx="36">
                  <c:v>2.326499999999999</c:v>
                </c:pt>
                <c:pt idx="37">
                  <c:v>2.7714</c:v>
                </c:pt>
                <c:pt idx="38">
                  <c:v>3.1419</c:v>
                </c:pt>
                <c:pt idx="39">
                  <c:v>2.7955</c:v>
                </c:pt>
                <c:pt idx="40">
                  <c:v>2.0349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all_prepared!$G$3:$G$22</c:f>
              <c:numCache>
                <c:formatCode>General</c:formatCode>
                <c:ptCount val="2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all_prepared!$Q$3:$Q$22</c:f>
              <c:numCache>
                <c:formatCode>General</c:formatCode>
                <c:ptCount val="20"/>
                <c:pt idx="0">
                  <c:v>0.0</c:v>
                </c:pt>
                <c:pt idx="1">
                  <c:v>0.955372333527</c:v>
                </c:pt>
                <c:pt idx="2">
                  <c:v>1.80324602127</c:v>
                </c:pt>
                <c:pt idx="3">
                  <c:v>1.03603231907</c:v>
                </c:pt>
                <c:pt idx="4">
                  <c:v>1.16434705257</c:v>
                </c:pt>
                <c:pt idx="5">
                  <c:v>0.874602496624</c:v>
                </c:pt>
                <c:pt idx="6">
                  <c:v>1.47361564636</c:v>
                </c:pt>
                <c:pt idx="7">
                  <c:v>1.563174963</c:v>
                </c:pt>
                <c:pt idx="8">
                  <c:v>1.29550111294</c:v>
                </c:pt>
                <c:pt idx="9">
                  <c:v>1.44127464294</c:v>
                </c:pt>
                <c:pt idx="10">
                  <c:v>1.17240417004</c:v>
                </c:pt>
                <c:pt idx="11">
                  <c:v>1.8830177784</c:v>
                </c:pt>
                <c:pt idx="12">
                  <c:v>2.23119354248</c:v>
                </c:pt>
                <c:pt idx="13">
                  <c:v>2.47808551788</c:v>
                </c:pt>
                <c:pt idx="14">
                  <c:v>2.04736423492</c:v>
                </c:pt>
                <c:pt idx="15">
                  <c:v>3.0266327858</c:v>
                </c:pt>
                <c:pt idx="16">
                  <c:v>1.8269162178</c:v>
                </c:pt>
                <c:pt idx="17">
                  <c:v>1.93503558636</c:v>
                </c:pt>
                <c:pt idx="18">
                  <c:v>1.83073771</c:v>
                </c:pt>
                <c:pt idx="19">
                  <c:v>1.75744140148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80472"/>
        <c:axId val="400377496"/>
      </c:scatterChart>
      <c:valAx>
        <c:axId val="44388047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0037749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003774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82192548192"/>
              <c:y val="0.15584009088416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443880472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BARHEIVATN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46895051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all_prepared!$A$3:$A$43</c:f>
              <c:numCache>
                <c:formatCode>General</c:formatCode>
                <c:ptCount val="41"/>
                <c:pt idx="0">
                  <c:v>78.9585</c:v>
                </c:pt>
                <c:pt idx="1">
                  <c:v>364.875</c:v>
                </c:pt>
                <c:pt idx="2">
                  <c:v>650.792</c:v>
                </c:pt>
                <c:pt idx="3">
                  <c:v>936.709</c:v>
                </c:pt>
                <c:pt idx="4">
                  <c:v>1222.63</c:v>
                </c:pt>
                <c:pt idx="5">
                  <c:v>1488.55</c:v>
                </c:pt>
                <c:pt idx="6">
                  <c:v>1734.48</c:v>
                </c:pt>
                <c:pt idx="7">
                  <c:v>1980.41</c:v>
                </c:pt>
                <c:pt idx="8">
                  <c:v>2226.34</c:v>
                </c:pt>
                <c:pt idx="9">
                  <c:v>2472.28</c:v>
                </c:pt>
                <c:pt idx="10">
                  <c:v>2718.21</c:v>
                </c:pt>
                <c:pt idx="11">
                  <c:v>2964.14</c:v>
                </c:pt>
                <c:pt idx="12">
                  <c:v>3210.07</c:v>
                </c:pt>
                <c:pt idx="13">
                  <c:v>3456.0</c:v>
                </c:pt>
                <c:pt idx="14">
                  <c:v>3701.93</c:v>
                </c:pt>
                <c:pt idx="15">
                  <c:v>3947.86</c:v>
                </c:pt>
                <c:pt idx="16">
                  <c:v>4132.31</c:v>
                </c:pt>
                <c:pt idx="17">
                  <c:v>4316.76</c:v>
                </c:pt>
                <c:pt idx="18">
                  <c:v>4501.21</c:v>
                </c:pt>
                <c:pt idx="19">
                  <c:v>4685.66</c:v>
                </c:pt>
                <c:pt idx="20">
                  <c:v>4870.11</c:v>
                </c:pt>
                <c:pt idx="21">
                  <c:v>5054.56</c:v>
                </c:pt>
                <c:pt idx="22">
                  <c:v>5239.0</c:v>
                </c:pt>
                <c:pt idx="23">
                  <c:v>5423.45</c:v>
                </c:pt>
                <c:pt idx="24">
                  <c:v>5607.9</c:v>
                </c:pt>
                <c:pt idx="25">
                  <c:v>5792.35</c:v>
                </c:pt>
                <c:pt idx="26">
                  <c:v>5976.8</c:v>
                </c:pt>
                <c:pt idx="27">
                  <c:v>6161.25</c:v>
                </c:pt>
                <c:pt idx="28">
                  <c:v>6345.7</c:v>
                </c:pt>
                <c:pt idx="29">
                  <c:v>6530.14</c:v>
                </c:pt>
                <c:pt idx="30">
                  <c:v>6714.59</c:v>
                </c:pt>
                <c:pt idx="31">
                  <c:v>6899.04</c:v>
                </c:pt>
                <c:pt idx="32">
                  <c:v>7083.49</c:v>
                </c:pt>
                <c:pt idx="33">
                  <c:v>7468.78</c:v>
                </c:pt>
                <c:pt idx="34">
                  <c:v>7854.08</c:v>
                </c:pt>
                <c:pt idx="35">
                  <c:v>8239.370000000001</c:v>
                </c:pt>
                <c:pt idx="36">
                  <c:v>8624.66</c:v>
                </c:pt>
                <c:pt idx="37">
                  <c:v>8927.98</c:v>
                </c:pt>
                <c:pt idx="38">
                  <c:v>9149.32</c:v>
                </c:pt>
                <c:pt idx="39">
                  <c:v>9370.65</c:v>
                </c:pt>
                <c:pt idx="40">
                  <c:v>9591.99</c:v>
                </c:pt>
              </c:numCache>
            </c:numRef>
          </c:xVal>
          <c:yVal>
            <c:numRef>
              <c:f>all_prepared!$F$3:$F$43</c:f>
              <c:numCache>
                <c:formatCode>0</c:formatCode>
                <c:ptCount val="41"/>
                <c:pt idx="0">
                  <c:v>0.0</c:v>
                </c:pt>
                <c:pt idx="1">
                  <c:v>-152.0</c:v>
                </c:pt>
                <c:pt idx="2">
                  <c:v>8.0</c:v>
                </c:pt>
                <c:pt idx="3">
                  <c:v>84.0</c:v>
                </c:pt>
                <c:pt idx="4">
                  <c:v>227.0</c:v>
                </c:pt>
                <c:pt idx="5">
                  <c:v>121.0</c:v>
                </c:pt>
                <c:pt idx="6">
                  <c:v>-92.0</c:v>
                </c:pt>
                <c:pt idx="7">
                  <c:v>9.0</c:v>
                </c:pt>
                <c:pt idx="8">
                  <c:v>55.0</c:v>
                </c:pt>
                <c:pt idx="9">
                  <c:v>-52.0</c:v>
                </c:pt>
                <c:pt idx="10">
                  <c:v>274.0</c:v>
                </c:pt>
                <c:pt idx="11">
                  <c:v>107.0</c:v>
                </c:pt>
                <c:pt idx="12">
                  <c:v>146.0</c:v>
                </c:pt>
                <c:pt idx="13">
                  <c:v>133.0</c:v>
                </c:pt>
                <c:pt idx="14">
                  <c:v>302.0</c:v>
                </c:pt>
                <c:pt idx="15">
                  <c:v>147.0</c:v>
                </c:pt>
                <c:pt idx="16">
                  <c:v>251.0</c:v>
                </c:pt>
                <c:pt idx="17">
                  <c:v>317.0</c:v>
                </c:pt>
                <c:pt idx="18">
                  <c:v>496.0</c:v>
                </c:pt>
                <c:pt idx="19">
                  <c:v>374.0</c:v>
                </c:pt>
                <c:pt idx="20">
                  <c:v>422.0</c:v>
                </c:pt>
                <c:pt idx="21">
                  <c:v>217.0</c:v>
                </c:pt>
                <c:pt idx="22">
                  <c:v>233.0</c:v>
                </c:pt>
                <c:pt idx="23">
                  <c:v>647.0</c:v>
                </c:pt>
                <c:pt idx="24">
                  <c:v>333.0</c:v>
                </c:pt>
                <c:pt idx="25">
                  <c:v>361.0</c:v>
                </c:pt>
                <c:pt idx="26">
                  <c:v>301.0</c:v>
                </c:pt>
                <c:pt idx="27">
                  <c:v>235.0</c:v>
                </c:pt>
                <c:pt idx="28">
                  <c:v>184.0</c:v>
                </c:pt>
                <c:pt idx="29">
                  <c:v>168.0</c:v>
                </c:pt>
                <c:pt idx="30">
                  <c:v>358.0</c:v>
                </c:pt>
                <c:pt idx="31">
                  <c:v>259.0</c:v>
                </c:pt>
                <c:pt idx="32">
                  <c:v>-102.0</c:v>
                </c:pt>
                <c:pt idx="33">
                  <c:v>-44.0</c:v>
                </c:pt>
                <c:pt idx="34">
                  <c:v>-82.0</c:v>
                </c:pt>
                <c:pt idx="35">
                  <c:v>7.0</c:v>
                </c:pt>
                <c:pt idx="36">
                  <c:v>169.0</c:v>
                </c:pt>
                <c:pt idx="37">
                  <c:v>433.0</c:v>
                </c:pt>
                <c:pt idx="38">
                  <c:v>91.0</c:v>
                </c:pt>
                <c:pt idx="39">
                  <c:v>363.0</c:v>
                </c:pt>
                <c:pt idx="40">
                  <c:v>-75.0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all_prepared!$G$3:$G$22</c:f>
              <c:numCache>
                <c:formatCode>General</c:formatCode>
                <c:ptCount val="2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all_prepared!$J$3:$J$22</c:f>
              <c:numCache>
                <c:formatCode>General</c:formatCode>
                <c:ptCount val="20"/>
                <c:pt idx="0">
                  <c:v>0.0</c:v>
                </c:pt>
                <c:pt idx="1">
                  <c:v>-51.053345870832</c:v>
                </c:pt>
                <c:pt idx="2">
                  <c:v>-19.0327896118208</c:v>
                </c:pt>
                <c:pt idx="3">
                  <c:v>144.650053405792</c:v>
                </c:pt>
                <c:pt idx="4">
                  <c:v>35.479795074576</c:v>
                </c:pt>
                <c:pt idx="5">
                  <c:v>92.715048217872</c:v>
                </c:pt>
                <c:pt idx="6">
                  <c:v>-44.832238197216</c:v>
                </c:pt>
                <c:pt idx="7">
                  <c:v>-143.293314361664</c:v>
                </c:pt>
                <c:pt idx="8">
                  <c:v>-91.966794204832</c:v>
                </c:pt>
                <c:pt idx="9">
                  <c:v>-44.037764167664</c:v>
                </c:pt>
                <c:pt idx="10">
                  <c:v>-98.415925216528</c:v>
                </c:pt>
                <c:pt idx="11">
                  <c:v>-47.933407783392</c:v>
                </c:pt>
                <c:pt idx="12">
                  <c:v>-25.9049674987904</c:v>
                </c:pt>
                <c:pt idx="13">
                  <c:v>-29.7809185028064</c:v>
                </c:pt>
                <c:pt idx="14">
                  <c:v>10.3057155609184</c:v>
                </c:pt>
                <c:pt idx="15">
                  <c:v>51.362520599264</c:v>
                </c:pt>
                <c:pt idx="16">
                  <c:v>102.564630126832</c:v>
                </c:pt>
                <c:pt idx="17">
                  <c:v>-6.087379837028799</c:v>
                </c:pt>
                <c:pt idx="18">
                  <c:v>-46.346101379312</c:v>
                </c:pt>
                <c:pt idx="19">
                  <c:v>31.230452728384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286360"/>
        <c:axId val="600426936"/>
      </c:scatterChart>
      <c:valAx>
        <c:axId val="403286360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60042693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6004269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403286360"/>
        <c:crosses val="autoZero"/>
        <c:crossBetween val="midCat"/>
        <c:majorUnit val="200.0"/>
        <c:minorUnit val="100.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30</xdr:row>
      <xdr:rowOff>76200</xdr:rowOff>
    </xdr:from>
    <xdr:to>
      <xdr:col>11</xdr:col>
      <xdr:colOff>541867</xdr:colOff>
      <xdr:row>47</xdr:row>
      <xdr:rowOff>25400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673100</xdr:colOff>
      <xdr:row>31</xdr:row>
      <xdr:rowOff>0</xdr:rowOff>
    </xdr:from>
    <xdr:to>
      <xdr:col>17</xdr:col>
      <xdr:colOff>177800</xdr:colOff>
      <xdr:row>47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sqref="A1:XFD1048576"/>
    </sheetView>
  </sheetViews>
  <sheetFormatPr baseColWidth="10" defaultColWidth="11.5" defaultRowHeight="12" x14ac:dyDescent="0"/>
  <cols>
    <col min="1" max="1" width="18.5" customWidth="1"/>
    <col min="2" max="2" width="41.5" customWidth="1"/>
    <col min="3" max="3" width="40.5" customWidth="1"/>
  </cols>
  <sheetData>
    <row r="1" spans="1:5">
      <c r="A1" s="10" t="s">
        <v>0</v>
      </c>
      <c r="B1" s="11" t="s">
        <v>1</v>
      </c>
      <c r="C1" s="11" t="s">
        <v>2</v>
      </c>
    </row>
    <row r="2" spans="1:5">
      <c r="A2" s="3">
        <v>-75.268386840820312</v>
      </c>
      <c r="B2" s="4">
        <v>12.4771</v>
      </c>
      <c r="C2">
        <v>1623</v>
      </c>
      <c r="E2" s="1"/>
    </row>
    <row r="3" spans="1:5">
      <c r="A3" s="3">
        <v>-16.699272155761719</v>
      </c>
      <c r="B3" s="4">
        <v>12.286199999999999</v>
      </c>
      <c r="C3">
        <v>1741</v>
      </c>
    </row>
    <row r="4" spans="1:5">
      <c r="A4" s="3">
        <v>46.006031036376953</v>
      </c>
      <c r="B4" s="4">
        <v>12.254200000000001</v>
      </c>
      <c r="C4">
        <v>1865</v>
      </c>
      <c r="E4" s="2"/>
    </row>
    <row r="5" spans="1:5">
      <c r="A5" s="3">
        <v>109.19684600830078</v>
      </c>
      <c r="B5" s="4">
        <v>11.9003</v>
      </c>
      <c r="C5">
        <v>1920</v>
      </c>
    </row>
    <row r="6" spans="1:5">
      <c r="A6" s="3">
        <v>173.1248779296875</v>
      </c>
      <c r="B6" s="4">
        <v>11.918100000000001</v>
      </c>
      <c r="C6">
        <v>1910</v>
      </c>
    </row>
    <row r="7" spans="1:5">
      <c r="A7" s="3">
        <v>238.04182434082031</v>
      </c>
      <c r="B7" s="4">
        <v>12.5001</v>
      </c>
      <c r="C7">
        <v>1890</v>
      </c>
    </row>
    <row r="8" spans="1:5">
      <c r="A8" s="3">
        <v>270.94979858398438</v>
      </c>
      <c r="B8" s="4">
        <v>12.1607</v>
      </c>
      <c r="C8">
        <v>2093</v>
      </c>
    </row>
    <row r="9" spans="1:5">
      <c r="A9" s="3">
        <v>337.82205200195312</v>
      </c>
      <c r="B9" s="4">
        <v>11.5212</v>
      </c>
      <c r="C9">
        <v>1987</v>
      </c>
    </row>
    <row r="10" spans="1:5">
      <c r="A10" s="3">
        <v>406.31246948242188</v>
      </c>
      <c r="B10" s="4">
        <v>12.364800000000001</v>
      </c>
      <c r="C10">
        <v>1988</v>
      </c>
    </row>
    <row r="11" spans="1:5">
      <c r="A11" s="3">
        <v>476.6727294921875</v>
      </c>
      <c r="B11" s="4">
        <v>12.660299999999999</v>
      </c>
      <c r="C11">
        <v>2006</v>
      </c>
    </row>
    <row r="12" spans="1:5">
      <c r="A12" s="3">
        <v>549.147216796875</v>
      </c>
      <c r="B12" s="4">
        <v>12.2879</v>
      </c>
      <c r="C12">
        <v>2019</v>
      </c>
    </row>
    <row r="13" spans="1:5">
      <c r="A13" s="3">
        <v>623.93682861328125</v>
      </c>
      <c r="B13" s="4">
        <v>12.227399999999999</v>
      </c>
      <c r="C13">
        <v>1914</v>
      </c>
    </row>
    <row r="14" spans="1:5">
      <c r="A14" s="3">
        <v>701.22711181640625</v>
      </c>
      <c r="B14" s="4">
        <v>12.1815</v>
      </c>
      <c r="C14">
        <v>1932</v>
      </c>
    </row>
    <row r="15" spans="1:5">
      <c r="A15" s="3">
        <v>781.203369140625</v>
      </c>
      <c r="B15" s="4">
        <v>11.997400000000001</v>
      </c>
      <c r="C15">
        <v>2017</v>
      </c>
    </row>
    <row r="16" spans="1:5">
      <c r="A16" s="3">
        <v>864.051025390625</v>
      </c>
      <c r="B16" s="4">
        <v>11.7065</v>
      </c>
      <c r="C16">
        <v>2464</v>
      </c>
    </row>
    <row r="17" spans="1:3">
      <c r="A17" s="3">
        <v>949.95538330078125</v>
      </c>
      <c r="B17" s="4">
        <v>12.6089</v>
      </c>
      <c r="C17">
        <v>2095</v>
      </c>
    </row>
    <row r="18" spans="1:3">
      <c r="A18" s="3">
        <v>1039.1019287109375</v>
      </c>
      <c r="B18" s="4">
        <v>12.859</v>
      </c>
      <c r="C18">
        <v>2100</v>
      </c>
    </row>
    <row r="19" spans="1:3">
      <c r="A19" s="3">
        <v>1131.6759033203125</v>
      </c>
      <c r="B19" s="4">
        <v>13.1699</v>
      </c>
      <c r="C19">
        <v>2059</v>
      </c>
    </row>
    <row r="20" spans="1:3">
      <c r="A20" s="3">
        <v>1227.86279296875</v>
      </c>
      <c r="B20" s="4">
        <v>12.9489</v>
      </c>
      <c r="C20">
        <v>1860</v>
      </c>
    </row>
    <row r="21" spans="1:3">
      <c r="A21" s="3">
        <v>1327.847900390625</v>
      </c>
      <c r="B21" s="4">
        <v>13.170299999999999</v>
      </c>
      <c r="C21">
        <v>2062</v>
      </c>
    </row>
    <row r="22" spans="1:3">
      <c r="A22" s="3">
        <v>1431.8167724609375</v>
      </c>
      <c r="B22" s="4">
        <v>12.806100000000001</v>
      </c>
      <c r="C22">
        <v>1998</v>
      </c>
    </row>
    <row r="23" spans="1:3">
      <c r="A23" s="3">
        <v>1539.95458984375</v>
      </c>
      <c r="B23" s="4">
        <v>12.7599</v>
      </c>
      <c r="C23">
        <v>1882</v>
      </c>
    </row>
    <row r="24" spans="1:3">
      <c r="A24" s="3">
        <v>1652.433349609375</v>
      </c>
      <c r="B24" s="4">
        <v>12.898899999999999</v>
      </c>
      <c r="C24">
        <v>1893</v>
      </c>
    </row>
    <row r="25" spans="1:3">
      <c r="A25" s="3">
        <v>1769.346923828125</v>
      </c>
      <c r="B25" s="4">
        <v>12.6715</v>
      </c>
      <c r="C25">
        <v>2121</v>
      </c>
    </row>
    <row r="26" spans="1:3">
      <c r="A26" s="3">
        <v>1890.7606201171875</v>
      </c>
      <c r="B26" s="4">
        <v>13.2498</v>
      </c>
      <c r="C26">
        <v>2122</v>
      </c>
    </row>
    <row r="27" spans="1:3">
      <c r="A27" s="3">
        <v>2016.739990234375</v>
      </c>
      <c r="B27" s="4">
        <v>13.301600000000001</v>
      </c>
      <c r="C27">
        <v>1993</v>
      </c>
    </row>
    <row r="28" spans="1:3">
      <c r="A28" s="3">
        <v>2147.350341796875</v>
      </c>
      <c r="B28" s="4">
        <v>11.620100000000001</v>
      </c>
      <c r="C28">
        <v>2122</v>
      </c>
    </row>
    <row r="29" spans="1:3">
      <c r="A29" s="3">
        <v>2282.6572265625</v>
      </c>
      <c r="B29" s="4">
        <v>13.578799999999999</v>
      </c>
      <c r="C29">
        <v>1906</v>
      </c>
    </row>
    <row r="30" spans="1:3">
      <c r="A30" s="3">
        <v>2422.72607421875</v>
      </c>
      <c r="B30" s="4">
        <v>11.9344</v>
      </c>
      <c r="C30">
        <v>2217</v>
      </c>
    </row>
    <row r="31" spans="1:3">
      <c r="A31" s="3">
        <v>2567.6220703125</v>
      </c>
      <c r="B31" s="4">
        <v>12.548</v>
      </c>
      <c r="C31">
        <v>2084</v>
      </c>
    </row>
    <row r="32" spans="1:3">
      <c r="A32" s="3">
        <v>2717.41064453125</v>
      </c>
      <c r="B32" s="4">
        <v>12.8622</v>
      </c>
      <c r="C32">
        <v>2121</v>
      </c>
    </row>
    <row r="33" spans="1:3">
      <c r="A33" s="3">
        <v>2872.1572265625</v>
      </c>
      <c r="B33" s="4">
        <v>13.601100000000001</v>
      </c>
      <c r="C33">
        <v>2012</v>
      </c>
    </row>
    <row r="34" spans="1:3">
      <c r="A34" s="3">
        <v>3031.927490234375</v>
      </c>
      <c r="B34" s="4">
        <v>13.2301</v>
      </c>
      <c r="C34">
        <v>2269</v>
      </c>
    </row>
    <row r="35" spans="1:3">
      <c r="A35" s="3">
        <v>3196.78662109375</v>
      </c>
      <c r="B35" s="4">
        <v>12.9453</v>
      </c>
      <c r="C35">
        <v>2250</v>
      </c>
    </row>
    <row r="36" spans="1:3">
      <c r="A36" s="3">
        <v>3366.765869140625</v>
      </c>
      <c r="B36" s="4">
        <v>12.8111</v>
      </c>
      <c r="C36">
        <v>1930</v>
      </c>
    </row>
    <row r="37" spans="1:3">
      <c r="A37" s="3">
        <v>3541.6982421875</v>
      </c>
      <c r="B37" s="4">
        <v>12.9984</v>
      </c>
      <c r="C37">
        <v>2186</v>
      </c>
    </row>
    <row r="38" spans="1:3">
      <c r="A38" s="3">
        <v>3721.3447265625</v>
      </c>
      <c r="B38" s="4">
        <v>12.880599999999999</v>
      </c>
      <c r="C38">
        <v>2285</v>
      </c>
    </row>
    <row r="39" spans="1:3">
      <c r="A39" s="3">
        <v>3905.4658203125</v>
      </c>
      <c r="B39" s="4">
        <v>12.1427</v>
      </c>
      <c r="C39">
        <v>2270</v>
      </c>
    </row>
    <row r="40" spans="1:3">
      <c r="A40" s="3">
        <v>4093.822509765625</v>
      </c>
      <c r="B40" s="4">
        <v>13.139799999999999</v>
      </c>
      <c r="C40">
        <v>2124</v>
      </c>
    </row>
    <row r="41" spans="1:3">
      <c r="A41" s="3">
        <v>4286.17529296875</v>
      </c>
      <c r="B41" s="4">
        <v>12.585900000000001</v>
      </c>
      <c r="C41">
        <v>2199</v>
      </c>
    </row>
    <row r="42" spans="1:3">
      <c r="A42" s="3">
        <v>4482.28564453125</v>
      </c>
      <c r="B42" s="4">
        <v>13.160500000000001</v>
      </c>
      <c r="C42">
        <v>2056</v>
      </c>
    </row>
    <row r="43" spans="1:3">
      <c r="A43" s="3">
        <v>4681.91357421875</v>
      </c>
      <c r="B43" s="4">
        <v>12.6615</v>
      </c>
      <c r="C43">
        <v>2084</v>
      </c>
    </row>
    <row r="44" spans="1:3">
      <c r="A44" s="3">
        <v>4884.81982421875</v>
      </c>
      <c r="B44" s="4">
        <v>13.7898</v>
      </c>
      <c r="C44">
        <v>1831</v>
      </c>
    </row>
    <row r="45" spans="1:3">
      <c r="A45" s="3">
        <v>5090.76611328125</v>
      </c>
      <c r="B45" s="4">
        <v>13.367000000000001</v>
      </c>
      <c r="C45">
        <v>2189</v>
      </c>
    </row>
    <row r="46" spans="1:3">
      <c r="A46" s="3">
        <v>5299.51220703125</v>
      </c>
      <c r="B46" s="4">
        <v>14.0709</v>
      </c>
      <c r="C46">
        <v>2102</v>
      </c>
    </row>
    <row r="47" spans="1:3">
      <c r="A47" s="3">
        <v>5510.8193359375</v>
      </c>
      <c r="B47" s="4">
        <v>13.1624</v>
      </c>
      <c r="C47">
        <v>2065</v>
      </c>
    </row>
    <row r="48" spans="1:3">
      <c r="A48" s="3">
        <v>5724.4296875</v>
      </c>
      <c r="B48" s="4">
        <v>13.644500000000001</v>
      </c>
      <c r="C48">
        <v>2246</v>
      </c>
    </row>
    <row r="49" spans="1:3">
      <c r="A49" s="3">
        <v>5939.9775390625</v>
      </c>
      <c r="B49" s="4">
        <v>12.937200000000001</v>
      </c>
      <c r="C49">
        <v>2220</v>
      </c>
    </row>
    <row r="50" spans="1:3">
      <c r="A50" s="3">
        <v>6157.0576171875</v>
      </c>
      <c r="B50" s="4">
        <v>12.8794</v>
      </c>
      <c r="C50">
        <v>2156</v>
      </c>
    </row>
    <row r="51" spans="1:3">
      <c r="A51" s="3">
        <v>6375.2646484375</v>
      </c>
      <c r="B51" s="4">
        <v>13.729200000000001</v>
      </c>
      <c r="C51">
        <v>2260</v>
      </c>
    </row>
    <row r="52" spans="1:3">
      <c r="A52" s="3">
        <v>6594.19384765625</v>
      </c>
      <c r="B52" s="4">
        <v>13.882199999999999</v>
      </c>
      <c r="C52">
        <v>2201</v>
      </c>
    </row>
    <row r="53" spans="1:3">
      <c r="A53" s="3">
        <v>6813.439453125</v>
      </c>
      <c r="B53" s="4">
        <v>13.3439</v>
      </c>
      <c r="C53">
        <v>2302</v>
      </c>
    </row>
    <row r="54" spans="1:3">
      <c r="A54" s="3">
        <v>7032.59033203125</v>
      </c>
      <c r="B54" s="4">
        <v>13.152900000000001</v>
      </c>
      <c r="C54">
        <v>2074</v>
      </c>
    </row>
    <row r="55" spans="1:3">
      <c r="A55" s="3">
        <v>7251.22021484375</v>
      </c>
      <c r="B55" s="4">
        <v>12.523400000000001</v>
      </c>
      <c r="C55">
        <v>2166</v>
      </c>
    </row>
    <row r="56" spans="1:3">
      <c r="A56" s="3">
        <v>7468.89794921875</v>
      </c>
      <c r="B56" s="4">
        <v>13.457599999999999</v>
      </c>
      <c r="C56">
        <v>1990</v>
      </c>
    </row>
    <row r="57" spans="1:3">
      <c r="A57" s="3">
        <v>7685.193359375</v>
      </c>
      <c r="B57" s="4">
        <v>13.268800000000001</v>
      </c>
      <c r="C57">
        <v>2212</v>
      </c>
    </row>
    <row r="58" spans="1:3">
      <c r="A58" s="3">
        <v>7899.681640625</v>
      </c>
      <c r="B58" s="4">
        <v>13.318199999999999</v>
      </c>
      <c r="C58">
        <v>1920</v>
      </c>
    </row>
    <row r="59" spans="1:3">
      <c r="A59" s="3">
        <v>8111.951171875</v>
      </c>
      <c r="B59" s="4">
        <v>12.136900000000001</v>
      </c>
      <c r="C59">
        <v>2196</v>
      </c>
    </row>
    <row r="60" spans="1:3">
      <c r="A60" s="3">
        <v>8321.61328125</v>
      </c>
      <c r="B60" s="4">
        <v>13.400399999999999</v>
      </c>
      <c r="C60">
        <v>2096</v>
      </c>
    </row>
    <row r="61" spans="1:3">
      <c r="A61" s="3">
        <v>8528.5732421875</v>
      </c>
      <c r="B61" s="4">
        <v>12.739800000000001</v>
      </c>
      <c r="C61">
        <v>1847</v>
      </c>
    </row>
    <row r="62" spans="1:3">
      <c r="A62" s="3">
        <v>8732.951171875</v>
      </c>
      <c r="B62" s="4">
        <v>12.108499999999999</v>
      </c>
      <c r="C62">
        <v>1835</v>
      </c>
    </row>
    <row r="63" spans="1:3">
      <c r="A63" s="3">
        <v>8934.8671875</v>
      </c>
      <c r="B63" s="4">
        <v>13.3132</v>
      </c>
      <c r="C63">
        <v>1582</v>
      </c>
    </row>
    <row r="64" spans="1:3">
      <c r="A64" s="3">
        <v>9134.443359375</v>
      </c>
      <c r="B64" s="4">
        <v>11.71</v>
      </c>
      <c r="C64">
        <v>1902</v>
      </c>
    </row>
    <row r="65" spans="1:3">
      <c r="A65" s="3">
        <v>9331.7939453125</v>
      </c>
      <c r="B65" s="4">
        <v>12.063599999999999</v>
      </c>
      <c r="C65">
        <v>1811</v>
      </c>
    </row>
    <row r="66" spans="1:3">
      <c r="A66" s="3">
        <v>9527.0322265625</v>
      </c>
      <c r="B66" s="4">
        <v>11.6189</v>
      </c>
      <c r="C66">
        <v>2129</v>
      </c>
    </row>
    <row r="67" spans="1:3">
      <c r="A67" s="3">
        <v>9720.271484375</v>
      </c>
      <c r="B67" s="4">
        <v>11.668799999999999</v>
      </c>
      <c r="C67">
        <v>1872</v>
      </c>
    </row>
    <row r="68" spans="1:3">
      <c r="A68" s="3">
        <v>9911.6259765625</v>
      </c>
      <c r="B68" s="4">
        <v>12.273999999999999</v>
      </c>
      <c r="C68">
        <v>1614</v>
      </c>
    </row>
    <row r="69" spans="1:3">
      <c r="A69" s="3">
        <v>10101.2099609375</v>
      </c>
      <c r="B69" s="4">
        <v>10.711399999999999</v>
      </c>
      <c r="C69">
        <v>1767</v>
      </c>
    </row>
    <row r="70" spans="1:3">
      <c r="A70" s="3">
        <v>10289.1357421875</v>
      </c>
      <c r="B70" s="4">
        <v>10.8474</v>
      </c>
      <c r="C70">
        <v>1954</v>
      </c>
    </row>
    <row r="71" spans="1:3">
      <c r="A71" s="3">
        <v>10475.517578125</v>
      </c>
      <c r="B71" s="4">
        <v>10.845800000000001</v>
      </c>
      <c r="C71">
        <v>1780</v>
      </c>
    </row>
    <row r="72" spans="1:3">
      <c r="A72" s="3">
        <v>10660.46875</v>
      </c>
      <c r="B72" s="4">
        <v>10.5449</v>
      </c>
      <c r="C72">
        <v>1772</v>
      </c>
    </row>
    <row r="73" spans="1:3">
      <c r="A73" s="3">
        <v>10844.103515625</v>
      </c>
      <c r="B73" s="4">
        <v>10.7235</v>
      </c>
      <c r="C73">
        <v>1715</v>
      </c>
    </row>
    <row r="74" spans="1:3">
      <c r="A74" s="3">
        <v>11026.53515625</v>
      </c>
      <c r="B74" s="4">
        <v>10.119999999999999</v>
      </c>
      <c r="C74">
        <v>1461</v>
      </c>
    </row>
    <row r="75" spans="1:3">
      <c r="A75" s="3">
        <v>11207.876953125</v>
      </c>
      <c r="B75" s="4">
        <v>10.0093</v>
      </c>
      <c r="C75">
        <v>1241</v>
      </c>
    </row>
    <row r="76" spans="1:3">
      <c r="A76" s="3">
        <v>11298</v>
      </c>
      <c r="B76" s="4">
        <v>9.8095999999999997</v>
      </c>
      <c r="C76">
        <v>1567</v>
      </c>
    </row>
    <row r="77" spans="1:3">
      <c r="A77" s="3">
        <v>11388.2431640625</v>
      </c>
      <c r="B77" s="4">
        <v>9.0873000000000008</v>
      </c>
      <c r="C77">
        <v>1593</v>
      </c>
    </row>
    <row r="78" spans="1:3">
      <c r="A78" s="3">
        <v>11478</v>
      </c>
      <c r="B78" s="4">
        <v>9.6323000000000008</v>
      </c>
      <c r="C78">
        <v>1398</v>
      </c>
    </row>
    <row r="79" spans="1:3">
      <c r="A79" s="3">
        <v>11567.7470703125</v>
      </c>
      <c r="B79" s="4">
        <v>10.2119</v>
      </c>
      <c r="C79">
        <v>1540</v>
      </c>
    </row>
    <row r="80" spans="1:3">
      <c r="A80" s="3">
        <v>11657.2109375</v>
      </c>
      <c r="B80" s="4">
        <v>8.0822000000000003</v>
      </c>
      <c r="C80">
        <v>1087</v>
      </c>
    </row>
    <row r="81" spans="1:3">
      <c r="A81" s="3">
        <v>11746.501953125</v>
      </c>
      <c r="B81" s="4">
        <v>8.1113999999999997</v>
      </c>
      <c r="C81">
        <v>1112</v>
      </c>
    </row>
    <row r="82" spans="1:3">
      <c r="A82" s="3">
        <v>11835.6337890625</v>
      </c>
      <c r="B82" s="4">
        <v>8.3732000000000006</v>
      </c>
      <c r="C82">
        <v>852</v>
      </c>
    </row>
    <row r="83" spans="1:3">
      <c r="A83" s="3">
        <v>11924.6181640625</v>
      </c>
      <c r="B83" s="4">
        <v>8.6334</v>
      </c>
      <c r="C83">
        <v>603</v>
      </c>
    </row>
    <row r="84" spans="1:3">
      <c r="A84" s="3">
        <v>12013.4658203125</v>
      </c>
      <c r="B84" s="4">
        <v>7.3150000000000004</v>
      </c>
      <c r="C84">
        <v>956</v>
      </c>
    </row>
    <row r="85" spans="1:3">
      <c r="A85" s="3">
        <v>12146.5029296875</v>
      </c>
      <c r="B85" s="4">
        <v>8.3554999999999993</v>
      </c>
      <c r="C85">
        <v>490</v>
      </c>
    </row>
    <row r="86" spans="1:3">
      <c r="A86" s="3">
        <v>12190.791015625</v>
      </c>
      <c r="B86" s="4">
        <v>8.2568000000000001</v>
      </c>
      <c r="C86">
        <v>621</v>
      </c>
    </row>
    <row r="87" spans="1:3">
      <c r="A87" s="3">
        <v>12279.2890625</v>
      </c>
      <c r="B87" s="4">
        <v>9.1891999999999996</v>
      </c>
      <c r="C87">
        <v>1321</v>
      </c>
    </row>
    <row r="88" spans="1:3">
      <c r="A88" s="3">
        <v>12285</v>
      </c>
      <c r="B88" s="4">
        <v>8.6819000000000006</v>
      </c>
      <c r="C88">
        <v>935</v>
      </c>
    </row>
    <row r="89" spans="1:3">
      <c r="A89" s="3">
        <v>12984</v>
      </c>
      <c r="B89" s="4">
        <v>6.9847999999999999</v>
      </c>
      <c r="C89">
        <v>1147</v>
      </c>
    </row>
    <row r="90" spans="1:3">
      <c r="A90" s="3">
        <v>13028.703125</v>
      </c>
      <c r="B90" s="4">
        <v>9.1341999999999999</v>
      </c>
      <c r="C90">
        <v>990</v>
      </c>
    </row>
    <row r="91" spans="1:3">
      <c r="A91" s="3">
        <v>13160.7119140625</v>
      </c>
      <c r="B91" s="4">
        <v>8.5813000000000006</v>
      </c>
      <c r="C91">
        <v>1094</v>
      </c>
    </row>
    <row r="92" spans="1:3">
      <c r="A92" s="3">
        <v>13248.7177734375</v>
      </c>
      <c r="B92" s="4">
        <v>8.2051999999999996</v>
      </c>
      <c r="C92">
        <v>1013</v>
      </c>
    </row>
    <row r="93" spans="1:3">
      <c r="A93" s="3">
        <v>13336.72265625</v>
      </c>
      <c r="B93" s="4">
        <v>8.0282</v>
      </c>
      <c r="C93">
        <v>1067</v>
      </c>
    </row>
    <row r="94" spans="1:3">
      <c r="A94" s="3">
        <v>13424.728515625</v>
      </c>
      <c r="B94" s="4">
        <v>8.2922999999999991</v>
      </c>
      <c r="C94">
        <v>1099</v>
      </c>
    </row>
    <row r="95" spans="1:3">
      <c r="A95" s="3">
        <v>13468.7314453125</v>
      </c>
      <c r="B95" s="4">
        <v>7.4013999999999998</v>
      </c>
      <c r="C95">
        <v>1227</v>
      </c>
    </row>
    <row r="96" spans="1:3">
      <c r="A96" s="3">
        <v>13600.740234375</v>
      </c>
      <c r="B96" s="4">
        <v>8.0004000000000008</v>
      </c>
      <c r="C96">
        <v>1265</v>
      </c>
    </row>
    <row r="97" spans="1:3">
      <c r="A97" s="3">
        <v>13688.7451171875</v>
      </c>
      <c r="B97" s="4">
        <v>9.7542000000000009</v>
      </c>
      <c r="C97">
        <v>1380</v>
      </c>
    </row>
    <row r="98" spans="1:3">
      <c r="A98" s="3">
        <v>13820.75390625</v>
      </c>
      <c r="B98" s="4">
        <v>7.8445999999999998</v>
      </c>
      <c r="C98">
        <v>1416</v>
      </c>
    </row>
    <row r="99" spans="1:3">
      <c r="A99" s="3">
        <v>13952.7626953125</v>
      </c>
      <c r="B99" s="4">
        <v>8.6948000000000008</v>
      </c>
      <c r="C99">
        <v>951</v>
      </c>
    </row>
    <row r="100" spans="1:3">
      <c r="A100" s="3">
        <v>14040.767578125</v>
      </c>
      <c r="B100" s="4">
        <v>8.7291000000000007</v>
      </c>
      <c r="C100">
        <v>1181</v>
      </c>
    </row>
    <row r="101" spans="1:3">
      <c r="A101" s="3"/>
    </row>
    <row r="102" spans="1:3">
      <c r="A102" s="3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sqref="A1:C73"/>
    </sheetView>
  </sheetViews>
  <sheetFormatPr baseColWidth="10" defaultColWidth="11.5" defaultRowHeight="12" x14ac:dyDescent="0"/>
  <cols>
    <col min="1" max="1" width="25" customWidth="1"/>
    <col min="2" max="2" width="34.1640625" customWidth="1"/>
    <col min="3" max="3" width="40.33203125" customWidth="1"/>
  </cols>
  <sheetData>
    <row r="1" spans="1:3">
      <c r="A1" s="8" t="s">
        <v>0</v>
      </c>
      <c r="B1" s="9" t="s">
        <v>1</v>
      </c>
      <c r="C1" s="9" t="s">
        <v>2</v>
      </c>
    </row>
    <row r="2" spans="1:3">
      <c r="A2">
        <v>0</v>
      </c>
      <c r="B2" s="4">
        <v>11.459099999999999</v>
      </c>
      <c r="C2">
        <v>634</v>
      </c>
    </row>
    <row r="3" spans="1:3">
      <c r="A3">
        <v>35</v>
      </c>
      <c r="B3" s="4">
        <v>10.906000000000001</v>
      </c>
      <c r="C3">
        <v>778</v>
      </c>
    </row>
    <row r="4" spans="1:3">
      <c r="A4">
        <v>185</v>
      </c>
      <c r="B4" s="4">
        <v>11.4305</v>
      </c>
      <c r="C4">
        <v>957</v>
      </c>
    </row>
    <row r="5" spans="1:3">
      <c r="A5">
        <v>333</v>
      </c>
      <c r="B5" s="4">
        <v>11.3508</v>
      </c>
      <c r="C5">
        <v>754</v>
      </c>
    </row>
    <row r="6" spans="1:3">
      <c r="A6">
        <v>480</v>
      </c>
      <c r="B6" s="4">
        <v>11.5777</v>
      </c>
      <c r="C6">
        <v>1080</v>
      </c>
    </row>
    <row r="7" spans="1:3">
      <c r="A7">
        <v>628</v>
      </c>
      <c r="B7" s="4">
        <v>11.6518</v>
      </c>
      <c r="C7">
        <v>1117</v>
      </c>
    </row>
    <row r="8" spans="1:3">
      <c r="A8">
        <v>775</v>
      </c>
      <c r="B8" s="4">
        <v>11.721</v>
      </c>
      <c r="C8">
        <v>526</v>
      </c>
    </row>
    <row r="9" spans="1:3">
      <c r="A9">
        <v>923</v>
      </c>
      <c r="B9" s="4">
        <v>11.478999999999999</v>
      </c>
      <c r="C9">
        <v>899</v>
      </c>
    </row>
    <row r="10" spans="1:3">
      <c r="A10">
        <v>1070</v>
      </c>
      <c r="B10" s="4">
        <v>11.5685</v>
      </c>
      <c r="C10">
        <v>850</v>
      </c>
    </row>
    <row r="11" spans="1:3">
      <c r="A11">
        <v>1218</v>
      </c>
      <c r="B11" s="4">
        <v>11.3368</v>
      </c>
      <c r="C11">
        <v>810</v>
      </c>
    </row>
    <row r="12" spans="1:3">
      <c r="A12">
        <v>1366</v>
      </c>
      <c r="B12" s="4">
        <v>11.858499999999999</v>
      </c>
      <c r="C12">
        <v>957</v>
      </c>
    </row>
    <row r="13" spans="1:3">
      <c r="A13">
        <v>1513</v>
      </c>
      <c r="B13" s="4">
        <v>12.180899999999999</v>
      </c>
      <c r="C13">
        <v>845</v>
      </c>
    </row>
    <row r="14" spans="1:3">
      <c r="A14">
        <v>1661</v>
      </c>
      <c r="B14" s="4">
        <v>11.961399999999999</v>
      </c>
      <c r="C14">
        <v>661</v>
      </c>
    </row>
    <row r="15" spans="1:3">
      <c r="A15">
        <v>1808</v>
      </c>
      <c r="B15" s="4">
        <v>12.166600000000001</v>
      </c>
      <c r="C15">
        <v>952</v>
      </c>
    </row>
    <row r="16" spans="1:3">
      <c r="A16">
        <v>1956</v>
      </c>
      <c r="B16" s="4">
        <v>12.292999999999999</v>
      </c>
      <c r="C16">
        <v>794</v>
      </c>
    </row>
    <row r="17" spans="1:3">
      <c r="A17">
        <v>2103</v>
      </c>
      <c r="B17" s="4">
        <v>12.2676</v>
      </c>
      <c r="C17">
        <v>913</v>
      </c>
    </row>
    <row r="18" spans="1:3">
      <c r="A18">
        <v>2251</v>
      </c>
      <c r="B18" s="4">
        <v>11.446899999999999</v>
      </c>
      <c r="C18">
        <v>663</v>
      </c>
    </row>
    <row r="19" spans="1:3">
      <c r="A19">
        <v>2398</v>
      </c>
      <c r="B19" s="4">
        <v>11.954000000000001</v>
      </c>
      <c r="C19">
        <v>833</v>
      </c>
    </row>
    <row r="20" spans="1:3">
      <c r="A20">
        <v>2546</v>
      </c>
      <c r="B20" s="4">
        <v>11.1797</v>
      </c>
      <c r="C20">
        <v>657</v>
      </c>
    </row>
    <row r="21" spans="1:3">
      <c r="A21">
        <v>2694</v>
      </c>
      <c r="B21" s="4">
        <v>11.409800000000001</v>
      </c>
      <c r="C21">
        <v>718</v>
      </c>
    </row>
    <row r="22" spans="1:3">
      <c r="A22">
        <v>2841</v>
      </c>
      <c r="B22" s="4">
        <v>10.765700000000001</v>
      </c>
      <c r="C22">
        <v>1094</v>
      </c>
    </row>
    <row r="23" spans="1:3">
      <c r="A23">
        <v>2989</v>
      </c>
      <c r="B23" s="4">
        <v>10.9864</v>
      </c>
      <c r="C23">
        <v>729</v>
      </c>
    </row>
    <row r="24" spans="1:3">
      <c r="A24">
        <v>3136</v>
      </c>
      <c r="B24" s="4">
        <v>11.843</v>
      </c>
      <c r="C24">
        <v>625</v>
      </c>
    </row>
    <row r="25" spans="1:3">
      <c r="A25">
        <v>3284</v>
      </c>
      <c r="B25" s="4">
        <v>11.360799999999999</v>
      </c>
      <c r="C25">
        <v>846</v>
      </c>
    </row>
    <row r="26" spans="1:3">
      <c r="A26">
        <v>3431</v>
      </c>
      <c r="B26" s="4">
        <v>11.839700000000001</v>
      </c>
      <c r="C26">
        <v>816</v>
      </c>
    </row>
    <row r="27" spans="1:3">
      <c r="A27">
        <v>3579</v>
      </c>
      <c r="B27" s="4">
        <v>12.4626</v>
      </c>
      <c r="C27">
        <v>582</v>
      </c>
    </row>
    <row r="28" spans="1:3">
      <c r="A28">
        <v>3727</v>
      </c>
      <c r="B28" s="4">
        <v>11.756500000000001</v>
      </c>
      <c r="C28">
        <v>723</v>
      </c>
    </row>
    <row r="29" spans="1:3">
      <c r="A29">
        <v>3874</v>
      </c>
      <c r="B29" s="4">
        <v>12.522</v>
      </c>
      <c r="C29">
        <v>687</v>
      </c>
    </row>
    <row r="30" spans="1:3">
      <c r="A30">
        <v>4022</v>
      </c>
      <c r="B30" s="4">
        <v>12.1723</v>
      </c>
      <c r="C30">
        <v>822</v>
      </c>
    </row>
    <row r="31" spans="1:3">
      <c r="A31">
        <v>4169</v>
      </c>
      <c r="B31" s="4">
        <v>12.3714</v>
      </c>
      <c r="C31">
        <v>699</v>
      </c>
    </row>
    <row r="32" spans="1:3">
      <c r="A32">
        <v>4317</v>
      </c>
      <c r="B32" s="4">
        <v>12.175000000000001</v>
      </c>
      <c r="C32">
        <v>883</v>
      </c>
    </row>
    <row r="33" spans="1:3">
      <c r="A33">
        <v>4464</v>
      </c>
      <c r="B33" s="4">
        <v>12.5219</v>
      </c>
      <c r="C33">
        <v>526</v>
      </c>
    </row>
    <row r="34" spans="1:3">
      <c r="A34">
        <v>4612</v>
      </c>
      <c r="B34" s="4">
        <v>12.6487</v>
      </c>
      <c r="C34">
        <v>688</v>
      </c>
    </row>
    <row r="35" spans="1:3">
      <c r="A35">
        <v>4759</v>
      </c>
      <c r="B35" s="4">
        <v>11.964399999999999</v>
      </c>
      <c r="C35">
        <v>998</v>
      </c>
    </row>
    <row r="36" spans="1:3">
      <c r="A36">
        <v>4907</v>
      </c>
      <c r="B36" s="4">
        <v>13.595000000000001</v>
      </c>
      <c r="C36">
        <v>885</v>
      </c>
    </row>
    <row r="37" spans="1:3">
      <c r="A37">
        <v>5055</v>
      </c>
      <c r="B37" s="4">
        <v>12.8521</v>
      </c>
      <c r="C37">
        <v>707</v>
      </c>
    </row>
    <row r="38" spans="1:3">
      <c r="A38">
        <v>5202</v>
      </c>
      <c r="B38" s="4">
        <v>12.1</v>
      </c>
      <c r="C38">
        <v>607</v>
      </c>
    </row>
    <row r="39" spans="1:3">
      <c r="A39">
        <v>5350</v>
      </c>
      <c r="B39" s="4">
        <v>13.275600000000001</v>
      </c>
      <c r="C39">
        <v>758</v>
      </c>
    </row>
    <row r="40" spans="1:3">
      <c r="A40">
        <v>5497</v>
      </c>
      <c r="B40" s="4">
        <v>12.196199999999999</v>
      </c>
      <c r="C40">
        <v>706</v>
      </c>
    </row>
    <row r="41" spans="1:3">
      <c r="A41">
        <v>5645</v>
      </c>
      <c r="B41" s="4">
        <v>13.321999999999999</v>
      </c>
      <c r="C41">
        <v>769</v>
      </c>
    </row>
    <row r="42" spans="1:3">
      <c r="A42">
        <v>5792</v>
      </c>
      <c r="B42" s="4">
        <v>13.309699999999999</v>
      </c>
      <c r="C42">
        <v>955</v>
      </c>
    </row>
    <row r="43" spans="1:3">
      <c r="A43">
        <v>5940</v>
      </c>
      <c r="B43" s="4">
        <v>12.5825</v>
      </c>
      <c r="C43">
        <v>742</v>
      </c>
    </row>
    <row r="44" spans="1:3">
      <c r="A44">
        <v>6087</v>
      </c>
      <c r="B44" s="4">
        <v>12.839600000000001</v>
      </c>
      <c r="C44">
        <v>650</v>
      </c>
    </row>
    <row r="45" spans="1:3">
      <c r="A45">
        <v>6235</v>
      </c>
      <c r="B45" s="4">
        <v>12.7537</v>
      </c>
      <c r="C45">
        <v>815</v>
      </c>
    </row>
    <row r="46" spans="1:3">
      <c r="A46">
        <v>6383</v>
      </c>
      <c r="B46" s="4">
        <v>13.222799999999999</v>
      </c>
      <c r="C46">
        <v>1240</v>
      </c>
    </row>
    <row r="47" spans="1:3">
      <c r="A47">
        <v>6530</v>
      </c>
      <c r="B47" s="4">
        <v>13.611599999999999</v>
      </c>
      <c r="C47">
        <v>1148</v>
      </c>
    </row>
    <row r="48" spans="1:3">
      <c r="A48">
        <v>6680</v>
      </c>
      <c r="B48" s="4">
        <v>13.289</v>
      </c>
      <c r="C48">
        <v>895</v>
      </c>
    </row>
    <row r="49" spans="1:3">
      <c r="A49">
        <v>6825</v>
      </c>
      <c r="B49" s="4">
        <v>13.748799999999999</v>
      </c>
      <c r="C49">
        <v>872</v>
      </c>
    </row>
    <row r="50" spans="1:3">
      <c r="A50">
        <v>6973</v>
      </c>
      <c r="B50" s="4">
        <v>13.3432</v>
      </c>
      <c r="C50">
        <v>696</v>
      </c>
    </row>
    <row r="51" spans="1:3">
      <c r="A51">
        <v>7120</v>
      </c>
      <c r="B51" s="4">
        <v>12.8253</v>
      </c>
      <c r="C51">
        <v>886</v>
      </c>
    </row>
    <row r="52" spans="1:3">
      <c r="A52">
        <v>7268</v>
      </c>
      <c r="B52" s="4">
        <v>12.258599999999999</v>
      </c>
      <c r="C52">
        <v>639</v>
      </c>
    </row>
    <row r="53" spans="1:3">
      <c r="A53">
        <v>7415</v>
      </c>
      <c r="B53" s="4">
        <v>11.4247</v>
      </c>
      <c r="C53">
        <v>952</v>
      </c>
    </row>
    <row r="54" spans="1:3">
      <c r="A54">
        <v>7563</v>
      </c>
      <c r="B54" s="4">
        <v>11.755800000000001</v>
      </c>
      <c r="C54">
        <v>756</v>
      </c>
    </row>
    <row r="55" spans="1:3">
      <c r="A55">
        <v>7711</v>
      </c>
      <c r="B55" s="4">
        <v>11.263500000000001</v>
      </c>
      <c r="C55">
        <v>454</v>
      </c>
    </row>
    <row r="56" spans="1:3">
      <c r="A56">
        <v>7858</v>
      </c>
      <c r="B56" s="4">
        <v>11.7652</v>
      </c>
      <c r="C56">
        <v>794</v>
      </c>
    </row>
    <row r="57" spans="1:3">
      <c r="A57">
        <v>8006</v>
      </c>
      <c r="B57" s="4">
        <v>10.6676</v>
      </c>
      <c r="C57">
        <v>855</v>
      </c>
    </row>
    <row r="58" spans="1:3">
      <c r="A58">
        <v>8153</v>
      </c>
      <c r="B58" s="4">
        <v>11.7151</v>
      </c>
      <c r="C58">
        <v>905</v>
      </c>
    </row>
    <row r="59" spans="1:3">
      <c r="A59">
        <v>8301</v>
      </c>
      <c r="B59" s="4">
        <v>11.662800000000001</v>
      </c>
      <c r="C59">
        <v>488</v>
      </c>
    </row>
    <row r="60" spans="1:3">
      <c r="A60">
        <v>8448</v>
      </c>
      <c r="B60" s="4">
        <v>11.8163</v>
      </c>
      <c r="C60">
        <v>956</v>
      </c>
    </row>
    <row r="61" spans="1:3">
      <c r="A61">
        <v>8596</v>
      </c>
      <c r="B61" s="4">
        <v>12.358000000000001</v>
      </c>
      <c r="C61">
        <v>994</v>
      </c>
    </row>
    <row r="62" spans="1:3">
      <c r="A62">
        <v>8744</v>
      </c>
      <c r="B62" s="4">
        <v>12.220599999999999</v>
      </c>
      <c r="C62">
        <v>735</v>
      </c>
    </row>
    <row r="63" spans="1:3">
      <c r="A63">
        <v>8891</v>
      </c>
      <c r="B63" s="4">
        <v>11.844200000000001</v>
      </c>
      <c r="C63">
        <v>1062</v>
      </c>
    </row>
    <row r="64" spans="1:3">
      <c r="A64">
        <v>9039</v>
      </c>
      <c r="B64" s="4">
        <v>9.9373000000000005</v>
      </c>
      <c r="C64">
        <v>1055</v>
      </c>
    </row>
    <row r="65" spans="1:3">
      <c r="A65">
        <v>9186</v>
      </c>
      <c r="B65" s="4">
        <v>11.390499999999999</v>
      </c>
      <c r="C65">
        <v>901</v>
      </c>
    </row>
    <row r="66" spans="1:3">
      <c r="A66">
        <v>9334</v>
      </c>
      <c r="B66" s="4">
        <v>11.361499999999999</v>
      </c>
      <c r="C66">
        <v>710</v>
      </c>
    </row>
    <row r="67" spans="1:3">
      <c r="A67">
        <v>9481</v>
      </c>
      <c r="B67" s="4">
        <v>11.679</v>
      </c>
      <c r="C67">
        <v>1200</v>
      </c>
    </row>
    <row r="68" spans="1:3">
      <c r="A68">
        <v>9629</v>
      </c>
      <c r="B68" s="4">
        <v>8.8156999999999996</v>
      </c>
      <c r="C68">
        <v>920</v>
      </c>
    </row>
    <row r="69" spans="1:3">
      <c r="A69">
        <v>9776</v>
      </c>
      <c r="B69" s="4">
        <v>11.531499999999999</v>
      </c>
      <c r="C69">
        <v>251</v>
      </c>
    </row>
    <row r="70" spans="1:3">
      <c r="A70">
        <v>9924</v>
      </c>
      <c r="B70" s="4">
        <v>10.112</v>
      </c>
      <c r="C70">
        <v>324</v>
      </c>
    </row>
    <row r="71" spans="1:3">
      <c r="A71">
        <v>10071</v>
      </c>
      <c r="B71" s="4">
        <v>11.898</v>
      </c>
      <c r="C71">
        <v>394</v>
      </c>
    </row>
    <row r="72" spans="1:3">
      <c r="A72">
        <v>10366</v>
      </c>
      <c r="B72" s="4">
        <v>9.4065999999999992</v>
      </c>
      <c r="C72">
        <v>714</v>
      </c>
    </row>
    <row r="73" spans="1:3">
      <c r="A73">
        <v>10514</v>
      </c>
      <c r="B73" s="4">
        <v>10.2103</v>
      </c>
      <c r="C73">
        <v>283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sqref="A1:C42"/>
    </sheetView>
  </sheetViews>
  <sheetFormatPr baseColWidth="10" defaultColWidth="11.5" defaultRowHeight="12" x14ac:dyDescent="0"/>
  <cols>
    <col min="1" max="1" width="15.83203125" customWidth="1"/>
    <col min="2" max="2" width="32.5" customWidth="1"/>
    <col min="3" max="3" width="42.5" customWidth="1"/>
  </cols>
  <sheetData>
    <row r="1" spans="1:3">
      <c r="A1" s="6" t="s">
        <v>0</v>
      </c>
      <c r="B1" s="7" t="s">
        <v>1</v>
      </c>
      <c r="C1" s="7" t="s">
        <v>2</v>
      </c>
    </row>
    <row r="2" spans="1:3">
      <c r="A2" s="5">
        <v>78.958500000000001</v>
      </c>
      <c r="B2" s="4">
        <v>9.8925999999999998</v>
      </c>
      <c r="C2">
        <v>930</v>
      </c>
    </row>
    <row r="3" spans="1:3">
      <c r="A3" s="5">
        <v>364.875</v>
      </c>
      <c r="B3" s="4">
        <v>11.179</v>
      </c>
      <c r="C3">
        <v>778</v>
      </c>
    </row>
    <row r="4" spans="1:3">
      <c r="A4" s="5">
        <v>650.79200000000003</v>
      </c>
      <c r="B4" s="4">
        <v>11.0351</v>
      </c>
      <c r="C4">
        <v>938</v>
      </c>
    </row>
    <row r="5" spans="1:3">
      <c r="A5" s="5">
        <v>936.70899999999995</v>
      </c>
      <c r="B5" s="4">
        <v>11.0909</v>
      </c>
      <c r="C5">
        <v>1014</v>
      </c>
    </row>
    <row r="6" spans="1:3">
      <c r="A6" s="5">
        <v>1222.6300000000001</v>
      </c>
      <c r="B6" s="4">
        <v>12.113099999999999</v>
      </c>
      <c r="C6">
        <v>1157</v>
      </c>
    </row>
    <row r="7" spans="1:3">
      <c r="A7" s="5">
        <v>1488.55</v>
      </c>
      <c r="B7" s="4">
        <v>11.606400000000001</v>
      </c>
      <c r="C7">
        <v>1051</v>
      </c>
    </row>
    <row r="8" spans="1:3">
      <c r="A8" s="5">
        <v>1734.48</v>
      </c>
      <c r="B8" s="4">
        <v>11.284800000000001</v>
      </c>
      <c r="C8">
        <v>838</v>
      </c>
    </row>
    <row r="9" spans="1:3">
      <c r="A9" s="5">
        <v>1980.41</v>
      </c>
      <c r="B9" s="4">
        <v>11.505699999999999</v>
      </c>
      <c r="C9">
        <v>939</v>
      </c>
    </row>
    <row r="10" spans="1:3">
      <c r="A10" s="5">
        <v>2226.34</v>
      </c>
      <c r="B10" s="4">
        <v>11.7796</v>
      </c>
      <c r="C10">
        <v>985</v>
      </c>
    </row>
    <row r="11" spans="1:3">
      <c r="A11" s="5">
        <v>2472.2800000000002</v>
      </c>
      <c r="B11" s="4">
        <v>11.4186</v>
      </c>
      <c r="C11">
        <v>878</v>
      </c>
    </row>
    <row r="12" spans="1:3">
      <c r="A12" s="5">
        <v>2718.21</v>
      </c>
      <c r="B12" s="4">
        <v>10.9308</v>
      </c>
      <c r="C12">
        <v>1204</v>
      </c>
    </row>
    <row r="13" spans="1:3">
      <c r="A13" s="5">
        <v>2964.14</v>
      </c>
      <c r="B13" s="4">
        <v>11.723000000000001</v>
      </c>
      <c r="C13">
        <v>1037</v>
      </c>
    </row>
    <row r="14" spans="1:3">
      <c r="A14" s="5">
        <v>3210.07</v>
      </c>
      <c r="B14" s="4">
        <v>11.907299999999999</v>
      </c>
      <c r="C14">
        <v>1076</v>
      </c>
    </row>
    <row r="15" spans="1:3">
      <c r="A15" s="5">
        <v>3456</v>
      </c>
      <c r="B15" s="4">
        <v>11.8012</v>
      </c>
      <c r="C15">
        <v>1063</v>
      </c>
    </row>
    <row r="16" spans="1:3">
      <c r="A16" s="5">
        <v>3701.93</v>
      </c>
      <c r="B16" s="4">
        <v>11.738300000000001</v>
      </c>
      <c r="C16">
        <v>1232</v>
      </c>
    </row>
    <row r="17" spans="1:3">
      <c r="A17" s="5">
        <v>3947.86</v>
      </c>
      <c r="B17" s="4">
        <v>11.7141</v>
      </c>
      <c r="C17">
        <v>1077</v>
      </c>
    </row>
    <row r="18" spans="1:3">
      <c r="A18" s="5">
        <v>4132.3100000000004</v>
      </c>
      <c r="B18" s="4">
        <v>12.6441</v>
      </c>
      <c r="C18">
        <v>1181</v>
      </c>
    </row>
    <row r="19" spans="1:3">
      <c r="A19" s="5">
        <v>4316.76</v>
      </c>
      <c r="B19" s="4">
        <v>12.013400000000001</v>
      </c>
      <c r="C19">
        <v>1247</v>
      </c>
    </row>
    <row r="20" spans="1:3">
      <c r="A20" s="5">
        <v>4501.21</v>
      </c>
      <c r="B20" s="4">
        <v>12.194599999999999</v>
      </c>
      <c r="C20">
        <v>1426</v>
      </c>
    </row>
    <row r="21" spans="1:3">
      <c r="A21" s="5">
        <v>4685.66</v>
      </c>
      <c r="B21" s="4">
        <v>11.4153</v>
      </c>
      <c r="C21">
        <v>1304</v>
      </c>
    </row>
    <row r="22" spans="1:3">
      <c r="A22" s="5">
        <v>4870.1099999999997</v>
      </c>
      <c r="B22" s="4">
        <v>12.114100000000001</v>
      </c>
      <c r="C22">
        <v>1352</v>
      </c>
    </row>
    <row r="23" spans="1:3">
      <c r="A23" s="5">
        <v>5054.5600000000004</v>
      </c>
      <c r="B23" s="4">
        <v>12.168100000000001</v>
      </c>
      <c r="C23">
        <v>1147</v>
      </c>
    </row>
    <row r="24" spans="1:3">
      <c r="A24" s="5">
        <v>5239</v>
      </c>
      <c r="B24" s="4">
        <v>12.4557</v>
      </c>
      <c r="C24">
        <v>1163</v>
      </c>
    </row>
    <row r="25" spans="1:3">
      <c r="A25" s="5">
        <v>5423.45</v>
      </c>
      <c r="B25" s="4">
        <v>12.688499999999999</v>
      </c>
      <c r="C25">
        <v>1577</v>
      </c>
    </row>
    <row r="26" spans="1:3">
      <c r="A26" s="5">
        <v>5607.9</v>
      </c>
      <c r="B26" s="4">
        <v>12.563800000000001</v>
      </c>
      <c r="C26">
        <v>1263</v>
      </c>
    </row>
    <row r="27" spans="1:3">
      <c r="A27" s="5">
        <v>5792.35</v>
      </c>
      <c r="B27" s="4">
        <v>12.8294</v>
      </c>
      <c r="C27">
        <v>1291</v>
      </c>
    </row>
    <row r="28" spans="1:3">
      <c r="A28" s="5">
        <v>5976.8</v>
      </c>
      <c r="B28" s="4">
        <v>12.7453</v>
      </c>
      <c r="C28">
        <v>1231</v>
      </c>
    </row>
    <row r="29" spans="1:3">
      <c r="A29" s="5">
        <v>6161.25</v>
      </c>
      <c r="B29" s="4">
        <v>12.6958</v>
      </c>
      <c r="C29">
        <v>1165</v>
      </c>
    </row>
    <row r="30" spans="1:3">
      <c r="A30" s="5">
        <v>6345.7</v>
      </c>
      <c r="B30" s="4">
        <v>12.9612</v>
      </c>
      <c r="C30">
        <v>1114</v>
      </c>
    </row>
    <row r="31" spans="1:3">
      <c r="A31" s="5">
        <v>6530.14</v>
      </c>
      <c r="B31" s="4">
        <v>12.9816</v>
      </c>
      <c r="C31">
        <v>1098</v>
      </c>
    </row>
    <row r="32" spans="1:3">
      <c r="A32" s="5">
        <v>6714.59</v>
      </c>
      <c r="B32" s="4">
        <v>12.4032</v>
      </c>
      <c r="C32">
        <v>1288</v>
      </c>
    </row>
    <row r="33" spans="1:3">
      <c r="A33" s="5">
        <v>6899.04</v>
      </c>
      <c r="B33" s="4">
        <v>12.233599999999999</v>
      </c>
      <c r="C33">
        <v>1189</v>
      </c>
    </row>
    <row r="34" spans="1:3">
      <c r="A34" s="5">
        <v>7083.49</v>
      </c>
      <c r="B34" s="4">
        <v>11.814</v>
      </c>
      <c r="C34">
        <v>828</v>
      </c>
    </row>
    <row r="35" spans="1:3">
      <c r="A35" s="5">
        <v>7468.78</v>
      </c>
      <c r="B35" s="4">
        <v>12.0908</v>
      </c>
      <c r="C35">
        <v>886</v>
      </c>
    </row>
    <row r="36" spans="1:3">
      <c r="A36" s="5">
        <v>7854.08</v>
      </c>
      <c r="B36" s="4">
        <v>12.323399999999999</v>
      </c>
      <c r="C36">
        <v>848</v>
      </c>
    </row>
    <row r="37" spans="1:3">
      <c r="A37" s="5">
        <v>8239.3700000000008</v>
      </c>
      <c r="B37" s="4">
        <v>12.0642</v>
      </c>
      <c r="C37">
        <v>937</v>
      </c>
    </row>
    <row r="38" spans="1:3">
      <c r="A38" s="5">
        <v>8624.66</v>
      </c>
      <c r="B38" s="4">
        <v>12.219099999999999</v>
      </c>
      <c r="C38">
        <v>1099</v>
      </c>
    </row>
    <row r="39" spans="1:3">
      <c r="A39" s="5">
        <v>8927.98</v>
      </c>
      <c r="B39" s="4">
        <v>12.664</v>
      </c>
      <c r="C39">
        <v>1363</v>
      </c>
    </row>
    <row r="40" spans="1:3">
      <c r="A40" s="5">
        <v>9149.32</v>
      </c>
      <c r="B40" s="4">
        <v>13.0345</v>
      </c>
      <c r="C40">
        <v>1021</v>
      </c>
    </row>
    <row r="41" spans="1:3">
      <c r="A41" s="5">
        <v>9370.65</v>
      </c>
      <c r="B41" s="4">
        <v>12.6881</v>
      </c>
      <c r="C41">
        <v>1293</v>
      </c>
    </row>
    <row r="42" spans="1:3">
      <c r="A42" s="5">
        <v>9591.99</v>
      </c>
      <c r="B42" s="4">
        <v>11.9275</v>
      </c>
      <c r="C42">
        <v>855</v>
      </c>
    </row>
    <row r="43" spans="1:3">
      <c r="A43" s="5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4" sqref="A4"/>
    </sheetView>
  </sheetViews>
  <sheetFormatPr baseColWidth="10" defaultRowHeight="12" x14ac:dyDescent="0"/>
  <sheetData>
    <row r="1" spans="1:3" ht="15">
      <c r="A1" s="13"/>
      <c r="B1" s="13" t="s">
        <v>6</v>
      </c>
      <c r="C1" s="13" t="s">
        <v>7</v>
      </c>
    </row>
    <row r="2" spans="1:3" ht="15">
      <c r="A2" s="13" t="s">
        <v>3</v>
      </c>
      <c r="B2" s="12">
        <v>69.167000000000002</v>
      </c>
      <c r="C2" s="13">
        <v>20.716999999999999</v>
      </c>
    </row>
    <row r="3" spans="1:3" ht="15">
      <c r="A3" s="13" t="s">
        <v>4</v>
      </c>
      <c r="B3" s="12">
        <v>59.066000000000003</v>
      </c>
      <c r="C3" s="13">
        <v>6</v>
      </c>
    </row>
    <row r="4" spans="1:3" ht="15">
      <c r="A4" s="13" t="s">
        <v>5</v>
      </c>
      <c r="B4" s="12">
        <v>69.7</v>
      </c>
      <c r="C4" s="13">
        <v>19.850000000000001</v>
      </c>
    </row>
    <row r="5" spans="1:3" ht="15">
      <c r="A5" s="13"/>
      <c r="B5" s="13"/>
      <c r="C5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workbookViewId="0">
      <selection activeCell="O58" sqref="O58"/>
    </sheetView>
  </sheetViews>
  <sheetFormatPr baseColWidth="10" defaultColWidth="11" defaultRowHeight="12" x14ac:dyDescent="0"/>
  <sheetData>
    <row r="1" spans="1:17" ht="15">
      <c r="A1" s="14" t="s">
        <v>5</v>
      </c>
      <c r="B1" s="15" t="s">
        <v>17</v>
      </c>
      <c r="C1" s="15">
        <v>12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ht="14">
      <c r="A2" s="17" t="s">
        <v>0</v>
      </c>
      <c r="B2" s="18" t="s">
        <v>8</v>
      </c>
      <c r="C2" s="18" t="s">
        <v>9</v>
      </c>
      <c r="D2" s="18" t="s">
        <v>13</v>
      </c>
      <c r="E2" s="18" t="s">
        <v>15</v>
      </c>
      <c r="F2" s="18" t="s">
        <v>16</v>
      </c>
      <c r="G2" s="18" t="s">
        <v>12</v>
      </c>
      <c r="H2" s="28" t="s">
        <v>18</v>
      </c>
      <c r="I2" s="28" t="s">
        <v>11</v>
      </c>
      <c r="J2" s="28" t="s">
        <v>27</v>
      </c>
      <c r="K2" s="28" t="s">
        <v>19</v>
      </c>
      <c r="L2" s="28" t="s">
        <v>20</v>
      </c>
      <c r="M2" s="28" t="s">
        <v>21</v>
      </c>
      <c r="N2" s="28" t="s">
        <v>22</v>
      </c>
      <c r="O2" s="28" t="s">
        <v>23</v>
      </c>
      <c r="P2" s="28" t="s">
        <v>24</v>
      </c>
      <c r="Q2" s="28" t="s">
        <v>10</v>
      </c>
    </row>
    <row r="3" spans="1:17">
      <c r="A3" s="26">
        <v>78.958500000000001</v>
      </c>
      <c r="B3" s="20">
        <v>9.8925999999999998</v>
      </c>
      <c r="C3" s="20">
        <v>930</v>
      </c>
      <c r="D3" s="21">
        <f>AVERAGE(B3)</f>
        <v>9.8925999999999998</v>
      </c>
      <c r="E3" s="19">
        <f>B3-D$3</f>
        <v>0</v>
      </c>
      <c r="F3" s="21">
        <f>C3-D$6</f>
        <v>0</v>
      </c>
      <c r="G3" s="22">
        <v>100</v>
      </c>
      <c r="H3">
        <v>0</v>
      </c>
      <c r="I3">
        <v>0</v>
      </c>
      <c r="J3">
        <f>I3*30.4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>
      <c r="A4" s="26">
        <v>364.875</v>
      </c>
      <c r="B4" s="20">
        <v>11.179</v>
      </c>
      <c r="C4" s="20">
        <v>778</v>
      </c>
      <c r="D4" s="20"/>
      <c r="E4" s="19">
        <f t="shared" ref="E4:E27" si="0">B4-D$3</f>
        <v>1.2864000000000004</v>
      </c>
      <c r="F4" s="21">
        <f t="shared" ref="F4:F27" si="1">C4-D$6</f>
        <v>-152</v>
      </c>
      <c r="G4" s="20">
        <v>500</v>
      </c>
      <c r="H4">
        <v>0.98010730743399999</v>
      </c>
      <c r="I4">
        <v>-1.67938637733</v>
      </c>
      <c r="J4">
        <f t="shared" ref="J4:J27" si="2">I4*30.4</f>
        <v>-51.053345870831997</v>
      </c>
      <c r="K4">
        <v>-0.32224941253700001</v>
      </c>
      <c r="L4">
        <v>2.6875734329199999E-2</v>
      </c>
      <c r="M4">
        <v>144.575927734</v>
      </c>
      <c r="N4">
        <v>-1.5262293163699999E-3</v>
      </c>
      <c r="O4">
        <v>0.51365476846699998</v>
      </c>
      <c r="P4">
        <v>-3.8534164428700002E-2</v>
      </c>
      <c r="Q4">
        <v>0.95537233352700002</v>
      </c>
    </row>
    <row r="5" spans="1:17">
      <c r="A5" s="26">
        <v>650.79200000000003</v>
      </c>
      <c r="B5" s="20">
        <v>11.0351</v>
      </c>
      <c r="C5" s="20">
        <v>938</v>
      </c>
      <c r="D5" s="18" t="s">
        <v>14</v>
      </c>
      <c r="E5" s="19">
        <f t="shared" si="0"/>
        <v>1.1425000000000001</v>
      </c>
      <c r="F5" s="21">
        <f t="shared" si="1"/>
        <v>8</v>
      </c>
      <c r="G5" s="20">
        <v>1000</v>
      </c>
      <c r="H5">
        <v>0.446806907654</v>
      </c>
      <c r="I5">
        <v>-0.62607860565200002</v>
      </c>
      <c r="J5">
        <f t="shared" si="2"/>
        <v>-19.0327896118208</v>
      </c>
      <c r="K5">
        <v>-0.23816442489600001</v>
      </c>
      <c r="L5">
        <v>2.4571537971499999E-2</v>
      </c>
      <c r="M5">
        <v>284.48800659199998</v>
      </c>
      <c r="N5">
        <v>-2.3676857817899999E-3</v>
      </c>
      <c r="O5">
        <v>1.17489933968</v>
      </c>
      <c r="P5">
        <v>-0.26097297668500002</v>
      </c>
      <c r="Q5">
        <v>1.8032460212700001</v>
      </c>
    </row>
    <row r="6" spans="1:17">
      <c r="A6" s="26">
        <v>936.70899999999995</v>
      </c>
      <c r="B6" s="20">
        <v>11.0909</v>
      </c>
      <c r="C6" s="20">
        <v>1014</v>
      </c>
      <c r="D6" s="21">
        <f>AVERAGE(C3)</f>
        <v>930</v>
      </c>
      <c r="E6" s="19">
        <f t="shared" si="0"/>
        <v>1.1982999999999997</v>
      </c>
      <c r="F6" s="21">
        <f t="shared" si="1"/>
        <v>84</v>
      </c>
      <c r="G6" s="20">
        <v>1500</v>
      </c>
      <c r="H6">
        <v>1.7426109314</v>
      </c>
      <c r="I6">
        <v>4.7582254409800004</v>
      </c>
      <c r="J6">
        <f t="shared" si="2"/>
        <v>144.65005340579199</v>
      </c>
      <c r="K6">
        <v>0.209964841604</v>
      </c>
      <c r="L6">
        <v>7.4035495519599995E-2</v>
      </c>
      <c r="M6">
        <v>199.418869019</v>
      </c>
      <c r="N6">
        <v>-2.5678363163000001E-3</v>
      </c>
      <c r="O6">
        <v>1.0005118846900001</v>
      </c>
      <c r="P6">
        <v>1.9616603851299999E-2</v>
      </c>
      <c r="Q6">
        <v>1.03603231907</v>
      </c>
    </row>
    <row r="7" spans="1:17">
      <c r="A7" s="26">
        <v>1222.6300000000001</v>
      </c>
      <c r="B7" s="20">
        <v>12.113099999999999</v>
      </c>
      <c r="C7" s="20">
        <v>1157</v>
      </c>
      <c r="D7" s="20"/>
      <c r="E7" s="19">
        <f t="shared" si="0"/>
        <v>2.2204999999999995</v>
      </c>
      <c r="F7" s="21">
        <f t="shared" si="1"/>
        <v>227</v>
      </c>
      <c r="G7" s="20">
        <v>2000</v>
      </c>
      <c r="H7">
        <v>0.37837982177700002</v>
      </c>
      <c r="I7">
        <v>1.1670985221900001</v>
      </c>
      <c r="J7">
        <f t="shared" si="2"/>
        <v>35.479795074576003</v>
      </c>
      <c r="K7">
        <v>-0.141806483269</v>
      </c>
      <c r="L7">
        <v>0.39732164144499998</v>
      </c>
      <c r="M7">
        <v>235.33207702600001</v>
      </c>
      <c r="N7">
        <v>-7.5962245464299997E-3</v>
      </c>
      <c r="O7">
        <v>0.86271029710799996</v>
      </c>
      <c r="P7">
        <v>0.238468170166</v>
      </c>
      <c r="Q7">
        <v>1.1643470525699999</v>
      </c>
    </row>
    <row r="8" spans="1:17">
      <c r="A8" s="26">
        <v>1488.55</v>
      </c>
      <c r="B8" s="20">
        <v>11.606400000000001</v>
      </c>
      <c r="C8" s="20">
        <v>1051</v>
      </c>
      <c r="D8" s="20"/>
      <c r="E8" s="19">
        <f t="shared" si="0"/>
        <v>1.7138000000000009</v>
      </c>
      <c r="F8" s="21">
        <f t="shared" si="1"/>
        <v>121</v>
      </c>
      <c r="G8" s="20">
        <v>2500</v>
      </c>
      <c r="H8">
        <v>3.2182140350299999</v>
      </c>
      <c r="I8">
        <v>3.0498371124300001</v>
      </c>
      <c r="J8">
        <f t="shared" si="2"/>
        <v>92.715048217871995</v>
      </c>
      <c r="K8">
        <v>-0.108472108841</v>
      </c>
      <c r="L8">
        <v>0.25651162862799998</v>
      </c>
      <c r="M8">
        <v>211.20474243199999</v>
      </c>
      <c r="N8">
        <v>-8.1985699944199996E-4</v>
      </c>
      <c r="O8">
        <v>1.37990403175</v>
      </c>
      <c r="P8">
        <v>1.4979997873299999</v>
      </c>
      <c r="Q8">
        <v>0.87460249662400003</v>
      </c>
    </row>
    <row r="9" spans="1:17">
      <c r="A9" s="26">
        <v>1734.48</v>
      </c>
      <c r="B9" s="20">
        <v>11.284800000000001</v>
      </c>
      <c r="C9" s="20">
        <v>838</v>
      </c>
      <c r="D9" s="20"/>
      <c r="E9" s="19">
        <f t="shared" si="0"/>
        <v>1.3922000000000008</v>
      </c>
      <c r="F9" s="21">
        <f t="shared" si="1"/>
        <v>-92</v>
      </c>
      <c r="G9" s="20">
        <v>3000</v>
      </c>
      <c r="H9">
        <v>-0.88059711456300005</v>
      </c>
      <c r="I9">
        <v>-1.4747446775399999</v>
      </c>
      <c r="J9">
        <f t="shared" si="2"/>
        <v>-44.832238197215993</v>
      </c>
      <c r="K9">
        <v>-0.15238165855399999</v>
      </c>
      <c r="L9">
        <v>-0.15232965350200001</v>
      </c>
      <c r="M9">
        <v>224.56367492699999</v>
      </c>
      <c r="N9">
        <v>-1.7256896942899998E-2</v>
      </c>
      <c r="O9">
        <v>1.26129364967</v>
      </c>
      <c r="P9">
        <v>1.2397869825400001</v>
      </c>
      <c r="Q9">
        <v>1.4736156463600001</v>
      </c>
    </row>
    <row r="10" spans="1:17">
      <c r="A10" s="26">
        <v>1980.41</v>
      </c>
      <c r="B10" s="20">
        <v>11.505699999999999</v>
      </c>
      <c r="C10" s="20">
        <v>939</v>
      </c>
      <c r="D10" s="20"/>
      <c r="E10" s="19">
        <f t="shared" si="0"/>
        <v>1.6130999999999993</v>
      </c>
      <c r="F10" s="21">
        <f t="shared" si="1"/>
        <v>9</v>
      </c>
      <c r="G10" s="20">
        <v>3500</v>
      </c>
      <c r="H10">
        <v>-2.12506961823</v>
      </c>
      <c r="I10">
        <v>-4.7135958671599996</v>
      </c>
      <c r="J10">
        <f t="shared" si="2"/>
        <v>-143.29331436166399</v>
      </c>
      <c r="K10">
        <v>-0.43287870287899999</v>
      </c>
      <c r="L10">
        <v>-0.23209244012800001</v>
      </c>
      <c r="M10">
        <v>275.97558593799999</v>
      </c>
      <c r="N10">
        <v>-2.0191862713499998E-3</v>
      </c>
      <c r="O10">
        <v>1.07997846603</v>
      </c>
      <c r="P10">
        <v>0.58496570587200003</v>
      </c>
      <c r="Q10">
        <v>1.563174963</v>
      </c>
    </row>
    <row r="11" spans="1:17">
      <c r="A11" s="26">
        <v>2226.34</v>
      </c>
      <c r="B11" s="20">
        <v>11.7796</v>
      </c>
      <c r="C11" s="20">
        <v>985</v>
      </c>
      <c r="D11" s="20"/>
      <c r="E11" s="19">
        <f t="shared" si="0"/>
        <v>1.8870000000000005</v>
      </c>
      <c r="F11" s="21">
        <f t="shared" si="1"/>
        <v>55</v>
      </c>
      <c r="G11" s="20">
        <v>4000</v>
      </c>
      <c r="H11">
        <v>-0.67920112609899996</v>
      </c>
      <c r="I11">
        <v>-3.02522349358</v>
      </c>
      <c r="J11">
        <f t="shared" si="2"/>
        <v>-91.966794204831999</v>
      </c>
      <c r="K11">
        <v>-0.40266150236100001</v>
      </c>
      <c r="L11">
        <v>-0.194797754288</v>
      </c>
      <c r="M11">
        <v>214.77366638199999</v>
      </c>
      <c r="N11">
        <v>-5.0484081730200001E-3</v>
      </c>
      <c r="O11">
        <v>0.658775866032</v>
      </c>
      <c r="P11">
        <v>-0.26902306079900001</v>
      </c>
      <c r="Q11">
        <v>1.29550111294</v>
      </c>
    </row>
    <row r="12" spans="1:17">
      <c r="A12" s="26">
        <v>2472.2800000000002</v>
      </c>
      <c r="B12" s="20">
        <v>11.4186</v>
      </c>
      <c r="C12" s="20">
        <v>878</v>
      </c>
      <c r="D12" s="20"/>
      <c r="E12" s="19">
        <f t="shared" si="0"/>
        <v>1.5259999999999998</v>
      </c>
      <c r="F12" s="21">
        <f t="shared" si="1"/>
        <v>-52</v>
      </c>
      <c r="G12" s="20">
        <v>4500</v>
      </c>
      <c r="H12">
        <v>2.6770296096799999</v>
      </c>
      <c r="I12">
        <v>-1.44861066341</v>
      </c>
      <c r="J12">
        <f t="shared" si="2"/>
        <v>-44.037764167664001</v>
      </c>
      <c r="K12">
        <v>-7.2702199220699995E-2</v>
      </c>
      <c r="L12">
        <v>-0.16435097158</v>
      </c>
      <c r="M12">
        <v>254.340499878</v>
      </c>
      <c r="N12">
        <v>-1.17807881907E-4</v>
      </c>
      <c r="O12">
        <v>1.14980769157</v>
      </c>
      <c r="P12">
        <v>0.74275529384600003</v>
      </c>
      <c r="Q12">
        <v>1.4412746429400001</v>
      </c>
    </row>
    <row r="13" spans="1:17">
      <c r="A13" s="26">
        <v>2718.21</v>
      </c>
      <c r="B13" s="20">
        <v>10.9308</v>
      </c>
      <c r="C13" s="20">
        <v>1204</v>
      </c>
      <c r="D13" s="20"/>
      <c r="E13" s="19">
        <f t="shared" si="0"/>
        <v>1.0381999999999998</v>
      </c>
      <c r="F13" s="21">
        <f t="shared" si="1"/>
        <v>274</v>
      </c>
      <c r="G13" s="20">
        <v>5000</v>
      </c>
      <c r="H13">
        <v>0.12632846832299999</v>
      </c>
      <c r="I13">
        <v>-3.2373659610700001</v>
      </c>
      <c r="J13">
        <f t="shared" si="2"/>
        <v>-98.415925216527995</v>
      </c>
      <c r="K13">
        <v>-0.26271724700900001</v>
      </c>
      <c r="L13">
        <v>-0.16375401616099999</v>
      </c>
      <c r="M13">
        <v>183.21638488799999</v>
      </c>
      <c r="N13">
        <v>-3.9964085444800001E-3</v>
      </c>
      <c r="O13">
        <v>1.28734612465</v>
      </c>
      <c r="P13">
        <v>1.73865115643</v>
      </c>
      <c r="Q13">
        <v>1.1724041700400001</v>
      </c>
    </row>
    <row r="14" spans="1:17">
      <c r="A14" s="26">
        <v>2964.14</v>
      </c>
      <c r="B14" s="20">
        <v>11.723000000000001</v>
      </c>
      <c r="C14" s="20">
        <v>1037</v>
      </c>
      <c r="D14" s="20"/>
      <c r="E14" s="19">
        <f t="shared" si="0"/>
        <v>1.8304000000000009</v>
      </c>
      <c r="F14" s="21">
        <f t="shared" si="1"/>
        <v>107</v>
      </c>
      <c r="G14" s="20">
        <v>5500</v>
      </c>
      <c r="H14">
        <v>0.58012962341300001</v>
      </c>
      <c r="I14">
        <v>-1.5767568349800001</v>
      </c>
      <c r="J14">
        <f t="shared" si="2"/>
        <v>-47.933407783391999</v>
      </c>
      <c r="K14">
        <v>-6.2489658594100002E-2</v>
      </c>
      <c r="L14">
        <v>0.18291276693299999</v>
      </c>
      <c r="M14">
        <v>287.87472534199998</v>
      </c>
      <c r="N14">
        <v>-1.07560204342E-2</v>
      </c>
      <c r="O14">
        <v>2.4929869175000001</v>
      </c>
      <c r="P14">
        <v>2.4480295181299998</v>
      </c>
      <c r="Q14">
        <v>1.8830177784</v>
      </c>
    </row>
    <row r="15" spans="1:17">
      <c r="A15" s="26">
        <v>3210.07</v>
      </c>
      <c r="B15" s="20">
        <v>11.907299999999999</v>
      </c>
      <c r="C15" s="20">
        <v>1076</v>
      </c>
      <c r="D15" s="20"/>
      <c r="E15" s="19">
        <f t="shared" si="0"/>
        <v>2.0146999999999995</v>
      </c>
      <c r="F15" s="21">
        <f t="shared" si="1"/>
        <v>146</v>
      </c>
      <c r="G15" s="20">
        <v>6000</v>
      </c>
      <c r="H15">
        <v>2.7199087142899998</v>
      </c>
      <c r="I15">
        <v>-0.85213708877600003</v>
      </c>
      <c r="J15">
        <f t="shared" si="2"/>
        <v>-25.904967498790398</v>
      </c>
      <c r="K15">
        <v>-7.6014176011099999E-2</v>
      </c>
      <c r="L15">
        <v>6.9418698549299995E-2</v>
      </c>
      <c r="M15">
        <v>347.30154418900003</v>
      </c>
      <c r="N15">
        <v>-1.5710655599799998E-2</v>
      </c>
      <c r="O15">
        <v>3.5977811813399998</v>
      </c>
      <c r="P15">
        <v>1.94130575657</v>
      </c>
      <c r="Q15">
        <v>2.2311935424799998</v>
      </c>
    </row>
    <row r="16" spans="1:17">
      <c r="A16" s="26">
        <v>3456</v>
      </c>
      <c r="B16" s="20">
        <v>11.8012</v>
      </c>
      <c r="C16" s="20">
        <v>1063</v>
      </c>
      <c r="D16" s="20"/>
      <c r="E16" s="19">
        <f t="shared" si="0"/>
        <v>1.9085999999999999</v>
      </c>
      <c r="F16" s="21">
        <f t="shared" si="1"/>
        <v>133</v>
      </c>
      <c r="G16" s="20">
        <v>6500</v>
      </c>
      <c r="H16">
        <v>1.6511917114300001</v>
      </c>
      <c r="I16">
        <v>-0.97963547706599996</v>
      </c>
      <c r="J16">
        <f t="shared" si="2"/>
        <v>-29.780918502806397</v>
      </c>
      <c r="K16">
        <v>0.16921582818</v>
      </c>
      <c r="L16">
        <v>0.12614935636499999</v>
      </c>
      <c r="M16">
        <v>351.395751953</v>
      </c>
      <c r="N16">
        <v>-1.22224800289E-2</v>
      </c>
      <c r="O16">
        <v>2.6240513324700001</v>
      </c>
      <c r="P16">
        <v>2.5951132774399999</v>
      </c>
      <c r="Q16">
        <v>2.4780855178799999</v>
      </c>
    </row>
    <row r="17" spans="1:17">
      <c r="A17" s="26">
        <v>3701.93</v>
      </c>
      <c r="B17" s="20">
        <v>11.738300000000001</v>
      </c>
      <c r="C17" s="20">
        <v>1232</v>
      </c>
      <c r="D17" s="20"/>
      <c r="E17" s="19">
        <f t="shared" si="0"/>
        <v>1.8457000000000008</v>
      </c>
      <c r="F17" s="21">
        <f t="shared" si="1"/>
        <v>302</v>
      </c>
      <c r="G17" s="20">
        <v>7000</v>
      </c>
      <c r="H17">
        <v>1.75030422211</v>
      </c>
      <c r="I17">
        <v>0.339003801346</v>
      </c>
      <c r="J17">
        <f t="shared" si="2"/>
        <v>10.305715560918399</v>
      </c>
      <c r="K17">
        <v>0.20082160830500001</v>
      </c>
      <c r="L17">
        <v>-6.8679183721500003E-2</v>
      </c>
      <c r="M17">
        <v>338.085693359</v>
      </c>
      <c r="N17">
        <v>-1.7731698229899999E-2</v>
      </c>
      <c r="O17">
        <v>2.5995824337000002</v>
      </c>
      <c r="P17">
        <v>2.4701862335200002</v>
      </c>
      <c r="Q17">
        <v>2.0473642349199999</v>
      </c>
    </row>
    <row r="18" spans="1:17">
      <c r="A18" s="26">
        <v>3947.86</v>
      </c>
      <c r="B18" s="20">
        <v>11.7141</v>
      </c>
      <c r="C18" s="20">
        <v>1077</v>
      </c>
      <c r="D18" s="20"/>
      <c r="E18" s="19">
        <f t="shared" si="0"/>
        <v>1.8215000000000003</v>
      </c>
      <c r="F18" s="21">
        <f t="shared" si="1"/>
        <v>147</v>
      </c>
      <c r="G18" s="20">
        <v>7500</v>
      </c>
      <c r="H18">
        <v>4.1723575592</v>
      </c>
      <c r="I18">
        <v>1.6895565986600001</v>
      </c>
      <c r="J18">
        <f t="shared" si="2"/>
        <v>51.362520599264002</v>
      </c>
      <c r="K18">
        <v>0.14637398719799999</v>
      </c>
      <c r="L18">
        <v>8.4170699119599998E-2</v>
      </c>
      <c r="M18">
        <v>375.105224609</v>
      </c>
      <c r="N18">
        <v>-1.5756148845000002E-2</v>
      </c>
      <c r="O18">
        <v>3.3246455192600002</v>
      </c>
      <c r="P18">
        <v>2.6109280586199999</v>
      </c>
      <c r="Q18">
        <v>3.0266327857999999</v>
      </c>
    </row>
    <row r="19" spans="1:17">
      <c r="A19" s="26">
        <v>4132.3100000000004</v>
      </c>
      <c r="B19" s="20">
        <v>12.6441</v>
      </c>
      <c r="C19" s="20">
        <v>1181</v>
      </c>
      <c r="D19" s="20"/>
      <c r="E19" s="19">
        <f t="shared" si="0"/>
        <v>2.7515000000000001</v>
      </c>
      <c r="F19" s="21">
        <f t="shared" si="1"/>
        <v>251</v>
      </c>
      <c r="G19" s="20">
        <v>8000</v>
      </c>
      <c r="H19">
        <v>5.3631496429399999</v>
      </c>
      <c r="I19">
        <v>3.37383651733</v>
      </c>
      <c r="J19">
        <f t="shared" si="2"/>
        <v>102.564630126832</v>
      </c>
      <c r="K19">
        <v>0.35590836405800003</v>
      </c>
      <c r="L19">
        <v>0.26654213666900001</v>
      </c>
      <c r="M19">
        <v>320.76013183600003</v>
      </c>
      <c r="N19">
        <v>-9.0875281020999996E-3</v>
      </c>
      <c r="O19">
        <v>3.0639052391099999</v>
      </c>
      <c r="P19">
        <v>3.39800024033</v>
      </c>
      <c r="Q19">
        <v>1.8269162178</v>
      </c>
    </row>
    <row r="20" spans="1:17">
      <c r="A20" s="26">
        <v>4316.76</v>
      </c>
      <c r="B20" s="20">
        <v>12.013400000000001</v>
      </c>
      <c r="C20" s="20">
        <v>1247</v>
      </c>
      <c r="D20" s="20"/>
      <c r="E20" s="19">
        <f t="shared" si="0"/>
        <v>2.1208000000000009</v>
      </c>
      <c r="F20" s="21">
        <f t="shared" si="1"/>
        <v>317</v>
      </c>
      <c r="G20" s="20">
        <v>8500</v>
      </c>
      <c r="H20">
        <v>3.7250757217400001</v>
      </c>
      <c r="I20">
        <v>-0.20024275779699999</v>
      </c>
      <c r="J20">
        <f t="shared" si="2"/>
        <v>-6.0873798370287995</v>
      </c>
      <c r="K20">
        <v>8.9752525091200006E-2</v>
      </c>
      <c r="L20">
        <v>2.8646290302299999E-2</v>
      </c>
      <c r="M20">
        <v>287.72848510699998</v>
      </c>
      <c r="N20">
        <v>2.1560518071099999E-3</v>
      </c>
      <c r="O20">
        <v>2.9959461689000002</v>
      </c>
      <c r="P20">
        <v>3.8486618995700002</v>
      </c>
      <c r="Q20">
        <v>1.9350355863599999</v>
      </c>
    </row>
    <row r="21" spans="1:17">
      <c r="A21" s="26">
        <v>4501.21</v>
      </c>
      <c r="B21" s="20">
        <v>12.194599999999999</v>
      </c>
      <c r="C21" s="20">
        <v>1426</v>
      </c>
      <c r="D21" s="20"/>
      <c r="E21" s="19">
        <f t="shared" si="0"/>
        <v>2.3019999999999996</v>
      </c>
      <c r="F21" s="21">
        <f t="shared" si="1"/>
        <v>496</v>
      </c>
      <c r="G21" s="20">
        <v>9000</v>
      </c>
      <c r="H21">
        <v>1.2810745239300001</v>
      </c>
      <c r="I21">
        <v>-1.5245428085299999</v>
      </c>
      <c r="J21">
        <f t="shared" si="2"/>
        <v>-46.346101379311996</v>
      </c>
      <c r="K21">
        <v>-0.27116408944100001</v>
      </c>
      <c r="L21">
        <v>-0.21334353089300001</v>
      </c>
      <c r="M21">
        <v>216.269622803</v>
      </c>
      <c r="N21">
        <v>-6.7291921004699997E-3</v>
      </c>
      <c r="O21">
        <v>1.909273386</v>
      </c>
      <c r="P21">
        <v>2.0524897575400001</v>
      </c>
      <c r="Q21">
        <v>1.83073771</v>
      </c>
    </row>
    <row r="22" spans="1:17">
      <c r="A22" s="26">
        <v>4685.66</v>
      </c>
      <c r="B22" s="20">
        <v>11.4153</v>
      </c>
      <c r="C22" s="20">
        <v>1304</v>
      </c>
      <c r="D22" s="20"/>
      <c r="E22" s="19">
        <f t="shared" si="0"/>
        <v>1.5227000000000004</v>
      </c>
      <c r="F22" s="21">
        <f t="shared" si="1"/>
        <v>374</v>
      </c>
      <c r="G22" s="20">
        <v>9500</v>
      </c>
      <c r="H22">
        <v>2.1786079406700001</v>
      </c>
      <c r="I22">
        <v>1.0273175239600001</v>
      </c>
      <c r="J22">
        <f t="shared" si="2"/>
        <v>31.230452728384002</v>
      </c>
      <c r="K22">
        <v>-4.3948948383299997E-2</v>
      </c>
      <c r="L22">
        <v>-0.266526252031</v>
      </c>
      <c r="M22">
        <v>277.83493041999998</v>
      </c>
      <c r="N22">
        <v>-2.3746332153699999E-2</v>
      </c>
      <c r="O22">
        <v>1.9295890331300001</v>
      </c>
      <c r="P22">
        <v>1.9384943246799999</v>
      </c>
      <c r="Q22">
        <v>1.7574414014799999</v>
      </c>
    </row>
    <row r="23" spans="1:17">
      <c r="A23" s="26">
        <v>4870.1099999999997</v>
      </c>
      <c r="B23" s="20">
        <v>12.114100000000001</v>
      </c>
      <c r="C23" s="20">
        <v>1352</v>
      </c>
      <c r="D23" s="20"/>
      <c r="E23" s="19">
        <f t="shared" si="0"/>
        <v>2.2215000000000007</v>
      </c>
      <c r="F23" s="21">
        <f t="shared" si="1"/>
        <v>422</v>
      </c>
      <c r="G23" s="20">
        <v>10000</v>
      </c>
      <c r="H23">
        <v>1.12623119354</v>
      </c>
      <c r="I23">
        <v>-1.94040560722</v>
      </c>
      <c r="J23">
        <f t="shared" si="2"/>
        <v>-58.988330459487997</v>
      </c>
      <c r="K23">
        <v>-0.22822983562900001</v>
      </c>
      <c r="L23">
        <v>-0.429009854794</v>
      </c>
      <c r="M23">
        <v>382.00280761699997</v>
      </c>
      <c r="N23">
        <v>-2.4927053600500002E-2</v>
      </c>
      <c r="O23">
        <v>2.0075180530500001</v>
      </c>
      <c r="P23">
        <v>1.38627159595</v>
      </c>
      <c r="Q23">
        <v>2.0319700241100001</v>
      </c>
    </row>
    <row r="24" spans="1:17">
      <c r="A24" s="26">
        <v>5054.5600000000004</v>
      </c>
      <c r="B24" s="20">
        <v>12.168100000000001</v>
      </c>
      <c r="C24" s="20">
        <v>1147</v>
      </c>
      <c r="D24" s="20"/>
      <c r="E24" s="19">
        <f t="shared" si="0"/>
        <v>2.275500000000001</v>
      </c>
      <c r="F24" s="21">
        <f t="shared" si="1"/>
        <v>217</v>
      </c>
      <c r="G24" s="20">
        <v>10500</v>
      </c>
      <c r="H24">
        <v>1.82558250427</v>
      </c>
      <c r="I24">
        <v>-2.0245099067700001</v>
      </c>
      <c r="J24">
        <f t="shared" si="2"/>
        <v>-61.545101165807999</v>
      </c>
      <c r="K24">
        <v>-0.20368437469</v>
      </c>
      <c r="L24">
        <v>-0.19328463077499999</v>
      </c>
      <c r="M24">
        <v>268.56161499000001</v>
      </c>
      <c r="N24">
        <v>-2.90529299527E-2</v>
      </c>
      <c r="O24">
        <v>2.0072116851800001</v>
      </c>
      <c r="P24">
        <v>2.6066389083899999</v>
      </c>
      <c r="Q24">
        <v>1.3033164739600001</v>
      </c>
    </row>
    <row r="25" spans="1:17">
      <c r="A25" s="26">
        <v>5239</v>
      </c>
      <c r="B25" s="20">
        <v>12.4557</v>
      </c>
      <c r="C25" s="20">
        <v>1163</v>
      </c>
      <c r="D25" s="20"/>
      <c r="E25" s="19">
        <f t="shared" si="0"/>
        <v>2.5631000000000004</v>
      </c>
      <c r="F25" s="21">
        <f t="shared" si="1"/>
        <v>233</v>
      </c>
      <c r="G25" s="20">
        <v>11000</v>
      </c>
      <c r="H25">
        <v>0.79396152496299999</v>
      </c>
      <c r="I25">
        <v>-1.5409053564099999</v>
      </c>
      <c r="J25">
        <f t="shared" si="2"/>
        <v>-46.843522834863997</v>
      </c>
      <c r="K25">
        <v>-9.3771070241899998E-2</v>
      </c>
      <c r="L25">
        <v>-0.157960623503</v>
      </c>
      <c r="M25">
        <v>317.22500610399999</v>
      </c>
      <c r="N25">
        <v>-1.8333602696700001E-2</v>
      </c>
      <c r="O25">
        <v>0.81868416070899996</v>
      </c>
      <c r="P25">
        <v>0.95132911205299997</v>
      </c>
      <c r="Q25">
        <v>1.84145951271</v>
      </c>
    </row>
    <row r="26" spans="1:17">
      <c r="A26" s="26">
        <v>5423.45</v>
      </c>
      <c r="B26" s="20">
        <v>12.688499999999999</v>
      </c>
      <c r="C26" s="20">
        <v>1577</v>
      </c>
      <c r="D26" s="20"/>
      <c r="E26" s="19">
        <f t="shared" si="0"/>
        <v>2.7958999999999996</v>
      </c>
      <c r="F26" s="21">
        <f t="shared" si="1"/>
        <v>647</v>
      </c>
      <c r="G26" s="20">
        <v>11500</v>
      </c>
      <c r="H26">
        <v>-0.487241744995</v>
      </c>
      <c r="I26">
        <v>-4.6796083450300001E-2</v>
      </c>
      <c r="J26">
        <f t="shared" si="2"/>
        <v>-1.4226009368891199</v>
      </c>
      <c r="K26">
        <v>-6.13701343536E-3</v>
      </c>
      <c r="L26">
        <v>-0.129925727844</v>
      </c>
      <c r="M26">
        <v>543.538574219</v>
      </c>
      <c r="N26">
        <v>-3.2646413892499997E-2</v>
      </c>
      <c r="O26">
        <v>2.21842479706</v>
      </c>
      <c r="P26">
        <v>0.53666365146600004</v>
      </c>
      <c r="Q26">
        <v>3.5000295639000001</v>
      </c>
    </row>
    <row r="27" spans="1:17">
      <c r="A27" s="26">
        <v>5607.9</v>
      </c>
      <c r="B27" s="20">
        <v>12.563800000000001</v>
      </c>
      <c r="C27" s="20">
        <v>1263</v>
      </c>
      <c r="D27" s="20"/>
      <c r="E27" s="19">
        <f t="shared" si="0"/>
        <v>2.6712000000000007</v>
      </c>
      <c r="F27" s="21">
        <f t="shared" si="1"/>
        <v>333</v>
      </c>
      <c r="G27" s="20">
        <v>12000</v>
      </c>
      <c r="H27">
        <v>-3.0158920288100002</v>
      </c>
      <c r="I27">
        <v>-2.9348921775800001</v>
      </c>
      <c r="J27">
        <f t="shared" si="2"/>
        <v>-89.220722198432</v>
      </c>
      <c r="K27">
        <v>-0.33629453182199998</v>
      </c>
      <c r="L27">
        <v>-0.35910436510999999</v>
      </c>
      <c r="M27">
        <v>530.03692626999998</v>
      </c>
      <c r="N27">
        <v>-6.1283715069299999E-2</v>
      </c>
      <c r="O27">
        <v>2.93904924393</v>
      </c>
      <c r="P27">
        <v>-2.29317378998</v>
      </c>
      <c r="Q27">
        <v>3.3252353668199999</v>
      </c>
    </row>
    <row r="28" spans="1:17">
      <c r="A28" s="26">
        <v>5792.35</v>
      </c>
      <c r="B28" s="20">
        <v>12.8294</v>
      </c>
      <c r="C28" s="20">
        <v>1291</v>
      </c>
      <c r="D28" s="20"/>
      <c r="E28" s="19">
        <f t="shared" ref="E28:E43" si="3">B28-D$3</f>
        <v>2.9367999999999999</v>
      </c>
      <c r="F28" s="21">
        <f t="shared" ref="F28:F43" si="4">C28-D$6</f>
        <v>361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1:17">
      <c r="A29" s="26">
        <v>5976.8</v>
      </c>
      <c r="B29" s="20">
        <v>12.7453</v>
      </c>
      <c r="C29" s="20">
        <v>1231</v>
      </c>
      <c r="D29" s="20"/>
      <c r="E29" s="19">
        <f t="shared" si="3"/>
        <v>2.8527000000000005</v>
      </c>
      <c r="F29" s="21">
        <f t="shared" si="4"/>
        <v>301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17">
      <c r="A30" s="26">
        <v>6161.25</v>
      </c>
      <c r="B30" s="20">
        <v>12.6958</v>
      </c>
      <c r="C30" s="20">
        <v>1165</v>
      </c>
      <c r="D30" s="20"/>
      <c r="E30" s="19">
        <f t="shared" si="3"/>
        <v>2.8032000000000004</v>
      </c>
      <c r="F30" s="21">
        <f t="shared" si="4"/>
        <v>235</v>
      </c>
      <c r="G30" s="20"/>
      <c r="H30" s="20" t="s">
        <v>25</v>
      </c>
      <c r="I30" s="20"/>
      <c r="J30" s="20"/>
      <c r="K30" s="20"/>
      <c r="L30" s="20"/>
      <c r="M30" s="20"/>
      <c r="N30" s="20"/>
      <c r="O30" s="20" t="s">
        <v>26</v>
      </c>
      <c r="P30" s="20"/>
      <c r="Q30" s="20"/>
    </row>
    <row r="31" spans="1:17">
      <c r="A31" s="26">
        <v>6345.7</v>
      </c>
      <c r="B31" s="20">
        <v>12.9612</v>
      </c>
      <c r="C31" s="20">
        <v>1114</v>
      </c>
      <c r="D31" s="20"/>
      <c r="E31" s="19">
        <f t="shared" si="3"/>
        <v>3.0686</v>
      </c>
      <c r="F31" s="21">
        <f t="shared" si="4"/>
        <v>184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</row>
    <row r="32" spans="1:17">
      <c r="A32" s="26">
        <v>6530.14</v>
      </c>
      <c r="B32" s="20">
        <v>12.9816</v>
      </c>
      <c r="C32" s="20">
        <v>1098</v>
      </c>
      <c r="D32" s="20"/>
      <c r="E32" s="19">
        <f t="shared" si="3"/>
        <v>3.0890000000000004</v>
      </c>
      <c r="F32" s="21">
        <f t="shared" si="4"/>
        <v>168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1:17">
      <c r="A33" s="26">
        <v>6714.59</v>
      </c>
      <c r="B33" s="20">
        <v>12.4032</v>
      </c>
      <c r="C33" s="20">
        <v>1288</v>
      </c>
      <c r="D33" s="20"/>
      <c r="E33" s="19">
        <f t="shared" si="3"/>
        <v>2.5106000000000002</v>
      </c>
      <c r="F33" s="21">
        <f t="shared" si="4"/>
        <v>358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</row>
    <row r="34" spans="1:17">
      <c r="A34" s="26">
        <v>6899.04</v>
      </c>
      <c r="B34" s="20">
        <v>12.233599999999999</v>
      </c>
      <c r="C34" s="20">
        <v>1189</v>
      </c>
      <c r="D34" s="20"/>
      <c r="E34" s="19">
        <f t="shared" si="3"/>
        <v>2.3409999999999993</v>
      </c>
      <c r="F34" s="21">
        <f t="shared" si="4"/>
        <v>259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</row>
    <row r="35" spans="1:17">
      <c r="A35" s="26">
        <v>7083.49</v>
      </c>
      <c r="B35" s="20">
        <v>11.814</v>
      </c>
      <c r="C35" s="20">
        <v>828</v>
      </c>
      <c r="D35" s="20"/>
      <c r="E35" s="19">
        <f t="shared" si="3"/>
        <v>1.9214000000000002</v>
      </c>
      <c r="F35" s="21">
        <f t="shared" si="4"/>
        <v>-102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</row>
    <row r="36" spans="1:17">
      <c r="A36" s="26">
        <v>7468.78</v>
      </c>
      <c r="B36" s="20">
        <v>12.0908</v>
      </c>
      <c r="C36" s="20">
        <v>886</v>
      </c>
      <c r="D36" s="20"/>
      <c r="E36" s="19">
        <f t="shared" si="3"/>
        <v>2.1981999999999999</v>
      </c>
      <c r="F36" s="21">
        <f t="shared" si="4"/>
        <v>-44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</row>
    <row r="37" spans="1:17">
      <c r="A37" s="26">
        <v>7854.08</v>
      </c>
      <c r="B37" s="20">
        <v>12.323399999999999</v>
      </c>
      <c r="C37" s="20">
        <v>848</v>
      </c>
      <c r="D37" s="20"/>
      <c r="E37" s="19">
        <f t="shared" si="3"/>
        <v>2.4307999999999996</v>
      </c>
      <c r="F37" s="21">
        <f t="shared" si="4"/>
        <v>-82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</row>
    <row r="38" spans="1:17">
      <c r="A38" s="26">
        <v>8239.3700000000008</v>
      </c>
      <c r="B38" s="20">
        <v>12.0642</v>
      </c>
      <c r="C38" s="20">
        <v>937</v>
      </c>
      <c r="D38" s="20"/>
      <c r="E38" s="19">
        <f t="shared" si="3"/>
        <v>2.1715999999999998</v>
      </c>
      <c r="F38" s="21">
        <f t="shared" si="4"/>
        <v>7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</row>
    <row r="39" spans="1:17">
      <c r="A39" s="26">
        <v>8624.66</v>
      </c>
      <c r="B39" s="20">
        <v>12.219099999999999</v>
      </c>
      <c r="C39" s="20">
        <v>1099</v>
      </c>
      <c r="D39" s="20"/>
      <c r="E39" s="19">
        <f t="shared" si="3"/>
        <v>2.3264999999999993</v>
      </c>
      <c r="F39" s="21">
        <f t="shared" si="4"/>
        <v>169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</row>
    <row r="40" spans="1:17">
      <c r="A40" s="26">
        <v>8927.98</v>
      </c>
      <c r="B40" s="20">
        <v>12.664</v>
      </c>
      <c r="C40" s="20">
        <v>1363</v>
      </c>
      <c r="D40" s="20"/>
      <c r="E40" s="19">
        <f t="shared" si="3"/>
        <v>2.7713999999999999</v>
      </c>
      <c r="F40" s="21">
        <f t="shared" si="4"/>
        <v>433</v>
      </c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</row>
    <row r="41" spans="1:17">
      <c r="A41" s="26">
        <v>9149.32</v>
      </c>
      <c r="B41" s="20">
        <v>13.0345</v>
      </c>
      <c r="C41" s="20">
        <v>1021</v>
      </c>
      <c r="D41" s="20"/>
      <c r="E41" s="19">
        <f t="shared" si="3"/>
        <v>3.1418999999999997</v>
      </c>
      <c r="F41" s="21">
        <f t="shared" si="4"/>
        <v>91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</row>
    <row r="42" spans="1:17">
      <c r="A42" s="26">
        <v>9370.65</v>
      </c>
      <c r="B42" s="20">
        <v>12.6881</v>
      </c>
      <c r="C42" s="20">
        <v>1293</v>
      </c>
      <c r="D42" s="20"/>
      <c r="E42" s="19">
        <f t="shared" si="3"/>
        <v>2.7955000000000005</v>
      </c>
      <c r="F42" s="21">
        <f t="shared" si="4"/>
        <v>363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</row>
    <row r="43" spans="1:17" ht="13" thickBot="1">
      <c r="A43" s="27">
        <v>9591.99</v>
      </c>
      <c r="B43" s="24">
        <v>11.9275</v>
      </c>
      <c r="C43" s="24">
        <v>855</v>
      </c>
      <c r="D43" s="24"/>
      <c r="E43" s="23">
        <f t="shared" si="3"/>
        <v>2.0349000000000004</v>
      </c>
      <c r="F43" s="25">
        <f t="shared" si="4"/>
        <v>-75</v>
      </c>
      <c r="G43" s="24"/>
      <c r="H43" s="20"/>
      <c r="I43" s="20"/>
      <c r="J43" s="20"/>
      <c r="K43" s="20"/>
      <c r="L43" s="20"/>
      <c r="M43" s="20"/>
      <c r="N43" s="20"/>
      <c r="O43" s="20"/>
      <c r="P43" s="20"/>
      <c r="Q43" s="20"/>
    </row>
    <row r="44" spans="1:17"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 spans="1:17"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7"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7"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7"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7:16"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7:16"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7:16"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7:16"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7:16"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7:16"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7:16"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7:16"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7:16"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7:16"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7:16"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7:16"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7:16"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7:16"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7:16"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7:16"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7:16"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7:16"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7:16"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7:16"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7:16"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7:16"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7:16"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7:16"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7:16"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7:16"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7:16"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7:16"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7:16"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7:16"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7:16"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7:16"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7:16"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7:16"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7:16"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7:16"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7:16"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7:16"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7:16"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7:16"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7:16"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7:16"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7:16"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7:16"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7:16"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7:16"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7:16"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7:16"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7:16"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7:16"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7:16"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7:16"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7:16"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Oykjamyra</vt:lpstr>
      <vt:lpstr>Dalmutladdo</vt:lpstr>
      <vt:lpstr>Barheivatn</vt:lpstr>
      <vt:lpstr>latlon</vt:lpstr>
      <vt:lpstr>all_prepared</vt:lpstr>
    </vt:vector>
  </TitlesOfParts>
  <Company>Botanisk institutt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Elisabeth Bjune</dc:creator>
  <cp:lastModifiedBy>Jed O. Kaplan</cp:lastModifiedBy>
  <cp:lastPrinted>2002-11-15T16:23:49Z</cp:lastPrinted>
  <dcterms:created xsi:type="dcterms:W3CDTF">2002-11-15T16:07:27Z</dcterms:created>
  <dcterms:modified xsi:type="dcterms:W3CDTF">2012-10-26T17:18:50Z</dcterms:modified>
</cp:coreProperties>
</file>