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880" yWindow="0" windowWidth="25360" windowHeight="15820"/>
  </bookViews>
  <sheets>
    <sheet name="Sheet1" sheetId="1" r:id="rId1"/>
    <sheet name="Sheet2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2" i="1"/>
</calcChain>
</file>

<file path=xl/sharedStrings.xml><?xml version="1.0" encoding="utf-8"?>
<sst xmlns="http://schemas.openxmlformats.org/spreadsheetml/2006/main" count="17" uniqueCount="17">
  <si>
    <t>Depth</t>
  </si>
  <si>
    <t>Age</t>
  </si>
  <si>
    <t>temp</t>
  </si>
  <si>
    <t>error</t>
  </si>
  <si>
    <t>agebp_arve</t>
  </si>
  <si>
    <t>p_e_arve</t>
  </si>
  <si>
    <t>pann_arve</t>
  </si>
  <si>
    <t>pann_mm</t>
  </si>
  <si>
    <t>pdjf_arve</t>
  </si>
  <si>
    <t>pjja_arve</t>
  </si>
  <si>
    <t>gdd5_arve</t>
  </si>
  <si>
    <t>alpha_arve</t>
  </si>
  <si>
    <t>tann_arve</t>
  </si>
  <si>
    <t>tdjf_arve</t>
  </si>
  <si>
    <t>tjja_arve</t>
  </si>
  <si>
    <t>Anom</t>
  </si>
  <si>
    <t>avg350bp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</si>
</sst>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</font>
    <font>
      <sz val="11"/>
      <color rgb="FF000000"/>
      <name val="Calibri"/>
      <family val="2"/>
    </font>
    <font>
      <u/>
      <sz val="10"/>
      <color theme="10"/>
      <name val="Arial"/>
    </font>
    <font>
      <u/>
      <sz val="10"/>
      <color theme="11"/>
      <name val="Arial"/>
    </font>
    <font>
      <sz val="10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Font="1" applyFill="1" applyBorder="1"/>
    <xf numFmtId="0" fontId="1" fillId="0" borderId="0" xfId="0" applyFont="1"/>
    <xf numFmtId="0" fontId="0" fillId="0" borderId="0" xfId="0" applyFill="1" applyBorder="1"/>
    <xf numFmtId="0" fontId="0" fillId="0" borderId="0" xfId="0" applyBorder="1"/>
    <xf numFmtId="0" fontId="4" fillId="0" borderId="0" xfId="0" applyFont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0394257516955"/>
          <c:y val="0.116959231312865"/>
          <c:w val="0.628079573102165"/>
          <c:h val="0.590644118129966"/>
        </c:manualLayout>
      </c:layout>
      <c:scatterChart>
        <c:scatterStyle val="smooth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Sheet1!$B$2:$B$62</c:f>
              <c:numCache>
                <c:formatCode>General</c:formatCode>
                <c:ptCount val="61"/>
                <c:pt idx="0">
                  <c:v>107.31</c:v>
                </c:pt>
                <c:pt idx="1">
                  <c:v>324.12</c:v>
                </c:pt>
                <c:pt idx="2">
                  <c:v>538.59</c:v>
                </c:pt>
                <c:pt idx="3">
                  <c:v>749.3099999999999</c:v>
                </c:pt>
                <c:pt idx="4">
                  <c:v>954.88</c:v>
                </c:pt>
                <c:pt idx="5">
                  <c:v>1153.9</c:v>
                </c:pt>
                <c:pt idx="6">
                  <c:v>1344.97</c:v>
                </c:pt>
                <c:pt idx="7">
                  <c:v>1527.51</c:v>
                </c:pt>
                <c:pt idx="8">
                  <c:v>1702.27</c:v>
                </c:pt>
                <c:pt idx="9">
                  <c:v>1870.11</c:v>
                </c:pt>
                <c:pt idx="10">
                  <c:v>2031.89</c:v>
                </c:pt>
                <c:pt idx="11">
                  <c:v>2188.48</c:v>
                </c:pt>
                <c:pt idx="12">
                  <c:v>2378.24</c:v>
                </c:pt>
                <c:pt idx="13">
                  <c:v>2526.32</c:v>
                </c:pt>
                <c:pt idx="14">
                  <c:v>2672.01</c:v>
                </c:pt>
                <c:pt idx="15">
                  <c:v>2816.19</c:v>
                </c:pt>
                <c:pt idx="16">
                  <c:v>2959.72</c:v>
                </c:pt>
                <c:pt idx="17">
                  <c:v>3103.46</c:v>
                </c:pt>
                <c:pt idx="18">
                  <c:v>3248.28</c:v>
                </c:pt>
                <c:pt idx="19">
                  <c:v>3395.05</c:v>
                </c:pt>
                <c:pt idx="20">
                  <c:v>3544.62</c:v>
                </c:pt>
                <c:pt idx="21">
                  <c:v>3776.0</c:v>
                </c:pt>
                <c:pt idx="22">
                  <c:v>3976.03</c:v>
                </c:pt>
                <c:pt idx="23">
                  <c:v>4140.98</c:v>
                </c:pt>
                <c:pt idx="24">
                  <c:v>4310.5</c:v>
                </c:pt>
                <c:pt idx="25">
                  <c:v>4484.71</c:v>
                </c:pt>
                <c:pt idx="26">
                  <c:v>4755.07</c:v>
                </c:pt>
                <c:pt idx="27">
                  <c:v>4894.06</c:v>
                </c:pt>
                <c:pt idx="28">
                  <c:v>5035.34</c:v>
                </c:pt>
                <c:pt idx="29">
                  <c:v>5226.9</c:v>
                </c:pt>
                <c:pt idx="30">
                  <c:v>5421.68</c:v>
                </c:pt>
                <c:pt idx="31">
                  <c:v>5619.2</c:v>
                </c:pt>
                <c:pt idx="32">
                  <c:v>5818.97</c:v>
                </c:pt>
                <c:pt idx="33">
                  <c:v>6020.51</c:v>
                </c:pt>
                <c:pt idx="34">
                  <c:v>6223.35</c:v>
                </c:pt>
                <c:pt idx="35">
                  <c:v>6427.0</c:v>
                </c:pt>
                <c:pt idx="36">
                  <c:v>6630.99</c:v>
                </c:pt>
                <c:pt idx="37">
                  <c:v>6834.86</c:v>
                </c:pt>
                <c:pt idx="38">
                  <c:v>7038.23</c:v>
                </c:pt>
                <c:pt idx="39">
                  <c:v>7240.69</c:v>
                </c:pt>
                <c:pt idx="40">
                  <c:v>7441.85</c:v>
                </c:pt>
                <c:pt idx="41">
                  <c:v>7641.37</c:v>
                </c:pt>
                <c:pt idx="42">
                  <c:v>7839.29</c:v>
                </c:pt>
                <c:pt idx="43">
                  <c:v>8035.82</c:v>
                </c:pt>
                <c:pt idx="44">
                  <c:v>8182.41</c:v>
                </c:pt>
                <c:pt idx="45">
                  <c:v>8328.42</c:v>
                </c:pt>
                <c:pt idx="46">
                  <c:v>8522.33</c:v>
                </c:pt>
                <c:pt idx="47">
                  <c:v>8715.549999999999</c:v>
                </c:pt>
                <c:pt idx="48">
                  <c:v>8908.299999999999</c:v>
                </c:pt>
                <c:pt idx="49">
                  <c:v>9100.85</c:v>
                </c:pt>
                <c:pt idx="50">
                  <c:v>9293.549999999999</c:v>
                </c:pt>
                <c:pt idx="51">
                  <c:v>9486.709999999999</c:v>
                </c:pt>
                <c:pt idx="52">
                  <c:v>9680.66</c:v>
                </c:pt>
                <c:pt idx="53">
                  <c:v>9875.719999999999</c:v>
                </c:pt>
                <c:pt idx="54">
                  <c:v>10072.23</c:v>
                </c:pt>
                <c:pt idx="55">
                  <c:v>10270.46</c:v>
                </c:pt>
                <c:pt idx="56">
                  <c:v>10470.33</c:v>
                </c:pt>
                <c:pt idx="57">
                  <c:v>10671.54</c:v>
                </c:pt>
                <c:pt idx="58">
                  <c:v>10873.82</c:v>
                </c:pt>
                <c:pt idx="59">
                  <c:v>11076.88</c:v>
                </c:pt>
                <c:pt idx="60">
                  <c:v>11280.43</c:v>
                </c:pt>
              </c:numCache>
            </c:numRef>
          </c:xVal>
          <c:yVal>
            <c:numRef>
              <c:f>Sheet1!$C$2:$C$62</c:f>
              <c:numCache>
                <c:formatCode>General</c:formatCode>
                <c:ptCount val="61"/>
                <c:pt idx="0">
                  <c:v>10.7321</c:v>
                </c:pt>
                <c:pt idx="1">
                  <c:v>9.9322</c:v>
                </c:pt>
                <c:pt idx="2">
                  <c:v>10.1618</c:v>
                </c:pt>
                <c:pt idx="3">
                  <c:v>10.363</c:v>
                </c:pt>
                <c:pt idx="4">
                  <c:v>10.6097</c:v>
                </c:pt>
                <c:pt idx="5">
                  <c:v>10.6899</c:v>
                </c:pt>
                <c:pt idx="6">
                  <c:v>10.4091</c:v>
                </c:pt>
                <c:pt idx="7">
                  <c:v>11.2197</c:v>
                </c:pt>
                <c:pt idx="8">
                  <c:v>10.483</c:v>
                </c:pt>
                <c:pt idx="9">
                  <c:v>10.9103</c:v>
                </c:pt>
                <c:pt idx="10">
                  <c:v>10.942</c:v>
                </c:pt>
                <c:pt idx="11">
                  <c:v>10.3122</c:v>
                </c:pt>
                <c:pt idx="12">
                  <c:v>10.1924</c:v>
                </c:pt>
                <c:pt idx="13">
                  <c:v>10.9026</c:v>
                </c:pt>
                <c:pt idx="14">
                  <c:v>10.5247</c:v>
                </c:pt>
                <c:pt idx="15">
                  <c:v>10.5749</c:v>
                </c:pt>
                <c:pt idx="16">
                  <c:v>10.7991</c:v>
                </c:pt>
                <c:pt idx="17">
                  <c:v>10.7947</c:v>
                </c:pt>
                <c:pt idx="18">
                  <c:v>10.6764</c:v>
                </c:pt>
                <c:pt idx="19">
                  <c:v>10.7951</c:v>
                </c:pt>
                <c:pt idx="20">
                  <c:v>11.2963</c:v>
                </c:pt>
                <c:pt idx="21">
                  <c:v>10.7527</c:v>
                </c:pt>
                <c:pt idx="22">
                  <c:v>10.9635</c:v>
                </c:pt>
                <c:pt idx="23">
                  <c:v>10.5333</c:v>
                </c:pt>
                <c:pt idx="24">
                  <c:v>10.3484</c:v>
                </c:pt>
                <c:pt idx="25">
                  <c:v>10.765</c:v>
                </c:pt>
                <c:pt idx="26">
                  <c:v>10.5483</c:v>
                </c:pt>
                <c:pt idx="27">
                  <c:v>11.0719</c:v>
                </c:pt>
                <c:pt idx="28">
                  <c:v>10.9357</c:v>
                </c:pt>
                <c:pt idx="29">
                  <c:v>10.8722</c:v>
                </c:pt>
                <c:pt idx="30">
                  <c:v>10.1211</c:v>
                </c:pt>
                <c:pt idx="31">
                  <c:v>10.9547</c:v>
                </c:pt>
                <c:pt idx="32">
                  <c:v>9.9108</c:v>
                </c:pt>
                <c:pt idx="33">
                  <c:v>10.4588</c:v>
                </c:pt>
                <c:pt idx="34">
                  <c:v>10.8213</c:v>
                </c:pt>
                <c:pt idx="35">
                  <c:v>10.7907</c:v>
                </c:pt>
                <c:pt idx="36">
                  <c:v>10.6972</c:v>
                </c:pt>
                <c:pt idx="37">
                  <c:v>10.3446</c:v>
                </c:pt>
                <c:pt idx="38">
                  <c:v>10.7651</c:v>
                </c:pt>
                <c:pt idx="39">
                  <c:v>10.9034</c:v>
                </c:pt>
                <c:pt idx="40">
                  <c:v>10.1278</c:v>
                </c:pt>
                <c:pt idx="41">
                  <c:v>10.7866</c:v>
                </c:pt>
                <c:pt idx="42">
                  <c:v>10.5742</c:v>
                </c:pt>
                <c:pt idx="43">
                  <c:v>10.3793</c:v>
                </c:pt>
                <c:pt idx="44">
                  <c:v>10.2338</c:v>
                </c:pt>
                <c:pt idx="45">
                  <c:v>10.8418</c:v>
                </c:pt>
                <c:pt idx="46">
                  <c:v>10.1504</c:v>
                </c:pt>
                <c:pt idx="47">
                  <c:v>9.8351</c:v>
                </c:pt>
                <c:pt idx="48">
                  <c:v>10.2498</c:v>
                </c:pt>
                <c:pt idx="49">
                  <c:v>10.4566</c:v>
                </c:pt>
                <c:pt idx="50">
                  <c:v>10.3527</c:v>
                </c:pt>
                <c:pt idx="51">
                  <c:v>9.851</c:v>
                </c:pt>
                <c:pt idx="52">
                  <c:v>10.4792</c:v>
                </c:pt>
                <c:pt idx="53">
                  <c:v>9.9373</c:v>
                </c:pt>
                <c:pt idx="54">
                  <c:v>10.2037</c:v>
                </c:pt>
                <c:pt idx="55">
                  <c:v>10.0478</c:v>
                </c:pt>
                <c:pt idx="56">
                  <c:v>9.4488</c:v>
                </c:pt>
                <c:pt idx="57">
                  <c:v>9.444000000000001</c:v>
                </c:pt>
                <c:pt idx="58">
                  <c:v>9.236000000000001</c:v>
                </c:pt>
                <c:pt idx="59">
                  <c:v>9.4603</c:v>
                </c:pt>
                <c:pt idx="60">
                  <c:v>8.8428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745816"/>
        <c:axId val="554709416"/>
      </c:scatterChart>
      <c:valAx>
        <c:axId val="554745816"/>
        <c:scaling>
          <c:orientation val="maxMin"/>
        </c:scaling>
        <c:delete val="0"/>
        <c:axPos val="b"/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</a:t>
                </a:r>
              </a:p>
            </c:rich>
          </c:tx>
          <c:layout>
            <c:manualLayout>
              <c:xMode val="edge"/>
              <c:yMode val="edge"/>
              <c:x val="0.426108886849704"/>
              <c:y val="0.83625850388698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54709416"/>
        <c:crosses val="autoZero"/>
        <c:crossBetween val="midCat"/>
      </c:valAx>
      <c:valAx>
        <c:axId val="554709416"/>
        <c:scaling>
          <c:orientation val="minMax"/>
          <c:min val="8.0"/>
        </c:scaling>
        <c:delete val="0"/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CI-T</a:t>
                </a:r>
              </a:p>
            </c:rich>
          </c:tx>
          <c:layout>
            <c:manualLayout>
              <c:xMode val="edge"/>
              <c:yMode val="edge"/>
              <c:x val="0.0320197429424633"/>
              <c:y val="0.3450297323729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5474581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25124145055786"/>
          <c:y val="0.374269540201166"/>
          <c:w val="0.157635657562896"/>
          <c:h val="0.081871461919005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>
                <a:latin typeface="Arial"/>
                <a:cs typeface="Arial"/>
              </a:rPr>
              <a:t>40 BJØRNFJELTJØNN</a:t>
            </a:r>
          </a:p>
        </c:rich>
      </c:tx>
      <c:layout>
        <c:manualLayout>
          <c:xMode val="edge"/>
          <c:yMode val="edge"/>
          <c:x val="0.319178082191781"/>
          <c:y val="0.0100502512562814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2773403324584"/>
          <c:y val="0.157291804041736"/>
          <c:w val="0.824571084864392"/>
          <c:h val="0.742478569489159"/>
        </c:manualLayout>
      </c:layout>
      <c:scatterChart>
        <c:scatterStyle val="lineMarker"/>
        <c:varyColors val="0"/>
        <c:ser>
          <c:idx val="0"/>
          <c:order val="0"/>
          <c:spPr>
            <a:ln w="25400" cap="flat">
              <a:solidFill>
                <a:schemeClr val="accent1">
                  <a:shade val="95000"/>
                  <a:satMod val="105000"/>
                </a:schemeClr>
              </a:solidFill>
            </a:ln>
          </c:spPr>
          <c:marker>
            <c:symbol val="none"/>
          </c:marker>
          <c:xVal>
            <c:numRef>
              <c:f>Sheet1!$B$2:$B$62</c:f>
              <c:numCache>
                <c:formatCode>General</c:formatCode>
                <c:ptCount val="61"/>
                <c:pt idx="0">
                  <c:v>107.31</c:v>
                </c:pt>
                <c:pt idx="1">
                  <c:v>324.12</c:v>
                </c:pt>
                <c:pt idx="2">
                  <c:v>538.59</c:v>
                </c:pt>
                <c:pt idx="3">
                  <c:v>749.3099999999999</c:v>
                </c:pt>
                <c:pt idx="4">
                  <c:v>954.88</c:v>
                </c:pt>
                <c:pt idx="5">
                  <c:v>1153.9</c:v>
                </c:pt>
                <c:pt idx="6">
                  <c:v>1344.97</c:v>
                </c:pt>
                <c:pt idx="7">
                  <c:v>1527.51</c:v>
                </c:pt>
                <c:pt idx="8">
                  <c:v>1702.27</c:v>
                </c:pt>
                <c:pt idx="9">
                  <c:v>1870.11</c:v>
                </c:pt>
                <c:pt idx="10">
                  <c:v>2031.89</c:v>
                </c:pt>
                <c:pt idx="11">
                  <c:v>2188.48</c:v>
                </c:pt>
                <c:pt idx="12">
                  <c:v>2378.24</c:v>
                </c:pt>
                <c:pt idx="13">
                  <c:v>2526.32</c:v>
                </c:pt>
                <c:pt idx="14">
                  <c:v>2672.01</c:v>
                </c:pt>
                <c:pt idx="15">
                  <c:v>2816.19</c:v>
                </c:pt>
                <c:pt idx="16">
                  <c:v>2959.72</c:v>
                </c:pt>
                <c:pt idx="17">
                  <c:v>3103.46</c:v>
                </c:pt>
                <c:pt idx="18">
                  <c:v>3248.28</c:v>
                </c:pt>
                <c:pt idx="19">
                  <c:v>3395.05</c:v>
                </c:pt>
                <c:pt idx="20">
                  <c:v>3544.62</c:v>
                </c:pt>
                <c:pt idx="21">
                  <c:v>3776.0</c:v>
                </c:pt>
                <c:pt idx="22">
                  <c:v>3976.03</c:v>
                </c:pt>
                <c:pt idx="23">
                  <c:v>4140.98</c:v>
                </c:pt>
                <c:pt idx="24">
                  <c:v>4310.5</c:v>
                </c:pt>
                <c:pt idx="25">
                  <c:v>4484.71</c:v>
                </c:pt>
                <c:pt idx="26">
                  <c:v>4755.07</c:v>
                </c:pt>
                <c:pt idx="27">
                  <c:v>4894.06</c:v>
                </c:pt>
                <c:pt idx="28">
                  <c:v>5035.34</c:v>
                </c:pt>
                <c:pt idx="29">
                  <c:v>5226.9</c:v>
                </c:pt>
                <c:pt idx="30">
                  <c:v>5421.68</c:v>
                </c:pt>
                <c:pt idx="31">
                  <c:v>5619.2</c:v>
                </c:pt>
                <c:pt idx="32">
                  <c:v>5818.97</c:v>
                </c:pt>
                <c:pt idx="33">
                  <c:v>6020.51</c:v>
                </c:pt>
                <c:pt idx="34">
                  <c:v>6223.35</c:v>
                </c:pt>
                <c:pt idx="35">
                  <c:v>6427.0</c:v>
                </c:pt>
                <c:pt idx="36">
                  <c:v>6630.99</c:v>
                </c:pt>
                <c:pt idx="37">
                  <c:v>6834.86</c:v>
                </c:pt>
                <c:pt idx="38">
                  <c:v>7038.23</c:v>
                </c:pt>
                <c:pt idx="39">
                  <c:v>7240.69</c:v>
                </c:pt>
                <c:pt idx="40">
                  <c:v>7441.85</c:v>
                </c:pt>
                <c:pt idx="41">
                  <c:v>7641.37</c:v>
                </c:pt>
                <c:pt idx="42">
                  <c:v>7839.29</c:v>
                </c:pt>
                <c:pt idx="43">
                  <c:v>8035.82</c:v>
                </c:pt>
                <c:pt idx="44">
                  <c:v>8182.41</c:v>
                </c:pt>
                <c:pt idx="45">
                  <c:v>8328.42</c:v>
                </c:pt>
                <c:pt idx="46">
                  <c:v>8522.33</c:v>
                </c:pt>
                <c:pt idx="47">
                  <c:v>8715.549999999999</c:v>
                </c:pt>
                <c:pt idx="48">
                  <c:v>8908.299999999999</c:v>
                </c:pt>
                <c:pt idx="49">
                  <c:v>9100.85</c:v>
                </c:pt>
                <c:pt idx="50">
                  <c:v>9293.549999999999</c:v>
                </c:pt>
                <c:pt idx="51">
                  <c:v>9486.709999999999</c:v>
                </c:pt>
                <c:pt idx="52">
                  <c:v>9680.66</c:v>
                </c:pt>
                <c:pt idx="53">
                  <c:v>9875.719999999999</c:v>
                </c:pt>
                <c:pt idx="54">
                  <c:v>10072.23</c:v>
                </c:pt>
                <c:pt idx="55">
                  <c:v>10270.46</c:v>
                </c:pt>
                <c:pt idx="56">
                  <c:v>10470.33</c:v>
                </c:pt>
                <c:pt idx="57">
                  <c:v>10671.54</c:v>
                </c:pt>
                <c:pt idx="58">
                  <c:v>10873.82</c:v>
                </c:pt>
                <c:pt idx="59">
                  <c:v>11076.88</c:v>
                </c:pt>
                <c:pt idx="60">
                  <c:v>11280.43</c:v>
                </c:pt>
              </c:numCache>
            </c:numRef>
          </c:xVal>
          <c:yVal>
            <c:numRef>
              <c:f>Sheet1!$E$2:$E$62</c:f>
              <c:numCache>
                <c:formatCode>General</c:formatCode>
                <c:ptCount val="61"/>
                <c:pt idx="0">
                  <c:v>0.39995</c:v>
                </c:pt>
                <c:pt idx="1">
                  <c:v>-0.39995</c:v>
                </c:pt>
                <c:pt idx="2">
                  <c:v>-0.170350000000001</c:v>
                </c:pt>
                <c:pt idx="3">
                  <c:v>0.0308499999999991</c:v>
                </c:pt>
                <c:pt idx="4">
                  <c:v>0.27755</c:v>
                </c:pt>
                <c:pt idx="5">
                  <c:v>0.357749999999999</c:v>
                </c:pt>
                <c:pt idx="6">
                  <c:v>0.0769500000000001</c:v>
                </c:pt>
                <c:pt idx="7">
                  <c:v>0.887549999999999</c:v>
                </c:pt>
                <c:pt idx="8">
                  <c:v>0.15085</c:v>
                </c:pt>
                <c:pt idx="9">
                  <c:v>0.578149999999999</c:v>
                </c:pt>
                <c:pt idx="10">
                  <c:v>0.60985</c:v>
                </c:pt>
                <c:pt idx="11">
                  <c:v>-0.0199499999999997</c:v>
                </c:pt>
                <c:pt idx="12">
                  <c:v>-0.139750000000001</c:v>
                </c:pt>
                <c:pt idx="13">
                  <c:v>0.570449999999999</c:v>
                </c:pt>
                <c:pt idx="14">
                  <c:v>0.192549999999999</c:v>
                </c:pt>
                <c:pt idx="15">
                  <c:v>0.242749999999999</c:v>
                </c:pt>
                <c:pt idx="16">
                  <c:v>0.466949999999999</c:v>
                </c:pt>
                <c:pt idx="17">
                  <c:v>0.46255</c:v>
                </c:pt>
                <c:pt idx="18">
                  <c:v>0.344249999999999</c:v>
                </c:pt>
                <c:pt idx="19">
                  <c:v>0.462949999999999</c:v>
                </c:pt>
                <c:pt idx="20">
                  <c:v>0.96415</c:v>
                </c:pt>
                <c:pt idx="21">
                  <c:v>0.42055</c:v>
                </c:pt>
                <c:pt idx="22">
                  <c:v>0.631349999999999</c:v>
                </c:pt>
                <c:pt idx="23">
                  <c:v>0.20115</c:v>
                </c:pt>
                <c:pt idx="24">
                  <c:v>0.0162499999999994</c:v>
                </c:pt>
                <c:pt idx="25">
                  <c:v>0.43285</c:v>
                </c:pt>
                <c:pt idx="26">
                  <c:v>0.216149999999999</c:v>
                </c:pt>
                <c:pt idx="27">
                  <c:v>0.739749999999999</c:v>
                </c:pt>
                <c:pt idx="28">
                  <c:v>0.60355</c:v>
                </c:pt>
                <c:pt idx="29">
                  <c:v>0.540049999999999</c:v>
                </c:pt>
                <c:pt idx="30">
                  <c:v>-0.21105</c:v>
                </c:pt>
                <c:pt idx="31">
                  <c:v>0.62255</c:v>
                </c:pt>
                <c:pt idx="32">
                  <c:v>-0.42135</c:v>
                </c:pt>
                <c:pt idx="33">
                  <c:v>0.12665</c:v>
                </c:pt>
                <c:pt idx="34">
                  <c:v>0.48915</c:v>
                </c:pt>
                <c:pt idx="35">
                  <c:v>0.458549999999999</c:v>
                </c:pt>
                <c:pt idx="36">
                  <c:v>0.36505</c:v>
                </c:pt>
                <c:pt idx="37">
                  <c:v>0.0124499999999994</c:v>
                </c:pt>
                <c:pt idx="38">
                  <c:v>0.43295</c:v>
                </c:pt>
                <c:pt idx="39">
                  <c:v>0.571249999999999</c:v>
                </c:pt>
                <c:pt idx="40">
                  <c:v>-0.20435</c:v>
                </c:pt>
                <c:pt idx="41">
                  <c:v>0.45445</c:v>
                </c:pt>
                <c:pt idx="42">
                  <c:v>0.242049999999999</c:v>
                </c:pt>
                <c:pt idx="43">
                  <c:v>0.0471500000000002</c:v>
                </c:pt>
                <c:pt idx="44">
                  <c:v>-0.0983499999999999</c:v>
                </c:pt>
                <c:pt idx="45">
                  <c:v>0.509649999999999</c:v>
                </c:pt>
                <c:pt idx="46">
                  <c:v>-0.181750000000001</c:v>
                </c:pt>
                <c:pt idx="47">
                  <c:v>-0.49705</c:v>
                </c:pt>
                <c:pt idx="48">
                  <c:v>-0.0823499999999999</c:v>
                </c:pt>
                <c:pt idx="49">
                  <c:v>0.124449999999999</c:v>
                </c:pt>
                <c:pt idx="50">
                  <c:v>0.0205500000000001</c:v>
                </c:pt>
                <c:pt idx="51">
                  <c:v>-0.481149999999999</c:v>
                </c:pt>
                <c:pt idx="52">
                  <c:v>0.14705</c:v>
                </c:pt>
                <c:pt idx="53">
                  <c:v>-0.39485</c:v>
                </c:pt>
                <c:pt idx="54">
                  <c:v>-0.128450000000001</c:v>
                </c:pt>
                <c:pt idx="55">
                  <c:v>-0.28435</c:v>
                </c:pt>
                <c:pt idx="56">
                  <c:v>-0.88335</c:v>
                </c:pt>
                <c:pt idx="57">
                  <c:v>-0.888149999999999</c:v>
                </c:pt>
                <c:pt idx="58">
                  <c:v>-1.09615</c:v>
                </c:pt>
                <c:pt idx="59">
                  <c:v>-0.87185</c:v>
                </c:pt>
                <c:pt idx="60">
                  <c:v>-1.48935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Sheet1!$O$2</c:f>
              <c:strCache>
                <c:ptCount val="1"/>
                <c:pt idx="0">
                  <c:v>agebp_arve</c:v>
                </c:pt>
              </c:strCache>
            </c:strRef>
          </c:tx>
          <c:spPr>
            <a:ln cap="rnd">
              <a:solidFill>
                <a:schemeClr val="accent2"/>
              </a:solidFill>
              <a:bevel/>
            </a:ln>
          </c:spPr>
          <c:marker>
            <c:symbol val="none"/>
          </c:marker>
          <c:xVal>
            <c:numRef>
              <c:f>Sheet1!$O$3:$O$25</c:f>
              <c:numCache>
                <c:formatCode>General</c:formatCode>
                <c:ptCount val="23"/>
                <c:pt idx="0">
                  <c:v>100.0</c:v>
                </c:pt>
                <c:pt idx="1">
                  <c:v>500.0</c:v>
                </c:pt>
                <c:pt idx="2">
                  <c:v>1000.0</c:v>
                </c:pt>
                <c:pt idx="3">
                  <c:v>1500.0</c:v>
                </c:pt>
                <c:pt idx="4">
                  <c:v>2000.0</c:v>
                </c:pt>
                <c:pt idx="5">
                  <c:v>2500.0</c:v>
                </c:pt>
                <c:pt idx="6">
                  <c:v>3000.0</c:v>
                </c:pt>
                <c:pt idx="7">
                  <c:v>3500.0</c:v>
                </c:pt>
                <c:pt idx="8">
                  <c:v>4000.0</c:v>
                </c:pt>
                <c:pt idx="9">
                  <c:v>4500.0</c:v>
                </c:pt>
                <c:pt idx="10">
                  <c:v>5000.0</c:v>
                </c:pt>
                <c:pt idx="11">
                  <c:v>5500.0</c:v>
                </c:pt>
                <c:pt idx="12">
                  <c:v>6000.0</c:v>
                </c:pt>
                <c:pt idx="13">
                  <c:v>6500.0</c:v>
                </c:pt>
                <c:pt idx="14">
                  <c:v>7000.0</c:v>
                </c:pt>
                <c:pt idx="15">
                  <c:v>7500.0</c:v>
                </c:pt>
                <c:pt idx="16">
                  <c:v>8000.0</c:v>
                </c:pt>
                <c:pt idx="17">
                  <c:v>8500.0</c:v>
                </c:pt>
                <c:pt idx="18">
                  <c:v>9000.0</c:v>
                </c:pt>
                <c:pt idx="19">
                  <c:v>9500.0</c:v>
                </c:pt>
                <c:pt idx="20">
                  <c:v>10000.0</c:v>
                </c:pt>
                <c:pt idx="21">
                  <c:v>10500.0</c:v>
                </c:pt>
                <c:pt idx="22">
                  <c:v>11000.0</c:v>
                </c:pt>
              </c:numCache>
            </c:numRef>
          </c:xVal>
          <c:yVal>
            <c:numRef>
              <c:f>Sheet1!$Y$3:$Y$25</c:f>
              <c:numCache>
                <c:formatCode>General</c:formatCode>
                <c:ptCount val="23"/>
                <c:pt idx="0">
                  <c:v>0.0</c:v>
                </c:pt>
                <c:pt idx="1">
                  <c:v>0.288052916527</c:v>
                </c:pt>
                <c:pt idx="2">
                  <c:v>0.656669735909</c:v>
                </c:pt>
                <c:pt idx="3">
                  <c:v>0.902853369713</c:v>
                </c:pt>
                <c:pt idx="4">
                  <c:v>0.394420623779</c:v>
                </c:pt>
                <c:pt idx="5">
                  <c:v>0.180361568928</c:v>
                </c:pt>
                <c:pt idx="6">
                  <c:v>0.471941709518</c:v>
                </c:pt>
                <c:pt idx="7">
                  <c:v>0.522281169891</c:v>
                </c:pt>
                <c:pt idx="8">
                  <c:v>0.930415391922</c:v>
                </c:pt>
                <c:pt idx="9">
                  <c:v>0.670042872429</c:v>
                </c:pt>
                <c:pt idx="10">
                  <c:v>0.893525481224</c:v>
                </c:pt>
                <c:pt idx="11">
                  <c:v>0.989695549011</c:v>
                </c:pt>
                <c:pt idx="12">
                  <c:v>1.36771249771</c:v>
                </c:pt>
                <c:pt idx="13">
                  <c:v>1.43256235123</c:v>
                </c:pt>
                <c:pt idx="14">
                  <c:v>1.48374199867</c:v>
                </c:pt>
                <c:pt idx="15">
                  <c:v>1.34509634972</c:v>
                </c:pt>
                <c:pt idx="16">
                  <c:v>-0.071383357048</c:v>
                </c:pt>
                <c:pt idx="17">
                  <c:v>-0.0373019576073</c:v>
                </c:pt>
                <c:pt idx="18">
                  <c:v>-1.26946520805</c:v>
                </c:pt>
                <c:pt idx="19">
                  <c:v>-0.686848342419</c:v>
                </c:pt>
                <c:pt idx="20">
                  <c:v>-1.21782803535</c:v>
                </c:pt>
                <c:pt idx="21">
                  <c:v>-3.62089705467</c:v>
                </c:pt>
                <c:pt idx="22">
                  <c:v>-3.51688742638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780088"/>
        <c:axId val="554591928"/>
      </c:scatterChart>
      <c:valAx>
        <c:axId val="554780088"/>
        <c:scaling>
          <c:orientation val="minMax"/>
          <c:max val="12000.0"/>
          <c:min val="0.0"/>
        </c:scaling>
        <c:delete val="0"/>
        <c:axPos val="b"/>
        <c:numFmt formatCode="General" sourceLinked="1"/>
        <c:majorTickMark val="out"/>
        <c:minorTickMark val="out"/>
        <c:tickLblPos val="low"/>
        <c:spPr>
          <a:ln w="127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200" b="1" i="0">
                <a:latin typeface="Arial"/>
              </a:defRPr>
            </a:pPr>
            <a:endParaRPr lang="en-US"/>
          </a:p>
        </c:txPr>
        <c:crossAx val="554591928"/>
        <c:crossesAt val="-4.0"/>
        <c:crossBetween val="midCat"/>
        <c:majorUnit val="2000.0"/>
        <c:minorUnit val="1000.0"/>
        <c:dispUnits>
          <c:builtInUnit val="thousands"/>
        </c:dispUnits>
      </c:valAx>
      <c:valAx>
        <c:axId val="554591928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out"/>
        <c:minorTickMark val="out"/>
        <c:tickLblPos val="low"/>
        <c:spPr>
          <a:ln w="6350">
            <a:solidFill>
              <a:schemeClr val="tx1"/>
            </a:solidFill>
          </a:ln>
        </c:spPr>
        <c:txPr>
          <a:bodyPr/>
          <a:lstStyle/>
          <a:p>
            <a:pPr>
              <a:defRPr sz="1200" b="1" i="0">
                <a:latin typeface="Arial"/>
              </a:defRPr>
            </a:pPr>
            <a:endParaRPr lang="en-US"/>
          </a:p>
        </c:txPr>
        <c:crossAx val="554780088"/>
        <c:crosses val="autoZero"/>
        <c:crossBetween val="midCat"/>
        <c:majorUnit val="1.0"/>
        <c:minorUnit val="0.5"/>
      </c:valAx>
      <c:spPr>
        <a:noFill/>
        <a:ln w="9525">
          <a:solidFill>
            <a:schemeClr val="tx1"/>
          </a:solidFill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393700</xdr:colOff>
      <xdr:row>51</xdr:row>
      <xdr:rowOff>38100</xdr:rowOff>
    </xdr:from>
    <xdr:to>
      <xdr:col>22</xdr:col>
      <xdr:colOff>165100</xdr:colOff>
      <xdr:row>65</xdr:row>
      <xdr:rowOff>76200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101600</xdr:colOff>
      <xdr:row>32</xdr:row>
      <xdr:rowOff>139700</xdr:rowOff>
    </xdr:from>
    <xdr:to>
      <xdr:col>22</xdr:col>
      <xdr:colOff>25400</xdr:colOff>
      <xdr:row>49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2"/>
  <sheetViews>
    <sheetView tabSelected="1" topLeftCell="F21" workbookViewId="0">
      <selection activeCell="Y34" sqref="Y34"/>
    </sheetView>
  </sheetViews>
  <sheetFormatPr baseColWidth="10" defaultColWidth="8.83203125" defaultRowHeight="12" x14ac:dyDescent="0"/>
  <sheetData>
    <row r="1" spans="1:25">
      <c r="A1" t="s">
        <v>0</v>
      </c>
      <c r="B1" t="s">
        <v>1</v>
      </c>
      <c r="C1" t="s">
        <v>2</v>
      </c>
      <c r="D1" t="s">
        <v>3</v>
      </c>
      <c r="E1" t="s">
        <v>15</v>
      </c>
      <c r="F1" t="s">
        <v>16</v>
      </c>
    </row>
    <row r="2" spans="1:25" ht="14">
      <c r="A2">
        <v>1293</v>
      </c>
      <c r="B2">
        <v>107.31</v>
      </c>
      <c r="C2">
        <v>10.732100000000001</v>
      </c>
      <c r="D2">
        <v>1.0651999999999999</v>
      </c>
      <c r="E2">
        <f>C2-$F$2</f>
        <v>0.39995000000000047</v>
      </c>
      <c r="F2">
        <f>AVERAGE(C2:C3)</f>
        <v>10.33215</v>
      </c>
      <c r="O2" s="1" t="s">
        <v>4</v>
      </c>
      <c r="P2" s="2" t="s">
        <v>5</v>
      </c>
      <c r="Q2" s="2" t="s">
        <v>6</v>
      </c>
      <c r="R2" s="2" t="s">
        <v>7</v>
      </c>
      <c r="S2" s="2" t="s">
        <v>8</v>
      </c>
      <c r="T2" s="2" t="s">
        <v>9</v>
      </c>
      <c r="U2" s="2" t="s">
        <v>10</v>
      </c>
      <c r="V2" s="2" t="s">
        <v>11</v>
      </c>
      <c r="W2" s="2" t="s">
        <v>12</v>
      </c>
      <c r="X2" s="2" t="s">
        <v>13</v>
      </c>
      <c r="Y2" s="2" t="s">
        <v>14</v>
      </c>
    </row>
    <row r="3" spans="1:25" ht="13">
      <c r="A3">
        <v>1297</v>
      </c>
      <c r="B3">
        <v>324.12</v>
      </c>
      <c r="C3">
        <v>9.9321999999999999</v>
      </c>
      <c r="D3">
        <v>1.0487</v>
      </c>
      <c r="E3">
        <f t="shared" ref="E3:E62" si="0">C3-$F$2</f>
        <v>-0.39995000000000047</v>
      </c>
      <c r="O3" s="3">
        <v>100</v>
      </c>
      <c r="P3">
        <v>0</v>
      </c>
      <c r="Q3">
        <v>0</v>
      </c>
      <c r="S3">
        <v>0</v>
      </c>
      <c r="T3">
        <v>0</v>
      </c>
      <c r="U3" s="5">
        <v>0</v>
      </c>
      <c r="V3">
        <v>0</v>
      </c>
      <c r="W3">
        <v>0</v>
      </c>
      <c r="X3" s="5">
        <v>0</v>
      </c>
      <c r="Y3">
        <v>0</v>
      </c>
    </row>
    <row r="4" spans="1:25" ht="13">
      <c r="A4">
        <v>1301</v>
      </c>
      <c r="B4">
        <v>538.59</v>
      </c>
      <c r="C4">
        <v>10.161799999999999</v>
      </c>
      <c r="D4">
        <v>1.0526</v>
      </c>
      <c r="E4">
        <f t="shared" si="0"/>
        <v>-0.17035000000000089</v>
      </c>
      <c r="O4" s="4">
        <v>500</v>
      </c>
      <c r="P4">
        <v>3.37732982635</v>
      </c>
      <c r="Q4">
        <v>1.6575717926</v>
      </c>
      <c r="S4">
        <v>0.18840870261199999</v>
      </c>
      <c r="T4">
        <v>6.4572945237200002E-2</v>
      </c>
      <c r="U4" s="5">
        <v>9.4194946290000008</v>
      </c>
      <c r="V4">
        <v>-3.8104783743600002E-4</v>
      </c>
      <c r="W4">
        <v>0.32574337720899998</v>
      </c>
      <c r="X4" s="5">
        <v>0.23666390800000001</v>
      </c>
      <c r="Y4">
        <v>0.28805291652699999</v>
      </c>
    </row>
    <row r="5" spans="1:25" ht="13">
      <c r="A5">
        <v>1305</v>
      </c>
      <c r="B5">
        <v>749.31</v>
      </c>
      <c r="C5">
        <v>10.363</v>
      </c>
      <c r="D5">
        <v>1.0644</v>
      </c>
      <c r="E5">
        <f t="shared" si="0"/>
        <v>3.0849999999999156E-2</v>
      </c>
      <c r="O5" s="4">
        <v>1000</v>
      </c>
      <c r="P5">
        <v>1.67370033264</v>
      </c>
      <c r="Q5">
        <v>-0.65817785263100004</v>
      </c>
      <c r="S5">
        <v>0.237697809935</v>
      </c>
      <c r="T5">
        <v>-0.33753600716600002</v>
      </c>
      <c r="U5" s="5">
        <v>24.351234439999999</v>
      </c>
      <c r="V5">
        <v>-6.93931616843E-3</v>
      </c>
      <c r="W5">
        <v>0.111949563026</v>
      </c>
      <c r="X5" s="5">
        <v>-0.24942939</v>
      </c>
      <c r="Y5">
        <v>0.65666973590900002</v>
      </c>
    </row>
    <row r="6" spans="1:25" ht="13">
      <c r="A6">
        <v>1309</v>
      </c>
      <c r="B6">
        <v>954.88</v>
      </c>
      <c r="C6">
        <v>10.6097</v>
      </c>
      <c r="D6">
        <v>1.0548</v>
      </c>
      <c r="E6">
        <f t="shared" si="0"/>
        <v>0.27754999999999974</v>
      </c>
      <c r="O6" s="4">
        <v>1500</v>
      </c>
      <c r="P6">
        <v>1.3484058380099999</v>
      </c>
      <c r="Q6">
        <v>-0.246223270893</v>
      </c>
      <c r="S6">
        <v>3.5084605216999999E-2</v>
      </c>
      <c r="T6">
        <v>-0.33022379875199998</v>
      </c>
      <c r="U6" s="5">
        <v>-11.757263180000001</v>
      </c>
      <c r="V6">
        <v>-1.4673378318500001E-3</v>
      </c>
      <c r="W6">
        <v>-0.32284677028699998</v>
      </c>
      <c r="X6" s="5">
        <v>-0.51852965399999995</v>
      </c>
      <c r="Y6">
        <v>0.90285336971300001</v>
      </c>
    </row>
    <row r="7" spans="1:25" ht="13">
      <c r="A7">
        <v>1313</v>
      </c>
      <c r="B7">
        <v>1153.9000000000001</v>
      </c>
      <c r="C7">
        <v>10.6899</v>
      </c>
      <c r="D7">
        <v>1.0527</v>
      </c>
      <c r="E7">
        <f t="shared" si="0"/>
        <v>0.35774999999999935</v>
      </c>
      <c r="O7" s="4">
        <v>2000</v>
      </c>
      <c r="P7">
        <v>0.98878574371299999</v>
      </c>
      <c r="Q7">
        <v>-3.2255125045800002</v>
      </c>
      <c r="S7">
        <v>0.11013174057</v>
      </c>
      <c r="T7">
        <v>-0.70303106307999996</v>
      </c>
      <c r="U7" s="5">
        <v>94.950386050000006</v>
      </c>
      <c r="V7">
        <v>-8.5836742073300005E-4</v>
      </c>
      <c r="W7">
        <v>0.104385137558</v>
      </c>
      <c r="X7" s="5">
        <v>-0.32270374899999998</v>
      </c>
      <c r="Y7">
        <v>0.394420623779</v>
      </c>
    </row>
    <row r="8" spans="1:25" ht="13">
      <c r="A8">
        <v>1317</v>
      </c>
      <c r="B8">
        <v>1344.97</v>
      </c>
      <c r="C8">
        <v>10.4091</v>
      </c>
      <c r="D8">
        <v>1.0656000000000001</v>
      </c>
      <c r="E8">
        <f t="shared" si="0"/>
        <v>7.6950000000000074E-2</v>
      </c>
      <c r="O8" s="4">
        <v>2500</v>
      </c>
      <c r="P8">
        <v>1.3060159683200001</v>
      </c>
      <c r="Q8">
        <v>-0.93680375814399997</v>
      </c>
      <c r="S8">
        <v>0.44098341465000002</v>
      </c>
      <c r="T8">
        <v>-0.47560802102100003</v>
      </c>
      <c r="U8" s="5">
        <v>-3.200325012</v>
      </c>
      <c r="V8">
        <v>3.4138606861200001E-3</v>
      </c>
      <c r="W8">
        <v>-0.455293357372</v>
      </c>
      <c r="X8" s="5">
        <v>-1.1886681320000001</v>
      </c>
      <c r="Y8">
        <v>0.18036156892800001</v>
      </c>
    </row>
    <row r="9" spans="1:25" ht="13">
      <c r="A9">
        <v>1321</v>
      </c>
      <c r="B9">
        <v>1527.51</v>
      </c>
      <c r="C9">
        <v>11.2197</v>
      </c>
      <c r="D9">
        <v>1.0479000000000001</v>
      </c>
      <c r="E9">
        <f t="shared" si="0"/>
        <v>0.88754999999999917</v>
      </c>
      <c r="O9" s="4">
        <v>3000</v>
      </c>
      <c r="P9">
        <v>0.91462993621800004</v>
      </c>
      <c r="Q9">
        <v>-1.28468441963</v>
      </c>
      <c r="S9">
        <v>-2.29270160198E-2</v>
      </c>
      <c r="T9">
        <v>-0.41696646809600002</v>
      </c>
      <c r="U9" s="5">
        <v>56.765129090000002</v>
      </c>
      <c r="V9">
        <v>-8.6173806339499993E-3</v>
      </c>
      <c r="W9">
        <v>0.362159788609</v>
      </c>
      <c r="X9" s="5">
        <v>0.43464228500000002</v>
      </c>
      <c r="Y9">
        <v>0.47194170951800002</v>
      </c>
    </row>
    <row r="10" spans="1:25" ht="13">
      <c r="A10">
        <v>1325</v>
      </c>
      <c r="B10">
        <v>1702.27</v>
      </c>
      <c r="C10">
        <v>10.483000000000001</v>
      </c>
      <c r="D10">
        <v>1.0410999999999999</v>
      </c>
      <c r="E10">
        <f t="shared" si="0"/>
        <v>0.15085000000000015</v>
      </c>
      <c r="O10" s="4">
        <v>3500</v>
      </c>
      <c r="P10">
        <v>1.7110509872399999</v>
      </c>
      <c r="Q10">
        <v>1.0031243562700001</v>
      </c>
      <c r="S10">
        <v>0.63561409711799999</v>
      </c>
      <c r="T10">
        <v>-0.38009658455799999</v>
      </c>
      <c r="U10" s="5">
        <v>67.892295840000003</v>
      </c>
      <c r="V10">
        <v>-5.5820364505100003E-3</v>
      </c>
      <c r="W10">
        <v>0.58060610294299997</v>
      </c>
      <c r="X10" s="5">
        <v>1.19416213</v>
      </c>
      <c r="Y10">
        <v>0.52228116989100004</v>
      </c>
    </row>
    <row r="11" spans="1:25" ht="13">
      <c r="A11">
        <v>1329</v>
      </c>
      <c r="B11">
        <v>1870.11</v>
      </c>
      <c r="C11">
        <v>10.910299999999999</v>
      </c>
      <c r="D11">
        <v>1.0523</v>
      </c>
      <c r="E11">
        <f t="shared" si="0"/>
        <v>0.57814999999999905</v>
      </c>
      <c r="O11" s="4">
        <v>4000</v>
      </c>
      <c r="P11">
        <v>1.9800186157199999</v>
      </c>
      <c r="Q11">
        <v>2.1352941989900001</v>
      </c>
      <c r="S11">
        <v>0.76359671354299996</v>
      </c>
      <c r="T11">
        <v>2.4261921644200001E-2</v>
      </c>
      <c r="U11" s="5">
        <v>214.5257263</v>
      </c>
      <c r="V11">
        <v>-1.1923199519499999E-2</v>
      </c>
      <c r="W11">
        <v>1.0253806114199999</v>
      </c>
      <c r="X11" s="5">
        <v>1.752560616</v>
      </c>
      <c r="Y11">
        <v>0.93041539192199996</v>
      </c>
    </row>
    <row r="12" spans="1:25" ht="13">
      <c r="A12">
        <v>1333</v>
      </c>
      <c r="B12">
        <v>2031.89</v>
      </c>
      <c r="C12">
        <v>10.942</v>
      </c>
      <c r="D12">
        <v>1.0549999999999999</v>
      </c>
      <c r="E12">
        <f t="shared" si="0"/>
        <v>0.60984999999999978</v>
      </c>
      <c r="O12" s="4">
        <v>4500</v>
      </c>
      <c r="P12">
        <v>1.3364219665499999</v>
      </c>
      <c r="Q12">
        <v>1.65604269505</v>
      </c>
      <c r="S12">
        <v>0.57526671886400005</v>
      </c>
      <c r="T12">
        <v>-0.21866479516000001</v>
      </c>
      <c r="U12" s="5">
        <v>162.61108400000001</v>
      </c>
      <c r="V12">
        <v>-2.3336188867699999E-2</v>
      </c>
      <c r="W12">
        <v>1.1297113895399999</v>
      </c>
      <c r="X12" s="5">
        <v>1.534880161</v>
      </c>
      <c r="Y12">
        <v>0.67004287242899996</v>
      </c>
    </row>
    <row r="13" spans="1:25" ht="13">
      <c r="A13">
        <v>1337</v>
      </c>
      <c r="B13">
        <v>2188.48</v>
      </c>
      <c r="C13">
        <v>10.312200000000001</v>
      </c>
      <c r="D13">
        <v>1.0446</v>
      </c>
      <c r="E13">
        <f t="shared" si="0"/>
        <v>-1.994999999999969E-2</v>
      </c>
      <c r="O13" s="4">
        <v>5000</v>
      </c>
      <c r="P13">
        <v>0.38299083709699999</v>
      </c>
      <c r="Q13">
        <v>1.83171796799</v>
      </c>
      <c r="S13">
        <v>0.713400125504</v>
      </c>
      <c r="T13">
        <v>-0.25346222519900002</v>
      </c>
      <c r="U13" s="5">
        <v>146.2418213</v>
      </c>
      <c r="V13">
        <v>-2.5145387277000001E-2</v>
      </c>
      <c r="W13">
        <v>1.2620604038200001</v>
      </c>
      <c r="X13" s="5">
        <v>2.036039352</v>
      </c>
      <c r="Y13">
        <v>0.893525481224</v>
      </c>
    </row>
    <row r="14" spans="1:25" ht="13">
      <c r="A14">
        <v>1342</v>
      </c>
      <c r="B14">
        <v>2378.2399999999998</v>
      </c>
      <c r="C14">
        <v>10.192399999999999</v>
      </c>
      <c r="D14">
        <v>1.0521</v>
      </c>
      <c r="E14">
        <f t="shared" si="0"/>
        <v>-0.13975000000000115</v>
      </c>
      <c r="O14" s="4">
        <v>5500</v>
      </c>
      <c r="P14">
        <v>3.5125732421900001E-2</v>
      </c>
      <c r="Q14">
        <v>1.32686328888</v>
      </c>
      <c r="S14">
        <v>0.61699402332300002</v>
      </c>
      <c r="T14">
        <v>-0.207129061222</v>
      </c>
      <c r="U14" s="5">
        <v>185.75091549999999</v>
      </c>
      <c r="V14">
        <v>-2.11789701134E-2</v>
      </c>
      <c r="W14">
        <v>1.3374763727200001</v>
      </c>
      <c r="X14" s="5">
        <v>1.653530121</v>
      </c>
      <c r="Y14">
        <v>0.98969554901099999</v>
      </c>
    </row>
    <row r="15" spans="1:25" ht="13">
      <c r="A15">
        <v>1346</v>
      </c>
      <c r="B15">
        <v>2526.3200000000002</v>
      </c>
      <c r="C15">
        <v>10.9026</v>
      </c>
      <c r="D15">
        <v>1.0519000000000001</v>
      </c>
      <c r="E15">
        <f t="shared" si="0"/>
        <v>0.57044999999999924</v>
      </c>
      <c r="O15" s="4">
        <v>6000</v>
      </c>
      <c r="P15">
        <v>-0.35914611816399999</v>
      </c>
      <c r="Q15">
        <v>-4.3542160987900003</v>
      </c>
      <c r="S15">
        <v>4.59917187691E-2</v>
      </c>
      <c r="T15">
        <v>-0.13886138796799999</v>
      </c>
      <c r="U15" s="5">
        <v>231.29113770000001</v>
      </c>
      <c r="V15">
        <v>-1.0834928602000001E-2</v>
      </c>
      <c r="W15">
        <v>2.0494275093100001</v>
      </c>
      <c r="X15" s="5">
        <v>2.2878696920000001</v>
      </c>
      <c r="Y15">
        <v>1.3677124977099999</v>
      </c>
    </row>
    <row r="16" spans="1:25" ht="13">
      <c r="A16">
        <v>1350</v>
      </c>
      <c r="B16">
        <v>2672.01</v>
      </c>
      <c r="C16">
        <v>10.524699999999999</v>
      </c>
      <c r="D16">
        <v>1.0538000000000001</v>
      </c>
      <c r="E16">
        <f t="shared" si="0"/>
        <v>0.19254999999999889</v>
      </c>
      <c r="O16" s="4">
        <v>6500</v>
      </c>
      <c r="P16">
        <v>8.3519935607899998E-2</v>
      </c>
      <c r="Q16">
        <v>0.76860940456399995</v>
      </c>
      <c r="S16">
        <v>0.33316415548299999</v>
      </c>
      <c r="T16">
        <v>-0.17353743314699999</v>
      </c>
      <c r="U16" s="5">
        <v>235.59225459999999</v>
      </c>
      <c r="V16">
        <v>-1.9790230318899999E-2</v>
      </c>
      <c r="W16">
        <v>1.7466788291899999</v>
      </c>
      <c r="X16" s="5">
        <v>2.119345188</v>
      </c>
      <c r="Y16">
        <v>1.4325623512300001</v>
      </c>
    </row>
    <row r="17" spans="1:25" ht="13">
      <c r="A17">
        <v>1354</v>
      </c>
      <c r="B17">
        <v>2816.19</v>
      </c>
      <c r="C17">
        <v>10.5749</v>
      </c>
      <c r="D17">
        <v>1.0398000000000001</v>
      </c>
      <c r="E17">
        <f t="shared" si="0"/>
        <v>0.24274999999999913</v>
      </c>
      <c r="O17" s="4">
        <v>7000</v>
      </c>
      <c r="P17">
        <v>-1.92551612854</v>
      </c>
      <c r="Q17">
        <v>-4.2517743110700001</v>
      </c>
      <c r="S17">
        <v>4.8648923635499997E-2</v>
      </c>
      <c r="T17">
        <v>-0.20411327481300001</v>
      </c>
      <c r="U17" s="5">
        <v>175.24548340000001</v>
      </c>
      <c r="V17">
        <v>-3.0372614041000001E-2</v>
      </c>
      <c r="W17">
        <v>1.41130244732</v>
      </c>
      <c r="X17" s="5">
        <v>1.8138302559999999</v>
      </c>
      <c r="Y17">
        <v>1.48374199867</v>
      </c>
    </row>
    <row r="18" spans="1:25" ht="13">
      <c r="A18">
        <v>1358</v>
      </c>
      <c r="B18">
        <v>2959.72</v>
      </c>
      <c r="C18">
        <v>10.799099999999999</v>
      </c>
      <c r="D18">
        <v>1.0467</v>
      </c>
      <c r="E18">
        <f t="shared" si="0"/>
        <v>0.46694999999999887</v>
      </c>
      <c r="O18" s="4">
        <v>7500</v>
      </c>
      <c r="P18">
        <v>1.5976762771599999</v>
      </c>
      <c r="Q18">
        <v>1.7423807382600001</v>
      </c>
      <c r="S18">
        <v>0.41346171498299999</v>
      </c>
      <c r="T18">
        <v>0.30348664522199997</v>
      </c>
      <c r="U18" s="5">
        <v>225.128479</v>
      </c>
      <c r="V18">
        <v>-1.11425910145E-2</v>
      </c>
      <c r="W18">
        <v>1.4050368070599999</v>
      </c>
      <c r="X18" s="5">
        <v>1.3998180629999999</v>
      </c>
      <c r="Y18">
        <v>1.3450963497199999</v>
      </c>
    </row>
    <row r="19" spans="1:25" ht="13">
      <c r="A19">
        <v>1362</v>
      </c>
      <c r="B19">
        <v>3103.46</v>
      </c>
      <c r="C19">
        <v>10.794700000000001</v>
      </c>
      <c r="D19">
        <v>1.0567</v>
      </c>
      <c r="E19">
        <f t="shared" si="0"/>
        <v>0.46255000000000024</v>
      </c>
      <c r="O19" s="4">
        <v>8000</v>
      </c>
      <c r="P19">
        <v>1.3176231384299999</v>
      </c>
      <c r="Q19">
        <v>1.3876659870100001</v>
      </c>
      <c r="S19">
        <v>0.12614646554</v>
      </c>
      <c r="T19">
        <v>-0.180116921663</v>
      </c>
      <c r="U19" s="5">
        <v>-23.277236940000002</v>
      </c>
      <c r="V19">
        <v>-9.3745402991799991E-3</v>
      </c>
      <c r="W19">
        <v>-0.36323207616800002</v>
      </c>
      <c r="X19" s="5">
        <v>0.63274693500000001</v>
      </c>
      <c r="Y19">
        <v>-7.1383357048000001E-2</v>
      </c>
    </row>
    <row r="20" spans="1:25" ht="13">
      <c r="A20">
        <v>1366</v>
      </c>
      <c r="B20">
        <v>3248.28</v>
      </c>
      <c r="C20">
        <v>10.676399999999999</v>
      </c>
      <c r="D20">
        <v>1.0571999999999999</v>
      </c>
      <c r="E20">
        <f t="shared" si="0"/>
        <v>0.34424999999999883</v>
      </c>
      <c r="O20" s="4">
        <v>8500</v>
      </c>
      <c r="P20">
        <v>1.07297420502</v>
      </c>
      <c r="Q20">
        <v>1.8771090507499999</v>
      </c>
      <c r="S20">
        <v>0.48935788869899999</v>
      </c>
      <c r="T20">
        <v>-0.27307587861999999</v>
      </c>
      <c r="U20" s="5">
        <v>-10.681320189999999</v>
      </c>
      <c r="V20">
        <v>-1.2290835380599999E-2</v>
      </c>
      <c r="W20">
        <v>-0.346640557051</v>
      </c>
      <c r="X20" s="5">
        <v>-0.23609887099999999</v>
      </c>
      <c r="Y20">
        <v>-3.7301957607299999E-2</v>
      </c>
    </row>
    <row r="21" spans="1:25" ht="13">
      <c r="A21">
        <v>1370</v>
      </c>
      <c r="B21">
        <v>3395.05</v>
      </c>
      <c r="C21">
        <v>10.7951</v>
      </c>
      <c r="D21">
        <v>1.0437000000000001</v>
      </c>
      <c r="E21">
        <f t="shared" si="0"/>
        <v>0.46294999999999931</v>
      </c>
      <c r="O21" s="4">
        <v>9000</v>
      </c>
      <c r="P21">
        <v>4.9414529800400002</v>
      </c>
      <c r="Q21">
        <v>4.2348237037700001</v>
      </c>
      <c r="S21">
        <v>0.99027109146100001</v>
      </c>
      <c r="T21">
        <v>-0.25511988997500001</v>
      </c>
      <c r="U21" s="5">
        <v>-98.119567869999997</v>
      </c>
      <c r="V21">
        <v>3.9878748357299997E-3</v>
      </c>
      <c r="W21">
        <v>-0.73875683546100002</v>
      </c>
      <c r="X21" s="5">
        <v>-0.52826619100000005</v>
      </c>
      <c r="Y21">
        <v>-1.26946520805</v>
      </c>
    </row>
    <row r="22" spans="1:25" ht="13">
      <c r="A22">
        <v>1374</v>
      </c>
      <c r="B22">
        <v>3544.62</v>
      </c>
      <c r="C22">
        <v>11.2963</v>
      </c>
      <c r="D22">
        <v>1.0518000000000001</v>
      </c>
      <c r="E22">
        <f t="shared" si="0"/>
        <v>0.96415000000000006</v>
      </c>
      <c r="O22" s="4">
        <v>9500</v>
      </c>
      <c r="P22">
        <v>4.74609375</v>
      </c>
      <c r="Q22">
        <v>4.3103628158599996</v>
      </c>
      <c r="S22">
        <v>0.94739723205600002</v>
      </c>
      <c r="T22">
        <v>-0.29865986108800002</v>
      </c>
      <c r="U22" s="5">
        <v>-153.96299740000001</v>
      </c>
      <c r="V22">
        <v>1.13808820024E-2</v>
      </c>
      <c r="W22">
        <v>-0.66855818033199998</v>
      </c>
      <c r="X22" s="5">
        <v>-0.68869197400000004</v>
      </c>
      <c r="Y22">
        <v>-0.68684834241899995</v>
      </c>
    </row>
    <row r="23" spans="1:25" ht="13">
      <c r="A23">
        <v>1380</v>
      </c>
      <c r="B23">
        <v>3776</v>
      </c>
      <c r="C23">
        <v>10.752700000000001</v>
      </c>
      <c r="D23">
        <v>1.0539000000000001</v>
      </c>
      <c r="E23">
        <f t="shared" si="0"/>
        <v>0.42055000000000042</v>
      </c>
      <c r="O23" s="4">
        <v>10000</v>
      </c>
      <c r="P23">
        <v>2.5236730575599999</v>
      </c>
      <c r="Q23">
        <v>1.37678658962</v>
      </c>
      <c r="S23">
        <v>0.64442330598800002</v>
      </c>
      <c r="T23">
        <v>-0.246962875128</v>
      </c>
      <c r="U23" s="5">
        <v>-207.10522460000001</v>
      </c>
      <c r="V23">
        <v>9.9210506305100008E-3</v>
      </c>
      <c r="W23">
        <v>-0.47778704762500002</v>
      </c>
      <c r="X23" s="5">
        <v>-0.272156328</v>
      </c>
      <c r="Y23">
        <v>-1.2178280353499999</v>
      </c>
    </row>
    <row r="24" spans="1:25" ht="13">
      <c r="A24">
        <v>1385</v>
      </c>
      <c r="B24">
        <v>3976.03</v>
      </c>
      <c r="C24">
        <v>10.9635</v>
      </c>
      <c r="D24">
        <v>1.0459000000000001</v>
      </c>
      <c r="E24">
        <f t="shared" si="0"/>
        <v>0.63134999999999941</v>
      </c>
      <c r="O24" s="4">
        <v>10500</v>
      </c>
      <c r="P24">
        <v>2.3225688934300002</v>
      </c>
      <c r="Q24">
        <v>-3.7102448940300001</v>
      </c>
      <c r="S24">
        <v>0.131145268679</v>
      </c>
      <c r="T24">
        <v>6.9463752210099997E-2</v>
      </c>
      <c r="U24" s="5">
        <v>-562.02435300000002</v>
      </c>
      <c r="V24">
        <v>2.2571962326800001E-2</v>
      </c>
      <c r="W24">
        <v>-4.0713319778399999</v>
      </c>
      <c r="X24" s="5">
        <v>-4.4062747959999999</v>
      </c>
      <c r="Y24">
        <v>-3.6208970546699999</v>
      </c>
    </row>
    <row r="25" spans="1:25" ht="13">
      <c r="A25">
        <v>1389</v>
      </c>
      <c r="B25">
        <v>4140.9799999999996</v>
      </c>
      <c r="C25">
        <v>10.533300000000001</v>
      </c>
      <c r="D25">
        <v>1.0410999999999999</v>
      </c>
      <c r="E25">
        <f t="shared" si="0"/>
        <v>0.20115000000000016</v>
      </c>
      <c r="O25" s="4">
        <v>11000</v>
      </c>
      <c r="P25">
        <v>-0.231014251709</v>
      </c>
      <c r="Q25">
        <v>-6.0794563293500001</v>
      </c>
      <c r="S25">
        <v>-0.23316797614099999</v>
      </c>
      <c r="T25">
        <v>-2.91980654001E-2</v>
      </c>
      <c r="U25" s="5">
        <v>-602.75250240000003</v>
      </c>
      <c r="V25">
        <v>2.20417119563E-2</v>
      </c>
      <c r="W25">
        <v>-4.2547550201400002</v>
      </c>
      <c r="X25" s="5">
        <v>-4.6720476150000003</v>
      </c>
      <c r="Y25">
        <v>-3.5168874263799998</v>
      </c>
    </row>
    <row r="26" spans="1:25" ht="13">
      <c r="A26">
        <v>1393</v>
      </c>
      <c r="B26">
        <v>4310.5</v>
      </c>
      <c r="C26">
        <v>10.3484</v>
      </c>
      <c r="D26">
        <v>1.0551999999999999</v>
      </c>
      <c r="E26">
        <f t="shared" si="0"/>
        <v>1.6249999999999432E-2</v>
      </c>
      <c r="O26" s="4">
        <v>11500</v>
      </c>
      <c r="P26">
        <v>-1.5344591140699999</v>
      </c>
      <c r="Q26">
        <v>-6.7942838668799999</v>
      </c>
      <c r="S26">
        <v>-0.37285181880000001</v>
      </c>
      <c r="T26">
        <v>-0.106926307082</v>
      </c>
      <c r="U26" s="5">
        <v>-89.951110839999998</v>
      </c>
      <c r="V26">
        <v>-1.1954821646200001E-2</v>
      </c>
      <c r="W26">
        <v>-3.1061749458299999</v>
      </c>
      <c r="X26" s="5">
        <v>-4.0094356539999998</v>
      </c>
      <c r="Y26">
        <v>-0.62250155210500002</v>
      </c>
    </row>
    <row r="27" spans="1:25" ht="13">
      <c r="A27">
        <v>1397</v>
      </c>
      <c r="B27">
        <v>4484.71</v>
      </c>
      <c r="C27">
        <v>10.765000000000001</v>
      </c>
      <c r="D27">
        <v>1.0548999999999999</v>
      </c>
      <c r="E27">
        <f t="shared" si="0"/>
        <v>0.43285000000000018</v>
      </c>
      <c r="O27" s="4">
        <v>12000</v>
      </c>
      <c r="P27">
        <v>-5.0706758499099998</v>
      </c>
      <c r="Q27">
        <v>-8.7667474746699998</v>
      </c>
      <c r="S27">
        <v>-0.47945186495800002</v>
      </c>
      <c r="T27">
        <v>-0.32012864947300002</v>
      </c>
      <c r="U27" s="5">
        <v>-425.62252810000001</v>
      </c>
      <c r="V27">
        <v>-6.3523158431099999E-2</v>
      </c>
      <c r="W27">
        <v>-2.0608530044600002</v>
      </c>
      <c r="X27" s="5">
        <v>-4.8311753270000004</v>
      </c>
      <c r="Y27">
        <v>0.97177898883799996</v>
      </c>
    </row>
    <row r="28" spans="1:25">
      <c r="A28">
        <v>1403</v>
      </c>
      <c r="B28">
        <v>4755.07</v>
      </c>
      <c r="C28">
        <v>10.548299999999999</v>
      </c>
      <c r="D28">
        <v>1.0456000000000001</v>
      </c>
      <c r="E28">
        <f t="shared" si="0"/>
        <v>0.21614999999999895</v>
      </c>
    </row>
    <row r="29" spans="1:25">
      <c r="A29">
        <v>1406</v>
      </c>
      <c r="B29">
        <v>4894.0600000000004</v>
      </c>
      <c r="C29">
        <v>11.071899999999999</v>
      </c>
      <c r="D29">
        <v>1.0501</v>
      </c>
      <c r="E29">
        <f t="shared" si="0"/>
        <v>0.73974999999999902</v>
      </c>
    </row>
    <row r="30" spans="1:25">
      <c r="A30">
        <v>1409</v>
      </c>
      <c r="B30">
        <v>5035.34</v>
      </c>
      <c r="C30">
        <v>10.935700000000001</v>
      </c>
      <c r="D30">
        <v>1.0398000000000001</v>
      </c>
      <c r="E30">
        <f t="shared" si="0"/>
        <v>0.60355000000000025</v>
      </c>
    </row>
    <row r="31" spans="1:25">
      <c r="A31">
        <v>1413</v>
      </c>
      <c r="B31">
        <v>5226.8999999999996</v>
      </c>
      <c r="C31">
        <v>10.872199999999999</v>
      </c>
      <c r="D31">
        <v>1.0411999999999999</v>
      </c>
      <c r="E31">
        <f t="shared" si="0"/>
        <v>0.54004999999999903</v>
      </c>
    </row>
    <row r="32" spans="1:25">
      <c r="A32">
        <v>1417</v>
      </c>
      <c r="B32">
        <v>5421.68</v>
      </c>
      <c r="C32">
        <v>10.1211</v>
      </c>
      <c r="D32">
        <v>1.0567</v>
      </c>
      <c r="E32">
        <f t="shared" si="0"/>
        <v>-0.21105000000000018</v>
      </c>
    </row>
    <row r="33" spans="1:5">
      <c r="A33">
        <v>1421</v>
      </c>
      <c r="B33">
        <v>5619.2</v>
      </c>
      <c r="C33">
        <v>10.954700000000001</v>
      </c>
      <c r="D33">
        <v>1.0484</v>
      </c>
      <c r="E33">
        <f t="shared" si="0"/>
        <v>0.62255000000000038</v>
      </c>
    </row>
    <row r="34" spans="1:5">
      <c r="A34">
        <v>1425</v>
      </c>
      <c r="B34">
        <v>5818.97</v>
      </c>
      <c r="C34">
        <v>9.9108000000000001</v>
      </c>
      <c r="D34">
        <v>1.046</v>
      </c>
      <c r="E34">
        <f t="shared" si="0"/>
        <v>-0.42135000000000034</v>
      </c>
    </row>
    <row r="35" spans="1:5">
      <c r="A35">
        <v>1429</v>
      </c>
      <c r="B35">
        <v>6020.51</v>
      </c>
      <c r="C35">
        <v>10.4588</v>
      </c>
      <c r="D35">
        <v>1.0461</v>
      </c>
      <c r="E35">
        <f t="shared" si="0"/>
        <v>0.12664999999999971</v>
      </c>
    </row>
    <row r="36" spans="1:5">
      <c r="A36">
        <v>1433</v>
      </c>
      <c r="B36">
        <v>6223.35</v>
      </c>
      <c r="C36">
        <v>10.821300000000001</v>
      </c>
      <c r="D36">
        <v>1.0507</v>
      </c>
      <c r="E36">
        <f t="shared" si="0"/>
        <v>0.48915000000000042</v>
      </c>
    </row>
    <row r="37" spans="1:5">
      <c r="A37">
        <v>1437</v>
      </c>
      <c r="B37">
        <v>6427</v>
      </c>
      <c r="C37">
        <v>10.790699999999999</v>
      </c>
      <c r="D37">
        <v>1.0711999999999999</v>
      </c>
      <c r="E37">
        <f t="shared" si="0"/>
        <v>0.4585499999999989</v>
      </c>
    </row>
    <row r="38" spans="1:5">
      <c r="A38">
        <v>1441</v>
      </c>
      <c r="B38">
        <v>6630.99</v>
      </c>
      <c r="C38">
        <v>10.6972</v>
      </c>
      <c r="D38">
        <v>1.046</v>
      </c>
      <c r="E38">
        <f t="shared" si="0"/>
        <v>0.3650500000000001</v>
      </c>
    </row>
    <row r="39" spans="1:5">
      <c r="A39">
        <v>1445</v>
      </c>
      <c r="B39">
        <v>6834.86</v>
      </c>
      <c r="C39">
        <v>10.3446</v>
      </c>
      <c r="D39">
        <v>1.042</v>
      </c>
      <c r="E39">
        <f t="shared" si="0"/>
        <v>1.2449999999999406E-2</v>
      </c>
    </row>
    <row r="40" spans="1:5">
      <c r="A40">
        <v>1449</v>
      </c>
      <c r="B40">
        <v>7038.23</v>
      </c>
      <c r="C40">
        <v>10.7651</v>
      </c>
      <c r="D40">
        <v>1.0509999999999999</v>
      </c>
      <c r="E40">
        <f t="shared" si="0"/>
        <v>0.43294999999999995</v>
      </c>
    </row>
    <row r="41" spans="1:5">
      <c r="A41">
        <v>1453</v>
      </c>
      <c r="B41">
        <v>7240.69</v>
      </c>
      <c r="C41">
        <v>10.9034</v>
      </c>
      <c r="D41">
        <v>1.0512999999999999</v>
      </c>
      <c r="E41">
        <f t="shared" si="0"/>
        <v>0.57124999999999915</v>
      </c>
    </row>
    <row r="42" spans="1:5">
      <c r="A42">
        <v>1457</v>
      </c>
      <c r="B42">
        <v>7441.85</v>
      </c>
      <c r="C42">
        <v>10.127800000000001</v>
      </c>
      <c r="D42">
        <v>1.0428999999999999</v>
      </c>
      <c r="E42">
        <f t="shared" si="0"/>
        <v>-0.20434999999999981</v>
      </c>
    </row>
    <row r="43" spans="1:5">
      <c r="A43">
        <v>1461</v>
      </c>
      <c r="B43">
        <v>7641.37</v>
      </c>
      <c r="C43">
        <v>10.7866</v>
      </c>
      <c r="D43">
        <v>1.0613999999999999</v>
      </c>
      <c r="E43">
        <f t="shared" si="0"/>
        <v>0.45444999999999958</v>
      </c>
    </row>
    <row r="44" spans="1:5">
      <c r="A44">
        <v>1465</v>
      </c>
      <c r="B44">
        <v>7839.29</v>
      </c>
      <c r="C44">
        <v>10.574199999999999</v>
      </c>
      <c r="D44">
        <v>1.042</v>
      </c>
      <c r="E44">
        <f t="shared" si="0"/>
        <v>0.24204999999999899</v>
      </c>
    </row>
    <row r="45" spans="1:5">
      <c r="A45">
        <v>1469</v>
      </c>
      <c r="B45">
        <v>8035.82</v>
      </c>
      <c r="C45">
        <v>10.379300000000001</v>
      </c>
      <c r="D45">
        <v>1.0590999999999999</v>
      </c>
      <c r="E45">
        <f t="shared" si="0"/>
        <v>4.7150000000000247E-2</v>
      </c>
    </row>
    <row r="46" spans="1:5">
      <c r="A46">
        <v>1472</v>
      </c>
      <c r="B46">
        <v>8182.41</v>
      </c>
      <c r="C46">
        <v>10.2338</v>
      </c>
      <c r="D46">
        <v>1.0519000000000001</v>
      </c>
      <c r="E46">
        <f t="shared" si="0"/>
        <v>-9.8349999999999937E-2</v>
      </c>
    </row>
    <row r="47" spans="1:5">
      <c r="A47">
        <v>1475</v>
      </c>
      <c r="B47">
        <v>8328.42</v>
      </c>
      <c r="C47">
        <v>10.841799999999999</v>
      </c>
      <c r="D47">
        <v>1.0445</v>
      </c>
      <c r="E47">
        <f t="shared" si="0"/>
        <v>0.50964999999999883</v>
      </c>
    </row>
    <row r="48" spans="1:5">
      <c r="A48">
        <v>1479</v>
      </c>
      <c r="B48">
        <v>8522.33</v>
      </c>
      <c r="C48">
        <v>10.150399999999999</v>
      </c>
      <c r="D48">
        <v>1.0512999999999999</v>
      </c>
      <c r="E48">
        <f t="shared" si="0"/>
        <v>-0.18175000000000097</v>
      </c>
    </row>
    <row r="49" spans="1:5">
      <c r="A49">
        <v>1483</v>
      </c>
      <c r="B49">
        <v>8715.5499999999993</v>
      </c>
      <c r="C49">
        <v>9.8351000000000006</v>
      </c>
      <c r="D49">
        <v>1.0668</v>
      </c>
      <c r="E49">
        <f t="shared" si="0"/>
        <v>-0.49704999999999977</v>
      </c>
    </row>
    <row r="50" spans="1:5">
      <c r="A50">
        <v>1487</v>
      </c>
      <c r="B50">
        <v>8908.2999999999993</v>
      </c>
      <c r="C50">
        <v>10.2498</v>
      </c>
      <c r="D50">
        <v>1.0537000000000001</v>
      </c>
      <c r="E50">
        <f t="shared" si="0"/>
        <v>-8.2349999999999923E-2</v>
      </c>
    </row>
    <row r="51" spans="1:5">
      <c r="A51">
        <v>1491</v>
      </c>
      <c r="B51">
        <v>9100.85</v>
      </c>
      <c r="C51">
        <v>10.4566</v>
      </c>
      <c r="D51">
        <v>1.0681</v>
      </c>
      <c r="E51">
        <f t="shared" si="0"/>
        <v>0.12444999999999951</v>
      </c>
    </row>
    <row r="52" spans="1:5">
      <c r="A52">
        <v>1495</v>
      </c>
      <c r="B52">
        <v>9293.5499999999993</v>
      </c>
      <c r="C52">
        <v>10.3527</v>
      </c>
      <c r="D52">
        <v>1.0662</v>
      </c>
      <c r="E52">
        <f t="shared" si="0"/>
        <v>2.0550000000000068E-2</v>
      </c>
    </row>
    <row r="53" spans="1:5">
      <c r="A53">
        <v>1499</v>
      </c>
      <c r="B53">
        <v>9486.7099999999991</v>
      </c>
      <c r="C53">
        <v>9.8510000000000009</v>
      </c>
      <c r="D53">
        <v>1.0898000000000001</v>
      </c>
      <c r="E53">
        <f t="shared" si="0"/>
        <v>-0.48114999999999952</v>
      </c>
    </row>
    <row r="54" spans="1:5">
      <c r="A54">
        <v>1503</v>
      </c>
      <c r="B54">
        <v>9680.66</v>
      </c>
      <c r="C54">
        <v>10.479200000000001</v>
      </c>
      <c r="D54">
        <v>1.0649</v>
      </c>
      <c r="E54">
        <f t="shared" si="0"/>
        <v>0.14705000000000013</v>
      </c>
    </row>
    <row r="55" spans="1:5">
      <c r="A55">
        <v>1507</v>
      </c>
      <c r="B55">
        <v>9875.7199999999993</v>
      </c>
      <c r="C55">
        <v>9.9373000000000005</v>
      </c>
      <c r="D55">
        <v>1.0475000000000001</v>
      </c>
      <c r="E55">
        <f t="shared" si="0"/>
        <v>-0.39484999999999992</v>
      </c>
    </row>
    <row r="56" spans="1:5">
      <c r="A56">
        <v>1511</v>
      </c>
      <c r="B56">
        <v>10072.23</v>
      </c>
      <c r="C56">
        <v>10.2037</v>
      </c>
      <c r="D56">
        <v>1.05</v>
      </c>
      <c r="E56">
        <f t="shared" si="0"/>
        <v>-0.12845000000000084</v>
      </c>
    </row>
    <row r="57" spans="1:5">
      <c r="A57">
        <v>1515</v>
      </c>
      <c r="B57">
        <v>10270.459999999999</v>
      </c>
      <c r="C57">
        <v>10.047800000000001</v>
      </c>
      <c r="D57">
        <v>1.0625</v>
      </c>
      <c r="E57">
        <f t="shared" si="0"/>
        <v>-0.28434999999999988</v>
      </c>
    </row>
    <row r="58" spans="1:5">
      <c r="A58">
        <v>1519</v>
      </c>
      <c r="B58">
        <v>10470.33</v>
      </c>
      <c r="C58">
        <v>9.4488000000000003</v>
      </c>
      <c r="D58">
        <v>1.0811999999999999</v>
      </c>
      <c r="E58">
        <f t="shared" si="0"/>
        <v>-0.88335000000000008</v>
      </c>
    </row>
    <row r="59" spans="1:5">
      <c r="A59">
        <v>1523</v>
      </c>
      <c r="B59">
        <v>10671.54</v>
      </c>
      <c r="C59">
        <v>9.4440000000000008</v>
      </c>
      <c r="D59">
        <v>1.0729</v>
      </c>
      <c r="E59">
        <f t="shared" si="0"/>
        <v>-0.88814999999999955</v>
      </c>
    </row>
    <row r="60" spans="1:5">
      <c r="A60">
        <v>1527</v>
      </c>
      <c r="B60">
        <v>10873.82</v>
      </c>
      <c r="C60">
        <v>9.2360000000000007</v>
      </c>
      <c r="D60">
        <v>1.0653999999999999</v>
      </c>
      <c r="E60">
        <f t="shared" si="0"/>
        <v>-1.0961499999999997</v>
      </c>
    </row>
    <row r="61" spans="1:5">
      <c r="A61">
        <v>1531</v>
      </c>
      <c r="B61">
        <v>11076.88</v>
      </c>
      <c r="C61">
        <v>9.4603000000000002</v>
      </c>
      <c r="D61">
        <v>1.0649999999999999</v>
      </c>
      <c r="E61">
        <f t="shared" si="0"/>
        <v>-0.87185000000000024</v>
      </c>
    </row>
    <row r="62" spans="1:5">
      <c r="A62">
        <v>1535</v>
      </c>
      <c r="B62">
        <v>11280.43</v>
      </c>
      <c r="C62">
        <v>8.8428000000000004</v>
      </c>
      <c r="D62">
        <v>1.0723</v>
      </c>
      <c r="E62">
        <f t="shared" si="0"/>
        <v>-1.48935</v>
      </c>
    </row>
  </sheetData>
  <phoneticPr fontId="0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2" x14ac:dyDescent="0"/>
  <sheetData/>
  <phoneticPr fontId="0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2" x14ac:dyDescent="0"/>
  <sheetData/>
  <phoneticPr fontId="0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NHM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sjb</dc:creator>
  <cp:lastModifiedBy>Jed O. Kaplan</cp:lastModifiedBy>
  <cp:lastPrinted>2009-08-25T11:03:20Z</cp:lastPrinted>
  <dcterms:created xsi:type="dcterms:W3CDTF">2006-11-22T13:54:34Z</dcterms:created>
  <dcterms:modified xsi:type="dcterms:W3CDTF">2012-10-30T17:20:33Z</dcterms:modified>
</cp:coreProperties>
</file>