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 activeTab="2"/>
  </bookViews>
  <sheets>
    <sheet name="prepared" sheetId="4" r:id="rId1"/>
    <sheet name="modern_climate" sheetId="5" r:id="rId2"/>
    <sheet name="prepared (2)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D5" i="5"/>
</calcChain>
</file>

<file path=xl/sharedStrings.xml><?xml version="1.0" encoding="utf-8"?>
<sst xmlns="http://schemas.openxmlformats.org/spreadsheetml/2006/main" count="44" uniqueCount="23">
  <si>
    <t>cal. BP</t>
  </si>
  <si>
    <t>anom_tjja</t>
  </si>
  <si>
    <t>agebp_arve</t>
  </si>
  <si>
    <t>tjja_arve</t>
  </si>
  <si>
    <t>lon</t>
  </si>
  <si>
    <t>lat</t>
  </si>
  <si>
    <t>tdjf_arve</t>
  </si>
  <si>
    <t>Title=Mean temperature from WorldClim global 5 min climatology, v1.4</t>
  </si>
  <si>
    <t>Legend=(lat, lon) = (57.0417, 10.125)</t>
  </si>
  <si>
    <t>time (days since 0001-01-01)</t>
  </si>
  <si>
    <t>tmn (degC)</t>
  </si>
  <si>
    <t>tdjf_modern</t>
  </si>
  <si>
    <t>tjja_modern</t>
  </si>
  <si>
    <t>anom_tdjf</t>
  </si>
  <si>
    <t>arve</t>
  </si>
  <si>
    <t>p_e_arve</t>
  </si>
  <si>
    <t>pann_arve</t>
  </si>
  <si>
    <t>pann_mm</t>
  </si>
  <si>
    <t>pdjf_arve</t>
  </si>
  <si>
    <t>pjja_arve</t>
  </si>
  <si>
    <t>gdd5_arve</t>
  </si>
  <si>
    <t>alpha_arve</t>
  </si>
  <si>
    <t>tann_arve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</si>
</sst>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3"/>
    <xf numFmtId="0" fontId="4" fillId="0" borderId="0" xfId="0" applyFont="1"/>
    <xf numFmtId="0" fontId="1" fillId="0" borderId="0" xfId="10"/>
    <xf numFmtId="0" fontId="0" fillId="0" borderId="0" xfId="0" applyFill="1"/>
    <xf numFmtId="0" fontId="5" fillId="0" borderId="0" xfId="0" applyFont="1"/>
  </cellXfs>
  <cellStyles count="19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3"/>
    <cellStyle name="Normal 3" xf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3E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428561164878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2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prepared!$A$5:$A$14</c:f>
              <c:numCache>
                <c:formatCode>General</c:formatCode>
                <c:ptCount val="10"/>
                <c:pt idx="0">
                  <c:v>5900.0</c:v>
                </c:pt>
                <c:pt idx="1">
                  <c:v>6000.0</c:v>
                </c:pt>
                <c:pt idx="2">
                  <c:v>6100.0</c:v>
                </c:pt>
                <c:pt idx="3">
                  <c:v>6200.0</c:v>
                </c:pt>
                <c:pt idx="4">
                  <c:v>6300.0</c:v>
                </c:pt>
                <c:pt idx="5">
                  <c:v>6400.0</c:v>
                </c:pt>
                <c:pt idx="6">
                  <c:v>6500.0</c:v>
                </c:pt>
                <c:pt idx="7">
                  <c:v>6600.0</c:v>
                </c:pt>
                <c:pt idx="8">
                  <c:v>6700.0</c:v>
                </c:pt>
                <c:pt idx="9">
                  <c:v>6800.0</c:v>
                </c:pt>
              </c:numCache>
            </c:numRef>
          </c:xVal>
          <c:yVal>
            <c:numRef>
              <c:f>prepared!$C$5:$C$100</c:f>
              <c:numCache>
                <c:formatCode>General</c:formatCode>
                <c:ptCount val="9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yVal>
          <c:smooth val="0"/>
        </c:ser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prepared!$A$5:$A$14</c:f>
              <c:numCache>
                <c:formatCode>General</c:formatCode>
                <c:ptCount val="10"/>
                <c:pt idx="0">
                  <c:v>5900.0</c:v>
                </c:pt>
                <c:pt idx="1">
                  <c:v>6000.0</c:v>
                </c:pt>
                <c:pt idx="2">
                  <c:v>6100.0</c:v>
                </c:pt>
                <c:pt idx="3">
                  <c:v>6200.0</c:v>
                </c:pt>
                <c:pt idx="4">
                  <c:v>6300.0</c:v>
                </c:pt>
                <c:pt idx="5">
                  <c:v>6400.0</c:v>
                </c:pt>
                <c:pt idx="6">
                  <c:v>6500.0</c:v>
                </c:pt>
                <c:pt idx="7">
                  <c:v>6600.0</c:v>
                </c:pt>
                <c:pt idx="8">
                  <c:v>6700.0</c:v>
                </c:pt>
                <c:pt idx="9">
                  <c:v>6800.0</c:v>
                </c:pt>
              </c:numCache>
            </c:numRef>
          </c:xVal>
          <c:yVal>
            <c:numRef>
              <c:f>prepared!$C$5:$C$14</c:f>
              <c:numCache>
                <c:formatCode>General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prepared!$E$5:$E$8</c:f>
              <c:numCache>
                <c:formatCode>General</c:formatCode>
                <c:ptCount val="4"/>
                <c:pt idx="0">
                  <c:v>5500.0</c:v>
                </c:pt>
                <c:pt idx="1">
                  <c:v>6000.0</c:v>
                </c:pt>
                <c:pt idx="2">
                  <c:v>6500.0</c:v>
                </c:pt>
                <c:pt idx="3">
                  <c:v>7000.0</c:v>
                </c:pt>
              </c:numCache>
            </c:numRef>
          </c:xVal>
          <c:yVal>
            <c:numRef>
              <c:f>prepared!$F$5:$F$8</c:f>
              <c:numCache>
                <c:formatCode>General</c:formatCode>
                <c:ptCount val="4"/>
                <c:pt idx="0">
                  <c:v>0.196444</c:v>
                </c:pt>
                <c:pt idx="1">
                  <c:v>0.299282</c:v>
                </c:pt>
                <c:pt idx="2">
                  <c:v>-0.353859</c:v>
                </c:pt>
                <c:pt idx="3">
                  <c:v>-0.093194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2424"/>
        <c:axId val="507853304"/>
      </c:scatterChart>
      <c:valAx>
        <c:axId val="4281824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0785330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07853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2818242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981556516451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prepared!$A$5:$A$14</c:f>
              <c:numCache>
                <c:formatCode>General</c:formatCode>
                <c:ptCount val="10"/>
                <c:pt idx="0">
                  <c:v>5900.0</c:v>
                </c:pt>
                <c:pt idx="1">
                  <c:v>6000.0</c:v>
                </c:pt>
                <c:pt idx="2">
                  <c:v>6100.0</c:v>
                </c:pt>
                <c:pt idx="3">
                  <c:v>6200.0</c:v>
                </c:pt>
                <c:pt idx="4">
                  <c:v>6300.0</c:v>
                </c:pt>
                <c:pt idx="5">
                  <c:v>6400.0</c:v>
                </c:pt>
                <c:pt idx="6">
                  <c:v>6500.0</c:v>
                </c:pt>
                <c:pt idx="7">
                  <c:v>6600.0</c:v>
                </c:pt>
                <c:pt idx="8">
                  <c:v>6700.0</c:v>
                </c:pt>
                <c:pt idx="9">
                  <c:v>6800.0</c:v>
                </c:pt>
              </c:numCache>
            </c:numRef>
          </c:xVal>
          <c:yVal>
            <c:numRef>
              <c:f>prepared!$D$5:$D$14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prepared!$E$5:$E$8</c:f>
              <c:numCache>
                <c:formatCode>General</c:formatCode>
                <c:ptCount val="4"/>
                <c:pt idx="0">
                  <c:v>5500.0</c:v>
                </c:pt>
                <c:pt idx="1">
                  <c:v>6000.0</c:v>
                </c:pt>
                <c:pt idx="2">
                  <c:v>6500.0</c:v>
                </c:pt>
                <c:pt idx="3">
                  <c:v>7000.0</c:v>
                </c:pt>
              </c:numCache>
            </c:numRef>
          </c:xVal>
          <c:yVal>
            <c:numRef>
              <c:f>prepared!$F$5:$F$8</c:f>
              <c:numCache>
                <c:formatCode>General</c:formatCode>
                <c:ptCount val="4"/>
                <c:pt idx="0">
                  <c:v>0.196444</c:v>
                </c:pt>
                <c:pt idx="1">
                  <c:v>0.299282</c:v>
                </c:pt>
                <c:pt idx="2">
                  <c:v>-0.353859</c:v>
                </c:pt>
                <c:pt idx="3">
                  <c:v>-0.093194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99016"/>
        <c:axId val="394871256"/>
      </c:scatterChart>
      <c:valAx>
        <c:axId val="43679901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3948712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94871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3679901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48 </a:t>
            </a:r>
            <a:r>
              <a:rPr lang="en-US" sz="1200" cap="all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428561164878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2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'prepared (2)'!$A$5:$A$14</c:f>
              <c:numCache>
                <c:formatCode>General</c:formatCode>
                <c:ptCount val="10"/>
                <c:pt idx="0">
                  <c:v>5900.0</c:v>
                </c:pt>
                <c:pt idx="1">
                  <c:v>6000.0</c:v>
                </c:pt>
                <c:pt idx="2">
                  <c:v>6100.0</c:v>
                </c:pt>
                <c:pt idx="3">
                  <c:v>6200.0</c:v>
                </c:pt>
                <c:pt idx="4">
                  <c:v>6300.0</c:v>
                </c:pt>
                <c:pt idx="5">
                  <c:v>6400.0</c:v>
                </c:pt>
                <c:pt idx="6">
                  <c:v>6500.0</c:v>
                </c:pt>
                <c:pt idx="7">
                  <c:v>6600.0</c:v>
                </c:pt>
                <c:pt idx="8">
                  <c:v>6700.0</c:v>
                </c:pt>
                <c:pt idx="9">
                  <c:v>6800.0</c:v>
                </c:pt>
              </c:numCache>
            </c:numRef>
          </c:xVal>
          <c:yVal>
            <c:numRef>
              <c:f>'prepared (2)'!$C$5:$C$100</c:f>
              <c:numCache>
                <c:formatCode>General</c:formatCode>
                <c:ptCount val="9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yVal>
          <c:smooth val="0"/>
        </c:ser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'prepared (2)'!$A$5:$A$14</c:f>
              <c:numCache>
                <c:formatCode>General</c:formatCode>
                <c:ptCount val="10"/>
                <c:pt idx="0">
                  <c:v>5900.0</c:v>
                </c:pt>
                <c:pt idx="1">
                  <c:v>6000.0</c:v>
                </c:pt>
                <c:pt idx="2">
                  <c:v>6100.0</c:v>
                </c:pt>
                <c:pt idx="3">
                  <c:v>6200.0</c:v>
                </c:pt>
                <c:pt idx="4">
                  <c:v>6300.0</c:v>
                </c:pt>
                <c:pt idx="5">
                  <c:v>6400.0</c:v>
                </c:pt>
                <c:pt idx="6">
                  <c:v>6500.0</c:v>
                </c:pt>
                <c:pt idx="7">
                  <c:v>6600.0</c:v>
                </c:pt>
                <c:pt idx="8">
                  <c:v>6700.0</c:v>
                </c:pt>
                <c:pt idx="9">
                  <c:v>6800.0</c:v>
                </c:pt>
              </c:numCache>
            </c:numRef>
          </c:xVal>
          <c:yVal>
            <c:numRef>
              <c:f>'prepared (2)'!$C$5:$C$14</c:f>
              <c:numCache>
                <c:formatCode>General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'prepared (2)'!$R$2:$R$26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'prepared (2)'!$AB$2:$AB$26</c:f>
              <c:numCache>
                <c:formatCode>General</c:formatCode>
                <c:ptCount val="25"/>
                <c:pt idx="0">
                  <c:v>0.0</c:v>
                </c:pt>
                <c:pt idx="1">
                  <c:v>0.0617424845695</c:v>
                </c:pt>
                <c:pt idx="2">
                  <c:v>-0.16243070364</c:v>
                </c:pt>
                <c:pt idx="3">
                  <c:v>-0.129594743252</c:v>
                </c:pt>
                <c:pt idx="4">
                  <c:v>0.0412905812263</c:v>
                </c:pt>
                <c:pt idx="5">
                  <c:v>-0.00508934259415</c:v>
                </c:pt>
                <c:pt idx="6">
                  <c:v>0.0400788784027</c:v>
                </c:pt>
                <c:pt idx="7">
                  <c:v>0.00875246524811</c:v>
                </c:pt>
                <c:pt idx="8">
                  <c:v>0.411109268665</c:v>
                </c:pt>
                <c:pt idx="9">
                  <c:v>0.65295124054</c:v>
                </c:pt>
                <c:pt idx="10">
                  <c:v>1.00541865826</c:v>
                </c:pt>
                <c:pt idx="11">
                  <c:v>0.798248887062</c:v>
                </c:pt>
                <c:pt idx="12">
                  <c:v>0.901086986065</c:v>
                </c:pt>
                <c:pt idx="13">
                  <c:v>0.247945249081</c:v>
                </c:pt>
                <c:pt idx="14">
                  <c:v>0.508610963821</c:v>
                </c:pt>
                <c:pt idx="15">
                  <c:v>0.465354084969</c:v>
                </c:pt>
                <c:pt idx="16">
                  <c:v>0.216001957655</c:v>
                </c:pt>
                <c:pt idx="17">
                  <c:v>0.0782534480095</c:v>
                </c:pt>
                <c:pt idx="18">
                  <c:v>-1.0228292942</c:v>
                </c:pt>
                <c:pt idx="19">
                  <c:v>-0.441826879978</c:v>
                </c:pt>
                <c:pt idx="20">
                  <c:v>-0.615994751453</c:v>
                </c:pt>
                <c:pt idx="21">
                  <c:v>-2.42899394035</c:v>
                </c:pt>
                <c:pt idx="22">
                  <c:v>-3.04950475693</c:v>
                </c:pt>
                <c:pt idx="23">
                  <c:v>-3.04601383209</c:v>
                </c:pt>
                <c:pt idx="24">
                  <c:v>-2.88734745979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12392"/>
        <c:axId val="410204808"/>
      </c:scatterChart>
      <c:valAx>
        <c:axId val="41091239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102048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0204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1091239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cap="all">
                <a:latin typeface="Arial"/>
                <a:cs typeface="Arial"/>
              </a:rPr>
              <a:t>48 Denmark</a:t>
            </a:r>
          </a:p>
        </c:rich>
      </c:tx>
      <c:layout>
        <c:manualLayout>
          <c:xMode val="edge"/>
          <c:yMode val="edge"/>
          <c:x val="0.41981556516451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'prepared (2)'!$A$5:$A$14</c:f>
              <c:numCache>
                <c:formatCode>General</c:formatCode>
                <c:ptCount val="10"/>
                <c:pt idx="0">
                  <c:v>5900.0</c:v>
                </c:pt>
                <c:pt idx="1">
                  <c:v>6000.0</c:v>
                </c:pt>
                <c:pt idx="2">
                  <c:v>6100.0</c:v>
                </c:pt>
                <c:pt idx="3">
                  <c:v>6200.0</c:v>
                </c:pt>
                <c:pt idx="4">
                  <c:v>6300.0</c:v>
                </c:pt>
                <c:pt idx="5">
                  <c:v>6400.0</c:v>
                </c:pt>
                <c:pt idx="6">
                  <c:v>6500.0</c:v>
                </c:pt>
                <c:pt idx="7">
                  <c:v>6600.0</c:v>
                </c:pt>
                <c:pt idx="8">
                  <c:v>6700.0</c:v>
                </c:pt>
                <c:pt idx="9">
                  <c:v>6800.0</c:v>
                </c:pt>
              </c:numCache>
            </c:numRef>
          </c:xVal>
          <c:yVal>
            <c:numRef>
              <c:f>'prepared (2)'!$D$5:$D$14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'prepared (2)'!$R$2:$R$26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'prepared (2)'!$AA$2:$AA$26</c:f>
              <c:numCache>
                <c:formatCode>General</c:formatCode>
                <c:ptCount val="25"/>
                <c:pt idx="0">
                  <c:v>0.0</c:v>
                </c:pt>
                <c:pt idx="1">
                  <c:v>-0.129578307271</c:v>
                </c:pt>
                <c:pt idx="2">
                  <c:v>-0.471956014633</c:v>
                </c:pt>
                <c:pt idx="3">
                  <c:v>0.369490146637</c:v>
                </c:pt>
                <c:pt idx="4">
                  <c:v>1.10802710056</c:v>
                </c:pt>
                <c:pt idx="5">
                  <c:v>1.46306669712</c:v>
                </c:pt>
                <c:pt idx="6">
                  <c:v>1.34559071064</c:v>
                </c:pt>
                <c:pt idx="7">
                  <c:v>1.38299155235</c:v>
                </c:pt>
                <c:pt idx="8">
                  <c:v>1.41258609295</c:v>
                </c:pt>
                <c:pt idx="9">
                  <c:v>1.34107708931</c:v>
                </c:pt>
                <c:pt idx="10">
                  <c:v>1.0997313261</c:v>
                </c:pt>
                <c:pt idx="11">
                  <c:v>1.51746082306</c:v>
                </c:pt>
                <c:pt idx="12">
                  <c:v>1.37440514565</c:v>
                </c:pt>
                <c:pt idx="13">
                  <c:v>1.36435949802</c:v>
                </c:pt>
                <c:pt idx="14">
                  <c:v>0.569677054882</c:v>
                </c:pt>
                <c:pt idx="15">
                  <c:v>0.364744931459</c:v>
                </c:pt>
                <c:pt idx="16">
                  <c:v>0.245719745755</c:v>
                </c:pt>
                <c:pt idx="17">
                  <c:v>-0.168658152223</c:v>
                </c:pt>
                <c:pt idx="18">
                  <c:v>-1.6374617815</c:v>
                </c:pt>
                <c:pt idx="19">
                  <c:v>-0.975680649281</c:v>
                </c:pt>
                <c:pt idx="20">
                  <c:v>-2.6959373951</c:v>
                </c:pt>
                <c:pt idx="21">
                  <c:v>-4.06086540222</c:v>
                </c:pt>
                <c:pt idx="22">
                  <c:v>-6.22018527985</c:v>
                </c:pt>
                <c:pt idx="23">
                  <c:v>-6.45122861862</c:v>
                </c:pt>
                <c:pt idx="24">
                  <c:v>-5.84472703934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4856"/>
        <c:axId val="410105032"/>
      </c:scatterChart>
      <c:valAx>
        <c:axId val="5071648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1010503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0105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071648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3</xdr:row>
      <xdr:rowOff>127000</xdr:rowOff>
    </xdr:from>
    <xdr:to>
      <xdr:col>14</xdr:col>
      <xdr:colOff>402167</xdr:colOff>
      <xdr:row>15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554567</xdr:colOff>
      <xdr:row>28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3</xdr:row>
      <xdr:rowOff>127000</xdr:rowOff>
    </xdr:from>
    <xdr:to>
      <xdr:col>14</xdr:col>
      <xdr:colOff>402167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554567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F5" sqref="F5"/>
    </sheetView>
  </sheetViews>
  <sheetFormatPr baseColWidth="10" defaultColWidth="8.83203125" defaultRowHeight="12" x14ac:dyDescent="0"/>
  <sheetData>
    <row r="1" spans="1:28" ht="14">
      <c r="K1" t="s">
        <v>4</v>
      </c>
      <c r="L1">
        <v>10.042</v>
      </c>
      <c r="R1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6</v>
      </c>
      <c r="AB1" s="5" t="s">
        <v>3</v>
      </c>
    </row>
    <row r="2" spans="1:28">
      <c r="K2" t="s">
        <v>5</v>
      </c>
      <c r="L2">
        <v>57.165999999999997</v>
      </c>
      <c r="R2">
        <v>100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R3">
        <v>500</v>
      </c>
      <c r="S3">
        <v>2.84022331238</v>
      </c>
      <c r="T3">
        <v>2.1860780715899999</v>
      </c>
      <c r="V3">
        <v>0.29673200845699998</v>
      </c>
      <c r="W3">
        <v>0.12194453179799999</v>
      </c>
      <c r="X3">
        <v>11.029121398899999</v>
      </c>
      <c r="Y3">
        <v>9.5680039375999996E-3</v>
      </c>
      <c r="Z3">
        <v>9.5449388027199992E-3</v>
      </c>
      <c r="AA3">
        <v>-0.129578307271</v>
      </c>
      <c r="AB3">
        <v>6.1742484569500003E-2</v>
      </c>
    </row>
    <row r="4" spans="1:28">
      <c r="A4" t="s">
        <v>0</v>
      </c>
      <c r="C4" t="s">
        <v>1</v>
      </c>
      <c r="D4" t="s">
        <v>13</v>
      </c>
      <c r="E4" t="s">
        <v>2</v>
      </c>
      <c r="F4" t="s">
        <v>3</v>
      </c>
      <c r="G4" t="s">
        <v>6</v>
      </c>
      <c r="R4">
        <v>1000</v>
      </c>
      <c r="S4">
        <v>3.1820888519300001</v>
      </c>
      <c r="T4">
        <v>0.31865882873500001</v>
      </c>
      <c r="V4">
        <v>0.164252728224</v>
      </c>
      <c r="W4">
        <v>-4.46114242077E-2</v>
      </c>
      <c r="X4">
        <v>-146.991134644</v>
      </c>
      <c r="Y4">
        <v>8.8578844442999995E-3</v>
      </c>
      <c r="Z4">
        <v>6.0608685016599996E-3</v>
      </c>
      <c r="AA4">
        <v>-0.47195601463300002</v>
      </c>
      <c r="AB4">
        <v>-0.16243070364000001</v>
      </c>
    </row>
    <row r="5" spans="1:28" ht="13">
      <c r="A5">
        <v>5900</v>
      </c>
      <c r="C5">
        <v>2.5</v>
      </c>
      <c r="D5">
        <v>5</v>
      </c>
      <c r="E5" s="1">
        <v>5500</v>
      </c>
      <c r="F5" s="2">
        <v>0.19644400000000001</v>
      </c>
      <c r="G5" s="2">
        <v>1.2851079999999999</v>
      </c>
      <c r="R5">
        <v>1500</v>
      </c>
      <c r="S5">
        <v>5.7671327590899999</v>
      </c>
      <c r="T5">
        <v>0.869777202606</v>
      </c>
      <c r="V5">
        <v>0.64388936758000004</v>
      </c>
      <c r="W5">
        <v>-7.75004029274E-2</v>
      </c>
      <c r="X5">
        <v>-5.6880149841299996</v>
      </c>
      <c r="Y5">
        <v>5.2345544099800002E-3</v>
      </c>
      <c r="Z5">
        <v>5.8232575655E-2</v>
      </c>
      <c r="AA5">
        <v>0.36949014663700003</v>
      </c>
      <c r="AB5">
        <v>-0.12959474325199999</v>
      </c>
    </row>
    <row r="6" spans="1:28" ht="13">
      <c r="A6">
        <v>6000</v>
      </c>
      <c r="C6">
        <v>2.5</v>
      </c>
      <c r="D6">
        <v>5</v>
      </c>
      <c r="E6" s="1">
        <v>6000</v>
      </c>
      <c r="F6" s="2">
        <v>0.29928199999999999</v>
      </c>
      <c r="G6" s="2">
        <v>1.142053</v>
      </c>
      <c r="R6">
        <v>2000</v>
      </c>
      <c r="S6">
        <v>6.3095178604099997</v>
      </c>
      <c r="T6">
        <v>1.2093968391400001</v>
      </c>
      <c r="V6">
        <v>0.49157571792600002</v>
      </c>
      <c r="W6">
        <v>-0.40153723955199999</v>
      </c>
      <c r="X6">
        <v>86.686882018999995</v>
      </c>
      <c r="Y6">
        <v>-1.3853315264E-2</v>
      </c>
      <c r="Z6">
        <v>0.35400754213300001</v>
      </c>
      <c r="AA6">
        <v>1.10802710056</v>
      </c>
      <c r="AB6">
        <v>4.1290581226299999E-2</v>
      </c>
    </row>
    <row r="7" spans="1:28" ht="13">
      <c r="A7">
        <v>6100</v>
      </c>
      <c r="C7">
        <v>2.5</v>
      </c>
      <c r="D7">
        <v>5</v>
      </c>
      <c r="E7" s="1">
        <v>6500</v>
      </c>
      <c r="F7" s="2">
        <v>-0.35385899999999998</v>
      </c>
      <c r="G7" s="2">
        <v>1.132007</v>
      </c>
      <c r="R7">
        <v>2500</v>
      </c>
      <c r="S7">
        <v>6.1956634521499998</v>
      </c>
      <c r="T7">
        <v>1.2445058822599999</v>
      </c>
      <c r="V7">
        <v>0.52288049459499997</v>
      </c>
      <c r="W7">
        <v>-0.29762417077999997</v>
      </c>
      <c r="X7">
        <v>45.454803466800001</v>
      </c>
      <c r="Y7">
        <v>-1.1820908635900001E-2</v>
      </c>
      <c r="Z7">
        <v>0.58835351467100006</v>
      </c>
      <c r="AA7">
        <v>1.4630666971199999</v>
      </c>
      <c r="AB7">
        <v>-5.0893425941500002E-3</v>
      </c>
    </row>
    <row r="8" spans="1:28" ht="13">
      <c r="A8">
        <v>6200</v>
      </c>
      <c r="C8">
        <v>2.5</v>
      </c>
      <c r="D8">
        <v>5</v>
      </c>
      <c r="E8" s="1">
        <v>7000</v>
      </c>
      <c r="F8" s="2">
        <v>-9.3193999999999999E-2</v>
      </c>
      <c r="G8" s="2">
        <v>0.33732400000000001</v>
      </c>
      <c r="R8">
        <v>3000</v>
      </c>
      <c r="S8">
        <v>5.8388538360600002</v>
      </c>
      <c r="T8">
        <v>-3.9228677749599997E-2</v>
      </c>
      <c r="V8">
        <v>0.47268384695100002</v>
      </c>
      <c r="W8">
        <v>-0.33113315701500001</v>
      </c>
      <c r="X8">
        <v>52.400894164999997</v>
      </c>
      <c r="Y8">
        <v>-1.6160881146800001E-2</v>
      </c>
      <c r="Z8">
        <v>0.61600291729000001</v>
      </c>
      <c r="AA8">
        <v>1.34559071064</v>
      </c>
      <c r="AB8">
        <v>4.0078878402699997E-2</v>
      </c>
    </row>
    <row r="9" spans="1:28">
      <c r="A9">
        <v>6300</v>
      </c>
      <c r="C9">
        <v>2.5</v>
      </c>
      <c r="D9">
        <v>5</v>
      </c>
      <c r="R9">
        <v>3500</v>
      </c>
      <c r="S9">
        <v>6.2430667877200001</v>
      </c>
      <c r="T9">
        <v>2.9648303985600002</v>
      </c>
      <c r="V9">
        <v>0.81007820367799999</v>
      </c>
      <c r="W9">
        <v>-0.21737149357800001</v>
      </c>
      <c r="X9">
        <v>55.423614502</v>
      </c>
      <c r="Y9">
        <v>-2.40028873086E-2</v>
      </c>
      <c r="Z9">
        <v>0.69424474239300005</v>
      </c>
      <c r="AA9">
        <v>1.38299155235</v>
      </c>
      <c r="AB9">
        <v>8.7524652481100005E-3</v>
      </c>
    </row>
    <row r="10" spans="1:28">
      <c r="A10">
        <v>6400</v>
      </c>
      <c r="C10">
        <v>2.5</v>
      </c>
      <c r="D10">
        <v>5</v>
      </c>
      <c r="R10">
        <v>4000</v>
      </c>
      <c r="S10">
        <v>4.67967510223</v>
      </c>
      <c r="T10">
        <v>2.2584657669100001</v>
      </c>
      <c r="V10">
        <v>0.69361937046099997</v>
      </c>
      <c r="W10">
        <v>-0.19399470090900001</v>
      </c>
      <c r="X10">
        <v>102.33952331499999</v>
      </c>
      <c r="Y10">
        <v>-2.5141146034E-2</v>
      </c>
      <c r="Z10">
        <v>0.84197479486500004</v>
      </c>
      <c r="AA10">
        <v>1.41258609295</v>
      </c>
      <c r="AB10">
        <v>0.41110926866500003</v>
      </c>
    </row>
    <row r="11" spans="1:28">
      <c r="A11">
        <v>6500</v>
      </c>
      <c r="C11">
        <v>2.5</v>
      </c>
      <c r="D11">
        <v>5</v>
      </c>
      <c r="R11">
        <v>4500</v>
      </c>
      <c r="S11">
        <v>2.42339992523</v>
      </c>
      <c r="T11">
        <v>1.62125921249</v>
      </c>
      <c r="V11">
        <v>0.50450640916800005</v>
      </c>
      <c r="W11">
        <v>-0.11569479107900001</v>
      </c>
      <c r="X11">
        <v>199.62728881800001</v>
      </c>
      <c r="Y11">
        <v>-1.75833459944E-2</v>
      </c>
      <c r="Z11">
        <v>0.973351478577</v>
      </c>
      <c r="AA11">
        <v>1.3410770893099999</v>
      </c>
      <c r="AB11">
        <v>0.65295124053999998</v>
      </c>
    </row>
    <row r="12" spans="1:28">
      <c r="A12">
        <v>6600</v>
      </c>
      <c r="C12">
        <v>2.5</v>
      </c>
      <c r="D12">
        <v>5</v>
      </c>
      <c r="R12">
        <v>5000</v>
      </c>
      <c r="S12">
        <v>0.105296134949</v>
      </c>
      <c r="T12">
        <v>0.62911486625699997</v>
      </c>
      <c r="V12">
        <v>0.32342934608500001</v>
      </c>
      <c r="W12">
        <v>-0.17812423408</v>
      </c>
      <c r="X12">
        <v>210.671966553</v>
      </c>
      <c r="Y12">
        <v>-1.39252040535E-2</v>
      </c>
      <c r="Z12">
        <v>1.0934836864499999</v>
      </c>
      <c r="AA12">
        <v>1.0997313260999999</v>
      </c>
      <c r="AB12">
        <v>1.00541865826</v>
      </c>
    </row>
    <row r="13" spans="1:28">
      <c r="A13">
        <v>6700</v>
      </c>
      <c r="C13">
        <v>2.5</v>
      </c>
      <c r="D13">
        <v>5</v>
      </c>
      <c r="R13">
        <v>5500</v>
      </c>
      <c r="S13">
        <v>1.1050901413000001</v>
      </c>
      <c r="T13">
        <v>2.6854481697099999</v>
      </c>
      <c r="V13">
        <v>0.58225327730200005</v>
      </c>
      <c r="W13">
        <v>-0.20731493830700001</v>
      </c>
      <c r="X13">
        <v>200.213745117</v>
      </c>
      <c r="Y13">
        <v>-1.48965828121E-2</v>
      </c>
      <c r="Z13">
        <v>1.12987852097</v>
      </c>
      <c r="AA13">
        <v>1.51746082306</v>
      </c>
      <c r="AB13">
        <v>0.79824888706200003</v>
      </c>
    </row>
    <row r="14" spans="1:28">
      <c r="A14">
        <v>6800</v>
      </c>
      <c r="C14">
        <v>2.5</v>
      </c>
      <c r="D14">
        <v>5</v>
      </c>
      <c r="R14">
        <v>6000</v>
      </c>
      <c r="S14">
        <v>5.89218139648E-2</v>
      </c>
      <c r="T14">
        <v>1.0707921981799999</v>
      </c>
      <c r="V14">
        <v>0.36381179094299998</v>
      </c>
      <c r="W14">
        <v>-0.39368033409100001</v>
      </c>
      <c r="X14">
        <v>177.19430542000001</v>
      </c>
      <c r="Y14">
        <v>-1.48837119341E-2</v>
      </c>
      <c r="Z14">
        <v>1.11380434036</v>
      </c>
      <c r="AA14">
        <v>1.3744051456499999</v>
      </c>
      <c r="AB14">
        <v>0.90108698606500004</v>
      </c>
    </row>
    <row r="15" spans="1:28">
      <c r="R15">
        <v>6500</v>
      </c>
      <c r="S15">
        <v>5.0114326477100004</v>
      </c>
      <c r="T15">
        <v>3.62007808685</v>
      </c>
      <c r="V15">
        <v>0.78257757425300001</v>
      </c>
      <c r="W15">
        <v>-0.16225604713</v>
      </c>
      <c r="X15">
        <v>121.159393311</v>
      </c>
      <c r="Y15">
        <v>-1.3482017442600001E-2</v>
      </c>
      <c r="Z15">
        <v>1.0100026130699999</v>
      </c>
      <c r="AA15">
        <v>1.36435949802</v>
      </c>
      <c r="AB15">
        <v>0.24794524908099999</v>
      </c>
    </row>
    <row r="16" spans="1:28">
      <c r="R16">
        <v>7000</v>
      </c>
      <c r="S16">
        <v>2.5960903167699998</v>
      </c>
      <c r="T16">
        <v>-0.92432093620300004</v>
      </c>
      <c r="V16">
        <v>0.18876707553899999</v>
      </c>
      <c r="W16">
        <v>-0.28432294726399998</v>
      </c>
      <c r="X16">
        <v>98.215118408199999</v>
      </c>
      <c r="Y16">
        <v>-1.43622271717E-2</v>
      </c>
      <c r="Z16">
        <v>0.64389586448699998</v>
      </c>
      <c r="AA16">
        <v>0.56967705488200004</v>
      </c>
      <c r="AB16">
        <v>0.50861096382100002</v>
      </c>
    </row>
    <row r="17" spans="9:28">
      <c r="I17" s="4"/>
      <c r="J17" s="4"/>
      <c r="K17" s="4"/>
      <c r="L17" s="4"/>
      <c r="M17" s="4"/>
      <c r="N17" s="4"/>
      <c r="O17" s="4"/>
      <c r="P17" s="4"/>
      <c r="Q17" s="4"/>
      <c r="R17">
        <v>7500</v>
      </c>
      <c r="S17">
        <v>0.88532733917200002</v>
      </c>
      <c r="T17">
        <v>-0.61087727546699999</v>
      </c>
      <c r="V17">
        <v>0.140821576118</v>
      </c>
      <c r="W17">
        <v>-0.229236871004</v>
      </c>
      <c r="X17">
        <v>94.819656372099999</v>
      </c>
      <c r="Y17">
        <v>-7.4714967049700001E-3</v>
      </c>
      <c r="Z17">
        <v>0.48586791753800002</v>
      </c>
      <c r="AA17">
        <v>0.364744931459</v>
      </c>
      <c r="AB17">
        <v>0.46535408496899999</v>
      </c>
    </row>
    <row r="18" spans="9:28">
      <c r="I18" s="4"/>
      <c r="J18" s="4"/>
      <c r="K18" s="4"/>
      <c r="L18" s="4"/>
      <c r="M18" s="4"/>
      <c r="N18" s="4"/>
      <c r="O18" s="4"/>
      <c r="P18" s="4"/>
      <c r="Q18" s="4"/>
      <c r="R18">
        <v>8000</v>
      </c>
      <c r="S18">
        <v>1.7386693954500001</v>
      </c>
      <c r="T18">
        <v>1.1306295394899999</v>
      </c>
      <c r="V18">
        <v>0.22659230232200001</v>
      </c>
      <c r="W18">
        <v>-2.6518926024400001E-2</v>
      </c>
      <c r="X18">
        <v>13.559204101600001</v>
      </c>
      <c r="Y18">
        <v>-5.5035897530600003E-3</v>
      </c>
      <c r="Z18">
        <v>0.13267083466099999</v>
      </c>
      <c r="AA18">
        <v>0.245719745755</v>
      </c>
      <c r="AB18">
        <v>0.21600195765499999</v>
      </c>
    </row>
    <row r="19" spans="9:28">
      <c r="I19" s="4"/>
      <c r="J19" s="4"/>
      <c r="K19" s="4"/>
      <c r="L19" s="4"/>
      <c r="M19" s="4"/>
      <c r="N19" s="4"/>
      <c r="O19" s="4"/>
      <c r="P19" s="4"/>
      <c r="Q19" s="4"/>
      <c r="R19">
        <v>8500</v>
      </c>
      <c r="S19">
        <v>1.7389087676999999</v>
      </c>
      <c r="T19">
        <v>0.36847567558299998</v>
      </c>
      <c r="V19">
        <v>0.17551964521399999</v>
      </c>
      <c r="W19">
        <v>-0.131110817194</v>
      </c>
      <c r="X19">
        <v>67.003639221200004</v>
      </c>
      <c r="Y19">
        <v>-5.5670603178400004E-3</v>
      </c>
      <c r="Z19">
        <v>-0.11432155966800001</v>
      </c>
      <c r="AA19">
        <v>-0.16865815222300001</v>
      </c>
      <c r="AB19">
        <v>7.8253448009500001E-2</v>
      </c>
    </row>
    <row r="20" spans="9:28">
      <c r="I20" s="4"/>
      <c r="J20" s="4"/>
      <c r="K20" s="4"/>
      <c r="L20" s="4"/>
      <c r="M20" s="4"/>
      <c r="N20" s="4"/>
      <c r="O20" s="4"/>
      <c r="P20" s="4"/>
      <c r="Q20" s="4"/>
      <c r="R20">
        <v>9000</v>
      </c>
      <c r="S20">
        <v>2.8562355041499998</v>
      </c>
      <c r="T20">
        <v>-0.570705413818</v>
      </c>
      <c r="V20">
        <v>1.81350409985E-2</v>
      </c>
      <c r="W20">
        <v>-0.13680228590999999</v>
      </c>
      <c r="X20">
        <v>-125.299880981</v>
      </c>
      <c r="Y20">
        <v>1.6384436748900001E-3</v>
      </c>
      <c r="Z20">
        <v>-1.1863884925799999</v>
      </c>
      <c r="AA20">
        <v>-1.6374617815000001</v>
      </c>
      <c r="AB20">
        <v>-1.0228292941999999</v>
      </c>
    </row>
    <row r="21" spans="9:28">
      <c r="I21" s="4"/>
      <c r="J21" s="4"/>
      <c r="K21" s="4"/>
      <c r="L21" s="4"/>
      <c r="M21" s="4"/>
      <c r="N21" s="4"/>
      <c r="O21" s="4"/>
      <c r="P21" s="4"/>
      <c r="Q21" s="4"/>
      <c r="R21">
        <v>9500</v>
      </c>
      <c r="S21">
        <v>3.3905897140499999</v>
      </c>
      <c r="T21">
        <v>2.2600240707400001</v>
      </c>
      <c r="V21">
        <v>0.241073161364</v>
      </c>
      <c r="W21">
        <v>7.2739616036400001E-2</v>
      </c>
      <c r="X21">
        <v>-134.84400939899999</v>
      </c>
      <c r="Y21">
        <v>1.40573270619E-2</v>
      </c>
      <c r="Z21">
        <v>-0.88937550783200003</v>
      </c>
      <c r="AA21">
        <v>-0.97568064928099996</v>
      </c>
      <c r="AB21">
        <v>-0.44182687997800002</v>
      </c>
    </row>
    <row r="22" spans="9:28">
      <c r="I22" s="4"/>
      <c r="J22" s="4"/>
      <c r="K22" s="4"/>
      <c r="L22" s="4"/>
      <c r="M22" s="4"/>
      <c r="N22" s="4"/>
      <c r="O22" s="4"/>
      <c r="P22" s="4"/>
      <c r="Q22" s="4"/>
      <c r="R22">
        <v>10000</v>
      </c>
      <c r="S22">
        <v>2.59172439575</v>
      </c>
      <c r="T22">
        <v>-1.2258529663099999E-2</v>
      </c>
      <c r="V22">
        <v>1.25454366207E-2</v>
      </c>
      <c r="W22">
        <v>0.13140876591199999</v>
      </c>
      <c r="X22">
        <v>-192.85646057100001</v>
      </c>
      <c r="Y22">
        <v>1.36810252443E-2</v>
      </c>
      <c r="Z22">
        <v>-1.6737554073300001</v>
      </c>
      <c r="AA22">
        <v>-2.6959373951000001</v>
      </c>
      <c r="AB22">
        <v>-0.61599475145299998</v>
      </c>
    </row>
    <row r="23" spans="9:28">
      <c r="I23" s="4"/>
      <c r="J23" s="4"/>
      <c r="K23" s="4"/>
      <c r="L23" s="4"/>
      <c r="M23" s="4"/>
      <c r="N23" s="4"/>
      <c r="O23" s="4"/>
      <c r="P23" s="4"/>
      <c r="Q23" s="4"/>
      <c r="R23">
        <v>10500</v>
      </c>
      <c r="S23">
        <v>2.5188150405899998</v>
      </c>
      <c r="T23">
        <v>-2.337474823</v>
      </c>
      <c r="V23">
        <v>-0.116180509329</v>
      </c>
      <c r="W23">
        <v>2.2081330418600002E-2</v>
      </c>
      <c r="X23">
        <v>-452.98474121100003</v>
      </c>
      <c r="Y23">
        <v>1.47718116641E-2</v>
      </c>
      <c r="Z23">
        <v>-3.2820088863399999</v>
      </c>
      <c r="AA23">
        <v>-4.0608654022200001</v>
      </c>
      <c r="AB23">
        <v>-2.4289939403499998</v>
      </c>
    </row>
    <row r="24" spans="9:28">
      <c r="I24" s="4"/>
      <c r="J24" s="4"/>
      <c r="K24" s="4"/>
      <c r="L24" s="4"/>
      <c r="M24" s="4"/>
      <c r="N24" s="4"/>
      <c r="O24" s="4"/>
      <c r="P24" s="4"/>
      <c r="Q24" s="4"/>
      <c r="R24">
        <v>11000</v>
      </c>
      <c r="S24">
        <v>0.346339225769</v>
      </c>
      <c r="T24">
        <v>-7.2514386177099999</v>
      </c>
      <c r="V24">
        <v>-0.66336637735399995</v>
      </c>
      <c r="W24">
        <v>-0.38625845313099999</v>
      </c>
      <c r="X24">
        <v>-526.43444824200003</v>
      </c>
      <c r="Y24">
        <v>1.7710603773599998E-2</v>
      </c>
      <c r="Z24">
        <v>-4.5691690444899997</v>
      </c>
      <c r="AA24">
        <v>-6.2201852798499999</v>
      </c>
      <c r="AB24">
        <v>-3.0495047569299998</v>
      </c>
    </row>
    <row r="25" spans="9:28">
      <c r="I25" s="4"/>
      <c r="J25" s="4"/>
      <c r="K25" s="4"/>
      <c r="L25" s="4"/>
      <c r="M25" s="4"/>
      <c r="N25" s="4"/>
      <c r="O25" s="4"/>
      <c r="P25" s="4"/>
      <c r="Q25" s="4"/>
      <c r="R25">
        <v>11500</v>
      </c>
      <c r="S25">
        <v>-0.198539733887</v>
      </c>
      <c r="T25">
        <v>-5.7906866073599996</v>
      </c>
      <c r="V25">
        <v>-0.52632927894600001</v>
      </c>
      <c r="W25">
        <v>-0.36573868989899999</v>
      </c>
      <c r="X25">
        <v>-550.45709228500004</v>
      </c>
      <c r="Y25">
        <v>1.19761666283E-2</v>
      </c>
      <c r="Z25">
        <v>-4.4100389480600004</v>
      </c>
      <c r="AA25">
        <v>-6.4512286186200001</v>
      </c>
      <c r="AB25">
        <v>-3.0460138320899999</v>
      </c>
    </row>
    <row r="26" spans="9:28">
      <c r="R26">
        <v>12000</v>
      </c>
      <c r="S26">
        <v>-2.02147865295</v>
      </c>
      <c r="T26">
        <v>-4.8814606666599998</v>
      </c>
      <c r="V26">
        <v>-0.47596848010999998</v>
      </c>
      <c r="W26">
        <v>-0.45809435844399998</v>
      </c>
      <c r="X26">
        <v>-485.37454223600002</v>
      </c>
      <c r="Y26">
        <v>4.3834932148500002E-3</v>
      </c>
      <c r="Z26">
        <v>-5.2813396453900001</v>
      </c>
      <c r="AA26">
        <v>-5.8447270393400004</v>
      </c>
      <c r="AB26">
        <v>-2.88734745979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5" sqref="D5"/>
    </sheetView>
  </sheetViews>
  <sheetFormatPr baseColWidth="10" defaultRowHeight="15" x14ac:dyDescent="0"/>
  <cols>
    <col min="1" max="16384" width="10.83203125" style="3"/>
  </cols>
  <sheetData>
    <row r="1" spans="1:5">
      <c r="A1" s="3" t="s">
        <v>7</v>
      </c>
    </row>
    <row r="3" spans="1:5">
      <c r="A3" s="3" t="s">
        <v>8</v>
      </c>
    </row>
    <row r="4" spans="1:5">
      <c r="A4" s="3" t="s">
        <v>9</v>
      </c>
      <c r="B4" s="3" t="s">
        <v>10</v>
      </c>
      <c r="D4" s="3" t="s">
        <v>12</v>
      </c>
      <c r="E4" s="3" t="s">
        <v>11</v>
      </c>
    </row>
    <row r="5" spans="1:5">
      <c r="A5" s="3">
        <v>16</v>
      </c>
      <c r="B5" s="3">
        <v>-0.6</v>
      </c>
      <c r="D5" s="3">
        <f>AVERAGE(B10:B12)</f>
        <v>15.400000333333333</v>
      </c>
      <c r="E5" s="3">
        <f>SUM(B16+B5+B6)/3</f>
        <v>0.39999999999999997</v>
      </c>
    </row>
    <row r="6" spans="1:5">
      <c r="A6" s="3">
        <v>44</v>
      </c>
      <c r="B6" s="3">
        <v>-0.7</v>
      </c>
    </row>
    <row r="7" spans="1:5">
      <c r="A7" s="3">
        <v>75</v>
      </c>
      <c r="B7" s="3">
        <v>1.9</v>
      </c>
    </row>
    <row r="8" spans="1:5">
      <c r="A8" s="3">
        <v>105</v>
      </c>
      <c r="B8" s="3">
        <v>5.7</v>
      </c>
    </row>
    <row r="9" spans="1:5">
      <c r="A9" s="3">
        <v>136</v>
      </c>
      <c r="B9" s="3">
        <v>10.7</v>
      </c>
    </row>
    <row r="10" spans="1:5">
      <c r="A10" s="3">
        <v>166</v>
      </c>
      <c r="B10" s="3">
        <v>14.400001</v>
      </c>
    </row>
    <row r="11" spans="1:5">
      <c r="A11" s="3">
        <v>197</v>
      </c>
      <c r="B11" s="3">
        <v>16</v>
      </c>
    </row>
    <row r="12" spans="1:5">
      <c r="A12" s="3">
        <v>228</v>
      </c>
      <c r="B12" s="3">
        <v>15.8</v>
      </c>
    </row>
    <row r="13" spans="1:5">
      <c r="A13" s="3">
        <v>258</v>
      </c>
      <c r="B13" s="3">
        <v>12.6</v>
      </c>
    </row>
    <row r="14" spans="1:5">
      <c r="A14" s="3">
        <v>289</v>
      </c>
      <c r="B14" s="3">
        <v>8.8000000000000007</v>
      </c>
    </row>
    <row r="15" spans="1:5">
      <c r="A15" s="3">
        <v>319</v>
      </c>
      <c r="B15" s="3">
        <v>4</v>
      </c>
    </row>
    <row r="16" spans="1:5">
      <c r="A16" s="3">
        <v>350</v>
      </c>
      <c r="B16" s="3">
        <v>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L37" sqref="L37"/>
    </sheetView>
  </sheetViews>
  <sheetFormatPr baseColWidth="10" defaultColWidth="8.83203125" defaultRowHeight="12" x14ac:dyDescent="0"/>
  <sheetData>
    <row r="1" spans="1:28" ht="14">
      <c r="K1" t="s">
        <v>4</v>
      </c>
      <c r="L1">
        <v>10.042</v>
      </c>
      <c r="R1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6</v>
      </c>
      <c r="AB1" s="5" t="s">
        <v>3</v>
      </c>
    </row>
    <row r="2" spans="1:28">
      <c r="K2" t="s">
        <v>5</v>
      </c>
      <c r="L2">
        <v>57.165999999999997</v>
      </c>
      <c r="R2">
        <v>100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R3">
        <v>500</v>
      </c>
      <c r="S3">
        <v>2.84022331238</v>
      </c>
      <c r="T3">
        <v>2.1860780715899999</v>
      </c>
      <c r="V3">
        <v>0.29673200845699998</v>
      </c>
      <c r="W3">
        <v>0.12194453179799999</v>
      </c>
      <c r="X3">
        <v>11.029121398899999</v>
      </c>
      <c r="Y3">
        <v>9.5680039375999996E-3</v>
      </c>
      <c r="Z3">
        <v>9.5449388027199992E-3</v>
      </c>
      <c r="AA3">
        <v>-0.129578307271</v>
      </c>
      <c r="AB3">
        <v>6.1742484569500003E-2</v>
      </c>
    </row>
    <row r="4" spans="1:28">
      <c r="A4" t="s">
        <v>0</v>
      </c>
      <c r="C4" t="s">
        <v>1</v>
      </c>
      <c r="D4" t="s">
        <v>13</v>
      </c>
      <c r="E4" t="s">
        <v>2</v>
      </c>
      <c r="F4" t="s">
        <v>3</v>
      </c>
      <c r="G4" t="s">
        <v>6</v>
      </c>
      <c r="R4">
        <v>1000</v>
      </c>
      <c r="S4">
        <v>3.1820888519300001</v>
      </c>
      <c r="T4">
        <v>0.31865882873500001</v>
      </c>
      <c r="V4">
        <v>0.164252728224</v>
      </c>
      <c r="W4">
        <v>-4.46114242077E-2</v>
      </c>
      <c r="X4">
        <v>-146.991134644</v>
      </c>
      <c r="Y4">
        <v>8.8578844442999995E-3</v>
      </c>
      <c r="Z4">
        <v>6.0608685016599996E-3</v>
      </c>
      <c r="AA4">
        <v>-0.47195601463300002</v>
      </c>
      <c r="AB4">
        <v>-0.16243070364000001</v>
      </c>
    </row>
    <row r="5" spans="1:28" ht="13">
      <c r="A5">
        <v>5900</v>
      </c>
      <c r="C5">
        <v>2.5</v>
      </c>
      <c r="D5">
        <v>5</v>
      </c>
      <c r="E5" s="1">
        <v>5500</v>
      </c>
      <c r="F5" s="2">
        <v>0.19644400000000001</v>
      </c>
      <c r="G5" s="2">
        <v>1.2851079999999999</v>
      </c>
      <c r="R5">
        <v>1500</v>
      </c>
      <c r="S5">
        <v>5.7671327590899999</v>
      </c>
      <c r="T5">
        <v>0.869777202606</v>
      </c>
      <c r="V5">
        <v>0.64388936758000004</v>
      </c>
      <c r="W5">
        <v>-7.75004029274E-2</v>
      </c>
      <c r="X5">
        <v>-5.6880149841299996</v>
      </c>
      <c r="Y5">
        <v>5.2345544099800002E-3</v>
      </c>
      <c r="Z5">
        <v>5.8232575655E-2</v>
      </c>
      <c r="AA5">
        <v>0.36949014663700003</v>
      </c>
      <c r="AB5">
        <v>-0.12959474325199999</v>
      </c>
    </row>
    <row r="6" spans="1:28" ht="13">
      <c r="A6">
        <v>6000</v>
      </c>
      <c r="C6">
        <v>2.5</v>
      </c>
      <c r="D6">
        <v>5</v>
      </c>
      <c r="E6" s="1">
        <v>6000</v>
      </c>
      <c r="F6" s="2">
        <v>0.29928199999999999</v>
      </c>
      <c r="G6" s="2">
        <v>1.142053</v>
      </c>
      <c r="R6">
        <v>2000</v>
      </c>
      <c r="S6">
        <v>6.3095178604099997</v>
      </c>
      <c r="T6">
        <v>1.2093968391400001</v>
      </c>
      <c r="V6">
        <v>0.49157571792600002</v>
      </c>
      <c r="W6">
        <v>-0.40153723955199999</v>
      </c>
      <c r="X6">
        <v>86.686882018999995</v>
      </c>
      <c r="Y6">
        <v>-1.3853315264E-2</v>
      </c>
      <c r="Z6">
        <v>0.35400754213300001</v>
      </c>
      <c r="AA6">
        <v>1.10802710056</v>
      </c>
      <c r="AB6">
        <v>4.1290581226299999E-2</v>
      </c>
    </row>
    <row r="7" spans="1:28" ht="13">
      <c r="A7">
        <v>6100</v>
      </c>
      <c r="C7">
        <v>2.5</v>
      </c>
      <c r="D7">
        <v>5</v>
      </c>
      <c r="E7" s="1">
        <v>6500</v>
      </c>
      <c r="F7" s="2">
        <v>-0.35385899999999998</v>
      </c>
      <c r="G7" s="2">
        <v>1.132007</v>
      </c>
      <c r="R7">
        <v>2500</v>
      </c>
      <c r="S7">
        <v>6.1956634521499998</v>
      </c>
      <c r="T7">
        <v>1.2445058822599999</v>
      </c>
      <c r="V7">
        <v>0.52288049459499997</v>
      </c>
      <c r="W7">
        <v>-0.29762417077999997</v>
      </c>
      <c r="X7">
        <v>45.454803466800001</v>
      </c>
      <c r="Y7">
        <v>-1.1820908635900001E-2</v>
      </c>
      <c r="Z7">
        <v>0.58835351467100006</v>
      </c>
      <c r="AA7">
        <v>1.4630666971199999</v>
      </c>
      <c r="AB7">
        <v>-5.0893425941500002E-3</v>
      </c>
    </row>
    <row r="8" spans="1:28" ht="13">
      <c r="A8">
        <v>6200</v>
      </c>
      <c r="C8">
        <v>2.5</v>
      </c>
      <c r="D8">
        <v>5</v>
      </c>
      <c r="E8" s="1">
        <v>7000</v>
      </c>
      <c r="F8" s="2">
        <v>-9.3193999999999999E-2</v>
      </c>
      <c r="G8" s="2">
        <v>0.33732400000000001</v>
      </c>
      <c r="R8">
        <v>3000</v>
      </c>
      <c r="S8">
        <v>5.8388538360600002</v>
      </c>
      <c r="T8">
        <v>-3.9228677749599997E-2</v>
      </c>
      <c r="V8">
        <v>0.47268384695100002</v>
      </c>
      <c r="W8">
        <v>-0.33113315701500001</v>
      </c>
      <c r="X8">
        <v>52.400894164999997</v>
      </c>
      <c r="Y8">
        <v>-1.6160881146800001E-2</v>
      </c>
      <c r="Z8">
        <v>0.61600291729000001</v>
      </c>
      <c r="AA8">
        <v>1.34559071064</v>
      </c>
      <c r="AB8">
        <v>4.0078878402699997E-2</v>
      </c>
    </row>
    <row r="9" spans="1:28">
      <c r="A9">
        <v>6300</v>
      </c>
      <c r="C9">
        <v>2.5</v>
      </c>
      <c r="D9">
        <v>5</v>
      </c>
      <c r="R9">
        <v>3500</v>
      </c>
      <c r="S9">
        <v>6.2430667877200001</v>
      </c>
      <c r="T9">
        <v>2.9648303985600002</v>
      </c>
      <c r="V9">
        <v>0.81007820367799999</v>
      </c>
      <c r="W9">
        <v>-0.21737149357800001</v>
      </c>
      <c r="X9">
        <v>55.423614502</v>
      </c>
      <c r="Y9">
        <v>-2.40028873086E-2</v>
      </c>
      <c r="Z9">
        <v>0.69424474239300005</v>
      </c>
      <c r="AA9">
        <v>1.38299155235</v>
      </c>
      <c r="AB9">
        <v>8.7524652481100005E-3</v>
      </c>
    </row>
    <row r="10" spans="1:28">
      <c r="A10">
        <v>6400</v>
      </c>
      <c r="C10">
        <v>2.5</v>
      </c>
      <c r="D10">
        <v>5</v>
      </c>
      <c r="R10">
        <v>4000</v>
      </c>
      <c r="S10">
        <v>4.67967510223</v>
      </c>
      <c r="T10">
        <v>2.2584657669100001</v>
      </c>
      <c r="V10">
        <v>0.69361937046099997</v>
      </c>
      <c r="W10">
        <v>-0.19399470090900001</v>
      </c>
      <c r="X10">
        <v>102.33952331499999</v>
      </c>
      <c r="Y10">
        <v>-2.5141146034E-2</v>
      </c>
      <c r="Z10">
        <v>0.84197479486500004</v>
      </c>
      <c r="AA10">
        <v>1.41258609295</v>
      </c>
      <c r="AB10">
        <v>0.41110926866500003</v>
      </c>
    </row>
    <row r="11" spans="1:28">
      <c r="A11">
        <v>6500</v>
      </c>
      <c r="C11">
        <v>2.5</v>
      </c>
      <c r="D11">
        <v>5</v>
      </c>
      <c r="R11">
        <v>4500</v>
      </c>
      <c r="S11">
        <v>2.42339992523</v>
      </c>
      <c r="T11">
        <v>1.62125921249</v>
      </c>
      <c r="V11">
        <v>0.50450640916800005</v>
      </c>
      <c r="W11">
        <v>-0.11569479107900001</v>
      </c>
      <c r="X11">
        <v>199.62728881800001</v>
      </c>
      <c r="Y11">
        <v>-1.75833459944E-2</v>
      </c>
      <c r="Z11">
        <v>0.973351478577</v>
      </c>
      <c r="AA11">
        <v>1.3410770893099999</v>
      </c>
      <c r="AB11">
        <v>0.65295124053999998</v>
      </c>
    </row>
    <row r="12" spans="1:28">
      <c r="A12">
        <v>6600</v>
      </c>
      <c r="C12">
        <v>2.5</v>
      </c>
      <c r="D12">
        <v>5</v>
      </c>
      <c r="R12">
        <v>5000</v>
      </c>
      <c r="S12">
        <v>0.105296134949</v>
      </c>
      <c r="T12">
        <v>0.62911486625699997</v>
      </c>
      <c r="V12">
        <v>0.32342934608500001</v>
      </c>
      <c r="W12">
        <v>-0.17812423408</v>
      </c>
      <c r="X12">
        <v>210.671966553</v>
      </c>
      <c r="Y12">
        <v>-1.39252040535E-2</v>
      </c>
      <c r="Z12">
        <v>1.0934836864499999</v>
      </c>
      <c r="AA12">
        <v>1.0997313260999999</v>
      </c>
      <c r="AB12">
        <v>1.00541865826</v>
      </c>
    </row>
    <row r="13" spans="1:28">
      <c r="A13">
        <v>6700</v>
      </c>
      <c r="C13">
        <v>2.5</v>
      </c>
      <c r="D13">
        <v>5</v>
      </c>
      <c r="R13">
        <v>5500</v>
      </c>
      <c r="S13">
        <v>1.1050901413000001</v>
      </c>
      <c r="T13">
        <v>2.6854481697099999</v>
      </c>
      <c r="V13">
        <v>0.58225327730200005</v>
      </c>
      <c r="W13">
        <v>-0.20731493830700001</v>
      </c>
      <c r="X13">
        <v>200.213745117</v>
      </c>
      <c r="Y13">
        <v>-1.48965828121E-2</v>
      </c>
      <c r="Z13">
        <v>1.12987852097</v>
      </c>
      <c r="AA13">
        <v>1.51746082306</v>
      </c>
      <c r="AB13">
        <v>0.79824888706200003</v>
      </c>
    </row>
    <row r="14" spans="1:28">
      <c r="A14">
        <v>6800</v>
      </c>
      <c r="C14">
        <v>2.5</v>
      </c>
      <c r="D14">
        <v>5</v>
      </c>
      <c r="R14">
        <v>6000</v>
      </c>
      <c r="S14">
        <v>5.89218139648E-2</v>
      </c>
      <c r="T14">
        <v>1.0707921981799999</v>
      </c>
      <c r="V14">
        <v>0.36381179094299998</v>
      </c>
      <c r="W14">
        <v>-0.39368033409100001</v>
      </c>
      <c r="X14">
        <v>177.19430542000001</v>
      </c>
      <c r="Y14">
        <v>-1.48837119341E-2</v>
      </c>
      <c r="Z14">
        <v>1.11380434036</v>
      </c>
      <c r="AA14">
        <v>1.3744051456499999</v>
      </c>
      <c r="AB14">
        <v>0.90108698606500004</v>
      </c>
    </row>
    <row r="15" spans="1:28">
      <c r="R15">
        <v>6500</v>
      </c>
      <c r="S15">
        <v>5.0114326477100004</v>
      </c>
      <c r="T15">
        <v>3.62007808685</v>
      </c>
      <c r="V15">
        <v>0.78257757425300001</v>
      </c>
      <c r="W15">
        <v>-0.16225604713</v>
      </c>
      <c r="X15">
        <v>121.159393311</v>
      </c>
      <c r="Y15">
        <v>-1.3482017442600001E-2</v>
      </c>
      <c r="Z15">
        <v>1.0100026130699999</v>
      </c>
      <c r="AA15">
        <v>1.36435949802</v>
      </c>
      <c r="AB15">
        <v>0.24794524908099999</v>
      </c>
    </row>
    <row r="16" spans="1:28">
      <c r="R16">
        <v>7000</v>
      </c>
      <c r="S16">
        <v>2.5960903167699998</v>
      </c>
      <c r="T16">
        <v>-0.92432093620300004</v>
      </c>
      <c r="V16">
        <v>0.18876707553899999</v>
      </c>
      <c r="W16">
        <v>-0.28432294726399998</v>
      </c>
      <c r="X16">
        <v>98.215118408199999</v>
      </c>
      <c r="Y16">
        <v>-1.43622271717E-2</v>
      </c>
      <c r="Z16">
        <v>0.64389586448699998</v>
      </c>
      <c r="AA16">
        <v>0.56967705488200004</v>
      </c>
      <c r="AB16">
        <v>0.50861096382100002</v>
      </c>
    </row>
    <row r="17" spans="9:28">
      <c r="I17" s="4"/>
      <c r="J17" s="4"/>
      <c r="K17" s="4"/>
      <c r="L17" s="4"/>
      <c r="M17" s="4"/>
      <c r="N17" s="4"/>
      <c r="O17" s="4"/>
      <c r="P17" s="4"/>
      <c r="Q17" s="4"/>
      <c r="R17">
        <v>7500</v>
      </c>
      <c r="S17">
        <v>0.88532733917200002</v>
      </c>
      <c r="T17">
        <v>-0.61087727546699999</v>
      </c>
      <c r="V17">
        <v>0.140821576118</v>
      </c>
      <c r="W17">
        <v>-0.229236871004</v>
      </c>
      <c r="X17">
        <v>94.819656372099999</v>
      </c>
      <c r="Y17">
        <v>-7.4714967049700001E-3</v>
      </c>
      <c r="Z17">
        <v>0.48586791753800002</v>
      </c>
      <c r="AA17">
        <v>0.364744931459</v>
      </c>
      <c r="AB17">
        <v>0.46535408496899999</v>
      </c>
    </row>
    <row r="18" spans="9:28">
      <c r="I18" s="4"/>
      <c r="J18" s="4"/>
      <c r="K18" s="4"/>
      <c r="L18" s="4"/>
      <c r="M18" s="4"/>
      <c r="N18" s="4"/>
      <c r="O18" s="4"/>
      <c r="P18" s="4"/>
      <c r="Q18" s="4"/>
      <c r="R18">
        <v>8000</v>
      </c>
      <c r="S18">
        <v>1.7386693954500001</v>
      </c>
      <c r="T18">
        <v>1.1306295394899999</v>
      </c>
      <c r="V18">
        <v>0.22659230232200001</v>
      </c>
      <c r="W18">
        <v>-2.6518926024400001E-2</v>
      </c>
      <c r="X18">
        <v>13.559204101600001</v>
      </c>
      <c r="Y18">
        <v>-5.5035897530600003E-3</v>
      </c>
      <c r="Z18">
        <v>0.13267083466099999</v>
      </c>
      <c r="AA18">
        <v>0.245719745755</v>
      </c>
      <c r="AB18">
        <v>0.21600195765499999</v>
      </c>
    </row>
    <row r="19" spans="9:28">
      <c r="I19" s="4"/>
      <c r="J19" s="4"/>
      <c r="K19" s="4"/>
      <c r="L19" s="4"/>
      <c r="M19" s="4"/>
      <c r="N19" s="4"/>
      <c r="O19" s="4"/>
      <c r="P19" s="4"/>
      <c r="Q19" s="4"/>
      <c r="R19">
        <v>8500</v>
      </c>
      <c r="S19">
        <v>1.7389087676999999</v>
      </c>
      <c r="T19">
        <v>0.36847567558299998</v>
      </c>
      <c r="V19">
        <v>0.17551964521399999</v>
      </c>
      <c r="W19">
        <v>-0.131110817194</v>
      </c>
      <c r="X19">
        <v>67.003639221200004</v>
      </c>
      <c r="Y19">
        <v>-5.5670603178400004E-3</v>
      </c>
      <c r="Z19">
        <v>-0.11432155966800001</v>
      </c>
      <c r="AA19">
        <v>-0.16865815222300001</v>
      </c>
      <c r="AB19">
        <v>7.8253448009500001E-2</v>
      </c>
    </row>
    <row r="20" spans="9:28">
      <c r="I20" s="4"/>
      <c r="J20" s="4"/>
      <c r="K20" s="4"/>
      <c r="L20" s="4"/>
      <c r="M20" s="4"/>
      <c r="N20" s="4"/>
      <c r="O20" s="4"/>
      <c r="P20" s="4"/>
      <c r="Q20" s="4"/>
      <c r="R20">
        <v>9000</v>
      </c>
      <c r="S20">
        <v>2.8562355041499998</v>
      </c>
      <c r="T20">
        <v>-0.570705413818</v>
      </c>
      <c r="V20">
        <v>1.81350409985E-2</v>
      </c>
      <c r="W20">
        <v>-0.13680228590999999</v>
      </c>
      <c r="X20">
        <v>-125.299880981</v>
      </c>
      <c r="Y20">
        <v>1.6384436748900001E-3</v>
      </c>
      <c r="Z20">
        <v>-1.1863884925799999</v>
      </c>
      <c r="AA20">
        <v>-1.6374617815000001</v>
      </c>
      <c r="AB20">
        <v>-1.0228292941999999</v>
      </c>
    </row>
    <row r="21" spans="9:28">
      <c r="I21" s="4"/>
      <c r="J21" s="4"/>
      <c r="K21" s="4"/>
      <c r="L21" s="4"/>
      <c r="M21" s="4"/>
      <c r="N21" s="4"/>
      <c r="O21" s="4"/>
      <c r="P21" s="4"/>
      <c r="Q21" s="4"/>
      <c r="R21">
        <v>9500</v>
      </c>
      <c r="S21">
        <v>3.3905897140499999</v>
      </c>
      <c r="T21">
        <v>2.2600240707400001</v>
      </c>
      <c r="V21">
        <v>0.241073161364</v>
      </c>
      <c r="W21">
        <v>7.2739616036400001E-2</v>
      </c>
      <c r="X21">
        <v>-134.84400939899999</v>
      </c>
      <c r="Y21">
        <v>1.40573270619E-2</v>
      </c>
      <c r="Z21">
        <v>-0.88937550783200003</v>
      </c>
      <c r="AA21">
        <v>-0.97568064928099996</v>
      </c>
      <c r="AB21">
        <v>-0.44182687997800002</v>
      </c>
    </row>
    <row r="22" spans="9:28">
      <c r="I22" s="4"/>
      <c r="J22" s="4"/>
      <c r="K22" s="4"/>
      <c r="L22" s="4"/>
      <c r="M22" s="4"/>
      <c r="N22" s="4"/>
      <c r="O22" s="4"/>
      <c r="P22" s="4"/>
      <c r="Q22" s="4"/>
      <c r="R22">
        <v>10000</v>
      </c>
      <c r="S22">
        <v>2.59172439575</v>
      </c>
      <c r="T22">
        <v>-1.2258529663099999E-2</v>
      </c>
      <c r="V22">
        <v>1.25454366207E-2</v>
      </c>
      <c r="W22">
        <v>0.13140876591199999</v>
      </c>
      <c r="X22">
        <v>-192.85646057100001</v>
      </c>
      <c r="Y22">
        <v>1.36810252443E-2</v>
      </c>
      <c r="Z22">
        <v>-1.6737554073300001</v>
      </c>
      <c r="AA22">
        <v>-2.6959373951000001</v>
      </c>
      <c r="AB22">
        <v>-0.61599475145299998</v>
      </c>
    </row>
    <row r="23" spans="9:28">
      <c r="I23" s="4"/>
      <c r="J23" s="4"/>
      <c r="K23" s="4"/>
      <c r="L23" s="4"/>
      <c r="M23" s="4"/>
      <c r="N23" s="4"/>
      <c r="O23" s="4"/>
      <c r="P23" s="4"/>
      <c r="Q23" s="4"/>
      <c r="R23">
        <v>10500</v>
      </c>
      <c r="S23">
        <v>2.5188150405899998</v>
      </c>
      <c r="T23">
        <v>-2.337474823</v>
      </c>
      <c r="V23">
        <v>-0.116180509329</v>
      </c>
      <c r="W23">
        <v>2.2081330418600002E-2</v>
      </c>
      <c r="X23">
        <v>-452.98474121100003</v>
      </c>
      <c r="Y23">
        <v>1.47718116641E-2</v>
      </c>
      <c r="Z23">
        <v>-3.2820088863399999</v>
      </c>
      <c r="AA23">
        <v>-4.0608654022200001</v>
      </c>
      <c r="AB23">
        <v>-2.4289939403499998</v>
      </c>
    </row>
    <row r="24" spans="9:28">
      <c r="I24" s="4"/>
      <c r="J24" s="4"/>
      <c r="K24" s="4"/>
      <c r="L24" s="4"/>
      <c r="M24" s="4"/>
      <c r="N24" s="4"/>
      <c r="O24" s="4"/>
      <c r="P24" s="4"/>
      <c r="Q24" s="4"/>
      <c r="R24">
        <v>11000</v>
      </c>
      <c r="S24">
        <v>0.346339225769</v>
      </c>
      <c r="T24">
        <v>-7.2514386177099999</v>
      </c>
      <c r="V24">
        <v>-0.66336637735399995</v>
      </c>
      <c r="W24">
        <v>-0.38625845313099999</v>
      </c>
      <c r="X24">
        <v>-526.43444824200003</v>
      </c>
      <c r="Y24">
        <v>1.7710603773599998E-2</v>
      </c>
      <c r="Z24">
        <v>-4.5691690444899997</v>
      </c>
      <c r="AA24">
        <v>-6.2201852798499999</v>
      </c>
      <c r="AB24">
        <v>-3.0495047569299998</v>
      </c>
    </row>
    <row r="25" spans="9:28">
      <c r="I25" s="4"/>
      <c r="J25" s="4"/>
      <c r="K25" s="4"/>
      <c r="L25" s="4"/>
      <c r="M25" s="4"/>
      <c r="N25" s="4"/>
      <c r="O25" s="4"/>
      <c r="P25" s="4"/>
      <c r="Q25" s="4"/>
      <c r="R25">
        <v>11500</v>
      </c>
      <c r="S25">
        <v>-0.198539733887</v>
      </c>
      <c r="T25">
        <v>-5.7906866073599996</v>
      </c>
      <c r="V25">
        <v>-0.52632927894600001</v>
      </c>
      <c r="W25">
        <v>-0.36573868989899999</v>
      </c>
      <c r="X25">
        <v>-550.45709228500004</v>
      </c>
      <c r="Y25">
        <v>1.19761666283E-2</v>
      </c>
      <c r="Z25">
        <v>-4.4100389480600004</v>
      </c>
      <c r="AA25">
        <v>-6.4512286186200001</v>
      </c>
      <c r="AB25">
        <v>-3.0460138320899999</v>
      </c>
    </row>
    <row r="26" spans="9:28">
      <c r="R26">
        <v>12000</v>
      </c>
      <c r="S26">
        <v>-2.02147865295</v>
      </c>
      <c r="T26">
        <v>-4.8814606666599998</v>
      </c>
      <c r="V26">
        <v>-0.47596848010999998</v>
      </c>
      <c r="W26">
        <v>-0.45809435844399998</v>
      </c>
      <c r="X26">
        <v>-485.37454223600002</v>
      </c>
      <c r="Y26">
        <v>4.3834932148500002E-3</v>
      </c>
      <c r="Z26">
        <v>-5.2813396453900001</v>
      </c>
      <c r="AA26">
        <v>-5.8447270393400004</v>
      </c>
      <c r="AB26">
        <v>-2.88734745979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prepared</vt:lpstr>
      <vt:lpstr>modern_climate</vt:lpstr>
      <vt:lpstr>prepared (2)</vt:lpstr>
    </vt:vector>
  </TitlesOfParts>
  <Company>uu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palenpal</dc:creator>
  <cp:lastModifiedBy>Jed O. Kaplan</cp:lastModifiedBy>
  <dcterms:created xsi:type="dcterms:W3CDTF">2003-09-22T08:42:43Z</dcterms:created>
  <dcterms:modified xsi:type="dcterms:W3CDTF">2012-10-26T20:45:20Z</dcterms:modified>
</cp:coreProperties>
</file>