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560" yWindow="12280" windowWidth="25360" windowHeight="15820" activeTab="3"/>
  </bookViews>
  <sheets>
    <sheet name="Readme" sheetId="2" r:id="rId1"/>
    <sheet name="Age" sheetId="3" r:id="rId2"/>
    <sheet name="Isotopes" sheetId="1" r:id="rId3"/>
    <sheet name="d18O" sheetId="4" r:id="rId4"/>
    <sheet name="d13C" sheetId="5" r:id="rId5"/>
    <sheet name="polarve_climate_arve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4" l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8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3" i="4"/>
</calcChain>
</file>

<file path=xl/sharedStrings.xml><?xml version="1.0" encoding="utf-8"?>
<sst xmlns="http://schemas.openxmlformats.org/spreadsheetml/2006/main" count="197" uniqueCount="166">
  <si>
    <t>d18O</t>
  </si>
  <si>
    <t>d13C</t>
  </si>
  <si>
    <t>AgeKa</t>
  </si>
  <si>
    <t xml:space="preserve">Poleva Cave, Romania Stalagmite Stable Isotope Data </t>
  </si>
  <si>
    <t>-----------------------------------------------------------------------</t>
  </si>
  <si>
    <t xml:space="preserve">               World Data Center for Paleoclimatology, Boulder</t>
  </si>
  <si>
    <t xml:space="preserve">                                  and</t>
  </si>
  <si>
    <t xml:space="preserve">                     NOAA Paleoclimatology Program</t>
  </si>
  <si>
    <t>NOTE: PLEASE CITE CONTRIBUTORS WHEN USING THIS DATA!!!!!</t>
  </si>
  <si>
    <t xml:space="preserve">NAME OF DATA SET: Poleva Cave, Romania Stalagmite Stable Isotope Data </t>
  </si>
  <si>
    <t>LAST UPDATE: 10/2007 (Original receipt by WDC Paleo)</t>
  </si>
  <si>
    <t>IGBP PAGES/WDCA CONTRIBUTION SERIES NUMBER: 2007-089</t>
  </si>
  <si>
    <t>SUGGESTED DATA CITATION: Constantin, S., et al.  2007.</t>
  </si>
  <si>
    <t xml:space="preserve">Poleva Cave, Romania Stalagmite Stable Isotope Data. </t>
  </si>
  <si>
    <t xml:space="preserve">IGBP PAGES/World Data Center for Paleoclimatology </t>
  </si>
  <si>
    <t>Data Contribution Series # 2007-089.</t>
  </si>
  <si>
    <t>NOAA/NCDC Paleoclimatology Program, Boulder CO, USA.</t>
  </si>
  <si>
    <t xml:space="preserve">ORIGINAL REFERENCE: </t>
  </si>
  <si>
    <t>Constantin, S.,  A.-V. Bojar, S.-E. Lauritzen, and J. Lundberg. 2007.</t>
  </si>
  <si>
    <t xml:space="preserve">Holocene and Late Pleistocene climate in the sub-Mediterranean </t>
  </si>
  <si>
    <t xml:space="preserve">continental environment: A speleothem record from Poleva Cave </t>
  </si>
  <si>
    <t>(Southern Carpathians, Romania).</t>
  </si>
  <si>
    <t xml:space="preserve">Palaeogeography, Palaeoclimatology, Palaeoecology, Vol. 243, pp. 322–338.  </t>
  </si>
  <si>
    <t>doi: 10.1016/j.palaeo.2006.08.001</t>
  </si>
  <si>
    <t>ABSTRACT:</t>
  </si>
  <si>
    <t xml:space="preserve">The PP10 stalagmite from Poleva Cave provides a Late Pleistocene and </t>
  </si>
  <si>
    <t>Holocene isotopic record characteristic for the SW of Romania, a sub-</t>
  </si>
  <si>
    <t xml:space="preserve">Mediterranean climatic region. The speleothem was dated by eight TIMS </t>
  </si>
  <si>
    <t xml:space="preserve">and one alpha U-series dates which showed that it was precipitated </t>
  </si>
  <si>
    <t xml:space="preserve">between ~75 ka and ~2 ka with at least two hiatuses. The basal sector </t>
  </si>
  <si>
    <t xml:space="preserve">of the stalagmite showed a slow-growing regime of ~0.26 cm/ka, while </t>
  </si>
  <si>
    <t xml:space="preserve">the upper one grew relatively fast with about 5 cm/ka. The temporal </t>
  </si>
  <si>
    <t xml:space="preserve">resolution for the isotopic sampling is thus ~2 ka/sample for the </t>
  </si>
  <si>
    <t xml:space="preserve">lower sector, and ~150 years/sample for the upper one. </t>
  </si>
  <si>
    <t xml:space="preserve">The relationship between d18O and temperature was found positive. </t>
  </si>
  <si>
    <t xml:space="preserve">The isotopic record of the lower sector shows two marked cold intervals </t>
  </si>
  <si>
    <t xml:space="preserve">during ~67 and 58 ka and ~40–35 ka, respectively, which correlate well </t>
  </si>
  <si>
    <t xml:space="preserve">with the Villars and Soreq records. The upper sector record is so far </t>
  </si>
  <si>
    <t xml:space="preserve">the most detailed Holocene isotopic record in Romania and the only one </t>
  </si>
  <si>
    <t xml:space="preserve">available for the regions located at the exterior of the Carpathians </t>
  </si>
  <si>
    <t xml:space="preserve">Range. The signal shows a gradual warming after the GS1 event </t>
  </si>
  <si>
    <t xml:space="preserve">punctuated by several cold events at ~8, 7.2 and 4.2 ka and also by </t>
  </si>
  <si>
    <t xml:space="preserve">warm oscillations centered at about 5.2 and 3.3 ka. The results seem </t>
  </si>
  <si>
    <t xml:space="preserve">to indicate that if the North-Atlantic first order signals may extend </t>
  </si>
  <si>
    <t xml:space="preserve">well to the south-eastern Europe, their amplitude and general trend </t>
  </si>
  <si>
    <t xml:space="preserve">may be diminished by the interferences with the Mediterranean </t>
  </si>
  <si>
    <t>circulation.</t>
  </si>
  <si>
    <t>PERIOD OF RECORD: 75 - 2 KYrBP</t>
  </si>
  <si>
    <t xml:space="preserve">FUNDING SOURCES: </t>
  </si>
  <si>
    <t xml:space="preserve">CNCSIS 1258/2005 and CEEX 627/2005 to S. Constantin, Austrian Fonds </t>
  </si>
  <si>
    <t>für Wissenschaft und Forschung grant P16258-N06 to A.-V. Bojar.</t>
  </si>
  <si>
    <t xml:space="preserve">DESCRIPTION: </t>
  </si>
  <si>
    <t xml:space="preserve">TIMS U-series dated isotope record of stalagmite PP10 between ~75 ka </t>
  </si>
  <si>
    <t>44º42'52"N, 21º44'49"E, elev. 390m.</t>
  </si>
  <si>
    <r>
      <t>6.5</t>
    </r>
    <r>
      <rPr>
        <sz val="8"/>
        <rFont val="AdvTT6120e2aa+20"/>
      </rPr>
      <t>–</t>
    </r>
    <r>
      <rPr>
        <sz val="8"/>
        <rFont val="AdvTT6120e2aa"/>
      </rPr>
      <t>7</t>
    </r>
  </si>
  <si>
    <t>0.0585±0.0003</t>
  </si>
  <si>
    <t>1.50±0.02</t>
  </si>
  <si>
    <t>0.360±0.001</t>
  </si>
  <si>
    <t>10.0±0.2</t>
  </si>
  <si>
    <t>27.0±0.7</t>
  </si>
  <si>
    <t>41.92±1.20</t>
  </si>
  <si>
    <t>0.057±0</t>
  </si>
  <si>
    <t>1.12±0.002</t>
  </si>
  <si>
    <t>0.205±0.002</t>
  </si>
  <si>
    <t>12±0.13</t>
  </si>
  <si>
    <t>57.71±0.8</t>
  </si>
  <si>
    <t>24.91±0.24</t>
  </si>
  <si>
    <t>22.06±0.24</t>
  </si>
  <si>
    <r>
      <t>15</t>
    </r>
    <r>
      <rPr>
        <sz val="8"/>
        <rFont val="AdvTT6120e2aa+20"/>
      </rPr>
      <t>–</t>
    </r>
    <r>
      <rPr>
        <sz val="8"/>
        <rFont val="AdvTT6120e2aa"/>
      </rPr>
      <t>15.8</t>
    </r>
  </si>
  <si>
    <t>0.04±0</t>
  </si>
  <si>
    <t>1.114±0.003</t>
  </si>
  <si>
    <t>0.170±0.002</t>
  </si>
  <si>
    <t>3±0.037</t>
  </si>
  <si>
    <t>18.554±0.294</t>
  </si>
  <si>
    <t>20.16±0.24</t>
  </si>
  <si>
    <t>11.04±0.25</t>
  </si>
  <si>
    <r>
      <t>22</t>
    </r>
    <r>
      <rPr>
        <sz val="8"/>
        <rFont val="AdvTT6120e2aa+20"/>
      </rPr>
      <t>–</t>
    </r>
    <r>
      <rPr>
        <sz val="8"/>
        <rFont val="AdvTT6120e2aa"/>
      </rPr>
      <t>23</t>
    </r>
  </si>
  <si>
    <t>0.037±0</t>
  </si>
  <si>
    <t>1.114±0.004</t>
  </si>
  <si>
    <t>0.116±0.001</t>
  </si>
  <si>
    <t>4±0.055</t>
  </si>
  <si>
    <t>38.01±0.641</t>
  </si>
  <si>
    <t>13.33±0.16</t>
  </si>
  <si>
    <t>8.97±0.17</t>
  </si>
  <si>
    <r>
      <t>27</t>
    </r>
    <r>
      <rPr>
        <sz val="8"/>
        <rFont val="AdvTT6120e2aa+20"/>
      </rPr>
      <t>–</t>
    </r>
    <r>
      <rPr>
        <sz val="8"/>
        <rFont val="AdvTT6120e2aa"/>
      </rPr>
      <t>28.3</t>
    </r>
  </si>
  <si>
    <t>0.041±0</t>
  </si>
  <si>
    <t>1.117±0.002</t>
  </si>
  <si>
    <t>0.133±0.001</t>
  </si>
  <si>
    <t>3±0.028</t>
  </si>
  <si>
    <t>19.33±0.264</t>
  </si>
  <si>
    <t>15.45±0.14</t>
  </si>
  <si>
    <t>6.70±0.16</t>
  </si>
  <si>
    <r>
      <t>38</t>
    </r>
    <r>
      <rPr>
        <sz val="8"/>
        <rFont val="AdvTT6120e2aa+20"/>
      </rPr>
      <t>–</t>
    </r>
    <r>
      <rPr>
        <sz val="8"/>
        <rFont val="AdvTT6120e2aa"/>
      </rPr>
      <t>39.5</t>
    </r>
  </si>
  <si>
    <t>1.097±0.002</t>
  </si>
  <si>
    <t>0.106±0.001</t>
  </si>
  <si>
    <t>3±0.42</t>
  </si>
  <si>
    <t>26.225±0.517</t>
  </si>
  <si>
    <t>12.22±0.17</t>
  </si>
  <si>
    <t>5.83±0.18</t>
  </si>
  <si>
    <r>
      <t>56.5</t>
    </r>
    <r>
      <rPr>
        <sz val="8"/>
        <rFont val="AdvTT6120e2aa+20"/>
      </rPr>
      <t>–</t>
    </r>
    <r>
      <rPr>
        <sz val="8"/>
        <rFont val="AdvTT6120e2aa"/>
      </rPr>
      <t>58</t>
    </r>
  </si>
  <si>
    <t>0.035±0</t>
  </si>
  <si>
    <t>1.121±0.003</t>
  </si>
  <si>
    <t>0.057±0.002</t>
  </si>
  <si>
    <t>3±0.103</t>
  </si>
  <si>
    <t>60.463±2.544</t>
  </si>
  <si>
    <t>6.34±0.19</t>
  </si>
  <si>
    <t>3.61±0.19</t>
  </si>
  <si>
    <r>
      <t>12.5</t>
    </r>
    <r>
      <rPr>
        <sz val="8"/>
        <rFont val="AdvTT6120e2aa+20"/>
      </rPr>
      <t>–</t>
    </r>
    <r>
      <rPr>
        <sz val="8"/>
        <rFont val="AdvTT6120e2aa"/>
      </rPr>
      <t>13</t>
    </r>
  </si>
  <si>
    <t>48.0±1.2</t>
  </si>
  <si>
    <t>base</t>
  </si>
  <si>
    <t>U conc.</t>
  </si>
  <si>
    <t>(ppm)</t>
  </si>
  <si>
    <t>232Th conc.</t>
  </si>
  <si>
    <t>Table 2</t>
  </si>
  <si>
    <t>TIMS U-series datings results of the stalagmite PP10</t>
  </si>
  <si>
    <t>Lab No.</t>
  </si>
  <si>
    <t>cm. from</t>
  </si>
  <si>
    <t>234U/238U</t>
  </si>
  <si>
    <t>230Th/234U</t>
  </si>
  <si>
    <t>230Th/232Th</t>
  </si>
  <si>
    <t>234U/232Th</t>
  </si>
  <si>
    <t>Calculated</t>
  </si>
  <si>
    <t>Age (ka)</t>
  </si>
  <si>
    <t>Corrected</t>
  </si>
  <si>
    <t xml:space="preserve">Poleva Cave stalagmite PP10 stable isotope data </t>
  </si>
  <si>
    <t>The d18O values are permil relative to SMOW;</t>
  </si>
  <si>
    <t>and the d13C values are permil relative to PDB.</t>
  </si>
  <si>
    <t>CONTRIBUTOR: Silviu Constantin, Institute of Speleology "Emil Racovita"</t>
  </si>
  <si>
    <t>GEOGRAPHIC REGION: Southeastern Europe</t>
  </si>
  <si>
    <t xml:space="preserve">and ~2 ka with several hiatuses. The Holocene portion of the record </t>
  </si>
  <si>
    <t>is high resolution, ~150 years.</t>
  </si>
  <si>
    <t>Poleva Cave, Locvei Mountains, Southern Carpathians, Southwest Romania:</t>
  </si>
  <si>
    <t>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</si>
  <si>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</si>
  <si>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</si>
  <si>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</si>
  <si>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</si>
  <si>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</si>
  <si>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</si>
  <si>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</si>
  <si>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</si>
  <si>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</si>
  <si>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</si>
  <si>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lat</t>
  </si>
  <si>
    <t>lon</t>
  </si>
  <si>
    <t>Title=Winter temperature anomaly from POLARVE climate anomaly preindustrial</t>
  </si>
  <si>
    <t>time (year as %Y.%f)</t>
  </si>
  <si>
    <t>anom_p_e (degC)</t>
  </si>
  <si>
    <t>panom_ann (degC)</t>
  </si>
  <si>
    <t>panom_djf (mm day-1)</t>
  </si>
  <si>
    <t>panom_jja (mm day-1)</t>
  </si>
  <si>
    <t>anom_gdd5 (degC)</t>
  </si>
  <si>
    <t>anom_alpha (degC)</t>
  </si>
  <si>
    <t>tanom_ann (degC)</t>
  </si>
  <si>
    <t>tanom_djf (degC)</t>
  </si>
  <si>
    <t>tanom_jja (degC)</t>
  </si>
  <si>
    <t>avg2500-250</t>
  </si>
  <si>
    <t>anom</t>
  </si>
  <si>
    <t>TANN</t>
  </si>
  <si>
    <t>GDD5</t>
  </si>
  <si>
    <t>P_E</t>
  </si>
  <si>
    <t>PANN</t>
  </si>
  <si>
    <t>ANOM TANN</t>
  </si>
  <si>
    <t>tann_anom2500bp</t>
  </si>
  <si>
    <t>THIS IS THE RIGHT ONE</t>
  </si>
  <si>
    <t>ANOM FROM 2500BP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</si>
</sst>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sz val="8"/>
      <name val="AdvTT6120e2aa"/>
    </font>
    <font>
      <sz val="8"/>
      <name val="AdvTT6120e2aa+20"/>
    </font>
    <font>
      <sz val="8"/>
      <name val="Arial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sz val="10"/>
      <name val="Verdana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/>
    <xf numFmtId="0" fontId="10" fillId="0" borderId="0" xfId="0" applyFont="1"/>
    <xf numFmtId="0" fontId="11" fillId="0" borderId="0" xfId="5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ont="1" applyAlignment="1">
      <alignment horizontal="right"/>
    </xf>
    <xf numFmtId="0" fontId="12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5"/>
  </cellStyles>
  <dxfs count="0"/>
  <tableStyles count="0" defaultTableStyle="TableStyleMedium9" defaultPivotStyle="PivotStyleMedium4"/>
  <colors>
    <mruColors>
      <color rgb="FFB931A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d18O!$B$3:$B$121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d18O!$C$3:$C$121</c:f>
              <c:numCache>
                <c:formatCode>General</c:formatCode>
                <c:ptCount val="119"/>
                <c:pt idx="0">
                  <c:v>-7.83</c:v>
                </c:pt>
                <c:pt idx="1">
                  <c:v>-7.587</c:v>
                </c:pt>
                <c:pt idx="2">
                  <c:v>-7.897</c:v>
                </c:pt>
                <c:pt idx="3">
                  <c:v>-8.106</c:v>
                </c:pt>
                <c:pt idx="4">
                  <c:v>-8.135</c:v>
                </c:pt>
                <c:pt idx="5">
                  <c:v>-7.14</c:v>
                </c:pt>
                <c:pt idx="6">
                  <c:v>-7.386</c:v>
                </c:pt>
                <c:pt idx="7">
                  <c:v>-7.464</c:v>
                </c:pt>
                <c:pt idx="8">
                  <c:v>-7.638</c:v>
                </c:pt>
                <c:pt idx="9">
                  <c:v>-7.811</c:v>
                </c:pt>
                <c:pt idx="10">
                  <c:v>-7.859</c:v>
                </c:pt>
                <c:pt idx="11">
                  <c:v>-8.364</c:v>
                </c:pt>
                <c:pt idx="12">
                  <c:v>-6.725</c:v>
                </c:pt>
                <c:pt idx="13">
                  <c:v>-7.062</c:v>
                </c:pt>
                <c:pt idx="14">
                  <c:v>-8.045</c:v>
                </c:pt>
                <c:pt idx="15">
                  <c:v>-7.774</c:v>
                </c:pt>
                <c:pt idx="16">
                  <c:v>-7.688</c:v>
                </c:pt>
                <c:pt idx="17">
                  <c:v>-7.866</c:v>
                </c:pt>
                <c:pt idx="18">
                  <c:v>-7.684</c:v>
                </c:pt>
                <c:pt idx="19">
                  <c:v>-7.68</c:v>
                </c:pt>
                <c:pt idx="20">
                  <c:v>-7.987</c:v>
                </c:pt>
                <c:pt idx="21">
                  <c:v>-7.353</c:v>
                </c:pt>
                <c:pt idx="22">
                  <c:v>-7.142</c:v>
                </c:pt>
                <c:pt idx="23">
                  <c:v>-7.356</c:v>
                </c:pt>
                <c:pt idx="24">
                  <c:v>-7.531</c:v>
                </c:pt>
                <c:pt idx="25">
                  <c:v>-7.537</c:v>
                </c:pt>
                <c:pt idx="26">
                  <c:v>-7.617</c:v>
                </c:pt>
                <c:pt idx="27">
                  <c:v>-7.214</c:v>
                </c:pt>
                <c:pt idx="28">
                  <c:v>-7.209</c:v>
                </c:pt>
                <c:pt idx="29">
                  <c:v>-7.771</c:v>
                </c:pt>
                <c:pt idx="30">
                  <c:v>-7.953</c:v>
                </c:pt>
                <c:pt idx="31">
                  <c:v>-8.355</c:v>
                </c:pt>
                <c:pt idx="32">
                  <c:v>-8.052</c:v>
                </c:pt>
                <c:pt idx="33">
                  <c:v>-7.334</c:v>
                </c:pt>
                <c:pt idx="34">
                  <c:v>-7.685</c:v>
                </c:pt>
                <c:pt idx="35">
                  <c:v>-7.245</c:v>
                </c:pt>
                <c:pt idx="36">
                  <c:v>-7.385</c:v>
                </c:pt>
                <c:pt idx="37">
                  <c:v>-8.168</c:v>
                </c:pt>
                <c:pt idx="38">
                  <c:v>-7.684</c:v>
                </c:pt>
                <c:pt idx="39">
                  <c:v>-7.458</c:v>
                </c:pt>
                <c:pt idx="40">
                  <c:v>-7.894</c:v>
                </c:pt>
                <c:pt idx="41">
                  <c:v>-7.389</c:v>
                </c:pt>
                <c:pt idx="42">
                  <c:v>-7.536</c:v>
                </c:pt>
                <c:pt idx="43">
                  <c:v>-7.863</c:v>
                </c:pt>
                <c:pt idx="44">
                  <c:v>-7.148</c:v>
                </c:pt>
                <c:pt idx="45">
                  <c:v>-6.733</c:v>
                </c:pt>
                <c:pt idx="46">
                  <c:v>-7.614</c:v>
                </c:pt>
                <c:pt idx="47">
                  <c:v>-7.567</c:v>
                </c:pt>
                <c:pt idx="48">
                  <c:v>-7.741</c:v>
                </c:pt>
                <c:pt idx="49">
                  <c:v>-7.584</c:v>
                </c:pt>
                <c:pt idx="50">
                  <c:v>-7.716</c:v>
                </c:pt>
                <c:pt idx="51">
                  <c:v>-8.141</c:v>
                </c:pt>
                <c:pt idx="52">
                  <c:v>-7.734</c:v>
                </c:pt>
                <c:pt idx="53">
                  <c:v>-8.096</c:v>
                </c:pt>
                <c:pt idx="54">
                  <c:v>-7.865</c:v>
                </c:pt>
                <c:pt idx="55">
                  <c:v>-7.822</c:v>
                </c:pt>
                <c:pt idx="56">
                  <c:v>-7.73</c:v>
                </c:pt>
                <c:pt idx="57">
                  <c:v>-7.693</c:v>
                </c:pt>
                <c:pt idx="58">
                  <c:v>-7.81</c:v>
                </c:pt>
                <c:pt idx="59">
                  <c:v>-7.805</c:v>
                </c:pt>
                <c:pt idx="60">
                  <c:v>-8.072</c:v>
                </c:pt>
                <c:pt idx="61">
                  <c:v>-8.107</c:v>
                </c:pt>
                <c:pt idx="62">
                  <c:v>-8.237</c:v>
                </c:pt>
                <c:pt idx="63">
                  <c:v>-8.238</c:v>
                </c:pt>
                <c:pt idx="64">
                  <c:v>-8.201000000000001</c:v>
                </c:pt>
                <c:pt idx="65">
                  <c:v>-8.12</c:v>
                </c:pt>
                <c:pt idx="66">
                  <c:v>-8.278</c:v>
                </c:pt>
                <c:pt idx="67">
                  <c:v>-8.179</c:v>
                </c:pt>
                <c:pt idx="68">
                  <c:v>-8.133</c:v>
                </c:pt>
                <c:pt idx="69">
                  <c:v>-7.913</c:v>
                </c:pt>
                <c:pt idx="70">
                  <c:v>-7.523</c:v>
                </c:pt>
                <c:pt idx="71">
                  <c:v>-8.07</c:v>
                </c:pt>
                <c:pt idx="72">
                  <c:v>-8.519</c:v>
                </c:pt>
                <c:pt idx="73">
                  <c:v>-8.435</c:v>
                </c:pt>
                <c:pt idx="74">
                  <c:v>-8.11</c:v>
                </c:pt>
                <c:pt idx="75">
                  <c:v>-8.337</c:v>
                </c:pt>
                <c:pt idx="76">
                  <c:v>-8.205</c:v>
                </c:pt>
                <c:pt idx="77">
                  <c:v>-7.94</c:v>
                </c:pt>
                <c:pt idx="78">
                  <c:v>-8.409</c:v>
                </c:pt>
                <c:pt idx="79">
                  <c:v>-8.403</c:v>
                </c:pt>
                <c:pt idx="80">
                  <c:v>-8.289</c:v>
                </c:pt>
                <c:pt idx="81">
                  <c:v>-8.683</c:v>
                </c:pt>
                <c:pt idx="82">
                  <c:v>-8.265</c:v>
                </c:pt>
                <c:pt idx="83">
                  <c:v>-8.544</c:v>
                </c:pt>
                <c:pt idx="84">
                  <c:v>-8.157</c:v>
                </c:pt>
                <c:pt idx="85">
                  <c:v>-9.01</c:v>
                </c:pt>
                <c:pt idx="86">
                  <c:v>-8.669</c:v>
                </c:pt>
                <c:pt idx="87">
                  <c:v>-8.801</c:v>
                </c:pt>
                <c:pt idx="88">
                  <c:v>-8.708</c:v>
                </c:pt>
                <c:pt idx="89">
                  <c:v>-8.86</c:v>
                </c:pt>
                <c:pt idx="90">
                  <c:v>-8.494</c:v>
                </c:pt>
                <c:pt idx="91">
                  <c:v>-9.097</c:v>
                </c:pt>
                <c:pt idx="92">
                  <c:v>-8.39</c:v>
                </c:pt>
                <c:pt idx="93">
                  <c:v>-8.403</c:v>
                </c:pt>
                <c:pt idx="94">
                  <c:v>-8.509</c:v>
                </c:pt>
                <c:pt idx="95">
                  <c:v>-8.418</c:v>
                </c:pt>
                <c:pt idx="96">
                  <c:v>-8.617000000000001</c:v>
                </c:pt>
                <c:pt idx="97">
                  <c:v>-8.621</c:v>
                </c:pt>
                <c:pt idx="98">
                  <c:v>-8.694000000000001</c:v>
                </c:pt>
                <c:pt idx="99">
                  <c:v>-8.787000000000001</c:v>
                </c:pt>
                <c:pt idx="100">
                  <c:v>-8.895</c:v>
                </c:pt>
                <c:pt idx="101">
                  <c:v>-8.4</c:v>
                </c:pt>
                <c:pt idx="102">
                  <c:v>-8.685</c:v>
                </c:pt>
                <c:pt idx="103">
                  <c:v>-8.847</c:v>
                </c:pt>
                <c:pt idx="104">
                  <c:v>-8.359</c:v>
                </c:pt>
                <c:pt idx="105">
                  <c:v>-9.12</c:v>
                </c:pt>
                <c:pt idx="106">
                  <c:v>-9.499</c:v>
                </c:pt>
                <c:pt idx="107">
                  <c:v>-8.931</c:v>
                </c:pt>
                <c:pt idx="108">
                  <c:v>-8.77</c:v>
                </c:pt>
                <c:pt idx="109">
                  <c:v>-8.972</c:v>
                </c:pt>
                <c:pt idx="110">
                  <c:v>-8.789</c:v>
                </c:pt>
                <c:pt idx="111">
                  <c:v>-9.061</c:v>
                </c:pt>
                <c:pt idx="112">
                  <c:v>-8.083</c:v>
                </c:pt>
                <c:pt idx="113">
                  <c:v>-8.376</c:v>
                </c:pt>
                <c:pt idx="114">
                  <c:v>-8.78</c:v>
                </c:pt>
                <c:pt idx="115">
                  <c:v>-8.799</c:v>
                </c:pt>
                <c:pt idx="116">
                  <c:v>-9.326</c:v>
                </c:pt>
                <c:pt idx="117">
                  <c:v>-8.556</c:v>
                </c:pt>
                <c:pt idx="118">
                  <c:v>-9.895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82120"/>
        <c:axId val="696853736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d18O!$M$8:$M$26</c:f>
              <c:numCache>
                <c:formatCode>General</c:formatCode>
                <c:ptCount val="19"/>
                <c:pt idx="0">
                  <c:v>-1.3030769825</c:v>
                </c:pt>
                <c:pt idx="1">
                  <c:v>-1.83050370216</c:v>
                </c:pt>
                <c:pt idx="2">
                  <c:v>-0.919488132</c:v>
                </c:pt>
                <c:pt idx="3">
                  <c:v>-1.19733548164</c:v>
                </c:pt>
                <c:pt idx="4">
                  <c:v>-1.09609770775</c:v>
                </c:pt>
                <c:pt idx="5">
                  <c:v>-1.26818847656</c:v>
                </c:pt>
                <c:pt idx="6">
                  <c:v>-1.25191879272</c:v>
                </c:pt>
                <c:pt idx="7">
                  <c:v>-2.03650569916</c:v>
                </c:pt>
                <c:pt idx="8">
                  <c:v>-1.55297708511</c:v>
                </c:pt>
                <c:pt idx="9">
                  <c:v>-1.54171824455</c:v>
                </c:pt>
                <c:pt idx="10">
                  <c:v>-1.32124066353</c:v>
                </c:pt>
                <c:pt idx="11">
                  <c:v>-1.33763360977</c:v>
                </c:pt>
                <c:pt idx="12">
                  <c:v>-1.71825861931</c:v>
                </c:pt>
                <c:pt idx="13">
                  <c:v>-1.35797381401</c:v>
                </c:pt>
                <c:pt idx="14">
                  <c:v>-1.51448607445</c:v>
                </c:pt>
                <c:pt idx="15">
                  <c:v>-2.29108119011</c:v>
                </c:pt>
                <c:pt idx="16">
                  <c:v>-1.77729487419</c:v>
                </c:pt>
                <c:pt idx="17">
                  <c:v>-1.5156826973</c:v>
                </c:pt>
                <c:pt idx="18">
                  <c:v>-2.40560507774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925208"/>
        <c:axId val="688646120"/>
      </c:scatterChart>
      <c:valAx>
        <c:axId val="583582120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968537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96853736"/>
        <c:scaling>
          <c:orientation val="minMax"/>
          <c:max val="-6.0"/>
          <c:min val="-1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83582120"/>
        <c:crosses val="autoZero"/>
        <c:crossBetween val="midCat"/>
        <c:majorUnit val="1.0"/>
      </c:valAx>
      <c:valAx>
        <c:axId val="688646120"/>
        <c:scaling>
          <c:orientation val="minMax"/>
          <c:max val="1.0"/>
          <c:min val="-4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00925208"/>
        <c:crosses val="max"/>
        <c:crossBetween val="midCat"/>
      </c:valAx>
      <c:valAx>
        <c:axId val="700925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64612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d18O!$B$3:$B$121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d18O!$C$3:$C$121</c:f>
              <c:numCache>
                <c:formatCode>General</c:formatCode>
                <c:ptCount val="119"/>
                <c:pt idx="0">
                  <c:v>-7.83</c:v>
                </c:pt>
                <c:pt idx="1">
                  <c:v>-7.587</c:v>
                </c:pt>
                <c:pt idx="2">
                  <c:v>-7.897</c:v>
                </c:pt>
                <c:pt idx="3">
                  <c:v>-8.106</c:v>
                </c:pt>
                <c:pt idx="4">
                  <c:v>-8.135</c:v>
                </c:pt>
                <c:pt idx="5">
                  <c:v>-7.14</c:v>
                </c:pt>
                <c:pt idx="6">
                  <c:v>-7.386</c:v>
                </c:pt>
                <c:pt idx="7">
                  <c:v>-7.464</c:v>
                </c:pt>
                <c:pt idx="8">
                  <c:v>-7.638</c:v>
                </c:pt>
                <c:pt idx="9">
                  <c:v>-7.811</c:v>
                </c:pt>
                <c:pt idx="10">
                  <c:v>-7.859</c:v>
                </c:pt>
                <c:pt idx="11">
                  <c:v>-8.364</c:v>
                </c:pt>
                <c:pt idx="12">
                  <c:v>-6.725</c:v>
                </c:pt>
                <c:pt idx="13">
                  <c:v>-7.062</c:v>
                </c:pt>
                <c:pt idx="14">
                  <c:v>-8.045</c:v>
                </c:pt>
                <c:pt idx="15">
                  <c:v>-7.774</c:v>
                </c:pt>
                <c:pt idx="16">
                  <c:v>-7.688</c:v>
                </c:pt>
                <c:pt idx="17">
                  <c:v>-7.866</c:v>
                </c:pt>
                <c:pt idx="18">
                  <c:v>-7.684</c:v>
                </c:pt>
                <c:pt idx="19">
                  <c:v>-7.68</c:v>
                </c:pt>
                <c:pt idx="20">
                  <c:v>-7.987</c:v>
                </c:pt>
                <c:pt idx="21">
                  <c:v>-7.353</c:v>
                </c:pt>
                <c:pt idx="22">
                  <c:v>-7.142</c:v>
                </c:pt>
                <c:pt idx="23">
                  <c:v>-7.356</c:v>
                </c:pt>
                <c:pt idx="24">
                  <c:v>-7.531</c:v>
                </c:pt>
                <c:pt idx="25">
                  <c:v>-7.537</c:v>
                </c:pt>
                <c:pt idx="26">
                  <c:v>-7.617</c:v>
                </c:pt>
                <c:pt idx="27">
                  <c:v>-7.214</c:v>
                </c:pt>
                <c:pt idx="28">
                  <c:v>-7.209</c:v>
                </c:pt>
                <c:pt idx="29">
                  <c:v>-7.771</c:v>
                </c:pt>
                <c:pt idx="30">
                  <c:v>-7.953</c:v>
                </c:pt>
                <c:pt idx="31">
                  <c:v>-8.355</c:v>
                </c:pt>
                <c:pt idx="32">
                  <c:v>-8.052</c:v>
                </c:pt>
                <c:pt idx="33">
                  <c:v>-7.334</c:v>
                </c:pt>
                <c:pt idx="34">
                  <c:v>-7.685</c:v>
                </c:pt>
                <c:pt idx="35">
                  <c:v>-7.245</c:v>
                </c:pt>
                <c:pt idx="36">
                  <c:v>-7.385</c:v>
                </c:pt>
                <c:pt idx="37">
                  <c:v>-8.168</c:v>
                </c:pt>
                <c:pt idx="38">
                  <c:v>-7.684</c:v>
                </c:pt>
                <c:pt idx="39">
                  <c:v>-7.458</c:v>
                </c:pt>
                <c:pt idx="40">
                  <c:v>-7.894</c:v>
                </c:pt>
                <c:pt idx="41">
                  <c:v>-7.389</c:v>
                </c:pt>
                <c:pt idx="42">
                  <c:v>-7.536</c:v>
                </c:pt>
                <c:pt idx="43">
                  <c:v>-7.863</c:v>
                </c:pt>
                <c:pt idx="44">
                  <c:v>-7.148</c:v>
                </c:pt>
                <c:pt idx="45">
                  <c:v>-6.733</c:v>
                </c:pt>
                <c:pt idx="46">
                  <c:v>-7.614</c:v>
                </c:pt>
                <c:pt idx="47">
                  <c:v>-7.567</c:v>
                </c:pt>
                <c:pt idx="48">
                  <c:v>-7.741</c:v>
                </c:pt>
                <c:pt idx="49">
                  <c:v>-7.584</c:v>
                </c:pt>
                <c:pt idx="50">
                  <c:v>-7.716</c:v>
                </c:pt>
                <c:pt idx="51">
                  <c:v>-8.141</c:v>
                </c:pt>
                <c:pt idx="52">
                  <c:v>-7.734</c:v>
                </c:pt>
                <c:pt idx="53">
                  <c:v>-8.096</c:v>
                </c:pt>
                <c:pt idx="54">
                  <c:v>-7.865</c:v>
                </c:pt>
                <c:pt idx="55">
                  <c:v>-7.822</c:v>
                </c:pt>
                <c:pt idx="56">
                  <c:v>-7.73</c:v>
                </c:pt>
                <c:pt idx="57">
                  <c:v>-7.693</c:v>
                </c:pt>
                <c:pt idx="58">
                  <c:v>-7.81</c:v>
                </c:pt>
                <c:pt idx="59">
                  <c:v>-7.805</c:v>
                </c:pt>
                <c:pt idx="60">
                  <c:v>-8.072</c:v>
                </c:pt>
                <c:pt idx="61">
                  <c:v>-8.107</c:v>
                </c:pt>
                <c:pt idx="62">
                  <c:v>-8.237</c:v>
                </c:pt>
                <c:pt idx="63">
                  <c:v>-8.238</c:v>
                </c:pt>
                <c:pt idx="64">
                  <c:v>-8.201000000000001</c:v>
                </c:pt>
                <c:pt idx="65">
                  <c:v>-8.12</c:v>
                </c:pt>
                <c:pt idx="66">
                  <c:v>-8.278</c:v>
                </c:pt>
                <c:pt idx="67">
                  <c:v>-8.179</c:v>
                </c:pt>
                <c:pt idx="68">
                  <c:v>-8.133</c:v>
                </c:pt>
                <c:pt idx="69">
                  <c:v>-7.913</c:v>
                </c:pt>
                <c:pt idx="70">
                  <c:v>-7.523</c:v>
                </c:pt>
                <c:pt idx="71">
                  <c:v>-8.07</c:v>
                </c:pt>
                <c:pt idx="72">
                  <c:v>-8.519</c:v>
                </c:pt>
                <c:pt idx="73">
                  <c:v>-8.435</c:v>
                </c:pt>
                <c:pt idx="74">
                  <c:v>-8.11</c:v>
                </c:pt>
                <c:pt idx="75">
                  <c:v>-8.337</c:v>
                </c:pt>
                <c:pt idx="76">
                  <c:v>-8.205</c:v>
                </c:pt>
                <c:pt idx="77">
                  <c:v>-7.94</c:v>
                </c:pt>
                <c:pt idx="78">
                  <c:v>-8.409</c:v>
                </c:pt>
                <c:pt idx="79">
                  <c:v>-8.403</c:v>
                </c:pt>
                <c:pt idx="80">
                  <c:v>-8.289</c:v>
                </c:pt>
                <c:pt idx="81">
                  <c:v>-8.683</c:v>
                </c:pt>
                <c:pt idx="82">
                  <c:v>-8.265</c:v>
                </c:pt>
                <c:pt idx="83">
                  <c:v>-8.544</c:v>
                </c:pt>
                <c:pt idx="84">
                  <c:v>-8.157</c:v>
                </c:pt>
                <c:pt idx="85">
                  <c:v>-9.01</c:v>
                </c:pt>
                <c:pt idx="86">
                  <c:v>-8.669</c:v>
                </c:pt>
                <c:pt idx="87">
                  <c:v>-8.801</c:v>
                </c:pt>
                <c:pt idx="88">
                  <c:v>-8.708</c:v>
                </c:pt>
                <c:pt idx="89">
                  <c:v>-8.86</c:v>
                </c:pt>
                <c:pt idx="90">
                  <c:v>-8.494</c:v>
                </c:pt>
                <c:pt idx="91">
                  <c:v>-9.097</c:v>
                </c:pt>
                <c:pt idx="92">
                  <c:v>-8.39</c:v>
                </c:pt>
                <c:pt idx="93">
                  <c:v>-8.403</c:v>
                </c:pt>
                <c:pt idx="94">
                  <c:v>-8.509</c:v>
                </c:pt>
                <c:pt idx="95">
                  <c:v>-8.418</c:v>
                </c:pt>
                <c:pt idx="96">
                  <c:v>-8.617000000000001</c:v>
                </c:pt>
                <c:pt idx="97">
                  <c:v>-8.621</c:v>
                </c:pt>
                <c:pt idx="98">
                  <c:v>-8.694000000000001</c:v>
                </c:pt>
                <c:pt idx="99">
                  <c:v>-8.787000000000001</c:v>
                </c:pt>
                <c:pt idx="100">
                  <c:v>-8.895</c:v>
                </c:pt>
                <c:pt idx="101">
                  <c:v>-8.4</c:v>
                </c:pt>
                <c:pt idx="102">
                  <c:v>-8.685</c:v>
                </c:pt>
                <c:pt idx="103">
                  <c:v>-8.847</c:v>
                </c:pt>
                <c:pt idx="104">
                  <c:v>-8.359</c:v>
                </c:pt>
                <c:pt idx="105">
                  <c:v>-9.12</c:v>
                </c:pt>
                <c:pt idx="106">
                  <c:v>-9.499</c:v>
                </c:pt>
                <c:pt idx="107">
                  <c:v>-8.931</c:v>
                </c:pt>
                <c:pt idx="108">
                  <c:v>-8.77</c:v>
                </c:pt>
                <c:pt idx="109">
                  <c:v>-8.972</c:v>
                </c:pt>
                <c:pt idx="110">
                  <c:v>-8.789</c:v>
                </c:pt>
                <c:pt idx="111">
                  <c:v>-9.061</c:v>
                </c:pt>
                <c:pt idx="112">
                  <c:v>-8.083</c:v>
                </c:pt>
                <c:pt idx="113">
                  <c:v>-8.376</c:v>
                </c:pt>
                <c:pt idx="114">
                  <c:v>-8.78</c:v>
                </c:pt>
                <c:pt idx="115">
                  <c:v>-8.799</c:v>
                </c:pt>
                <c:pt idx="116">
                  <c:v>-9.326</c:v>
                </c:pt>
                <c:pt idx="117">
                  <c:v>-8.556</c:v>
                </c:pt>
                <c:pt idx="118">
                  <c:v>-9.895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45944"/>
        <c:axId val="688300120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d18O!$K$8:$K$26</c:f>
              <c:numCache>
                <c:formatCode>General</c:formatCode>
                <c:ptCount val="19"/>
                <c:pt idx="0">
                  <c:v>-98.8473510742</c:v>
                </c:pt>
                <c:pt idx="1">
                  <c:v>-339.925689697</c:v>
                </c:pt>
                <c:pt idx="2">
                  <c:v>-41.9125823975</c:v>
                </c:pt>
                <c:pt idx="3">
                  <c:v>-193.43850708</c:v>
                </c:pt>
                <c:pt idx="4">
                  <c:v>-275.704193115</c:v>
                </c:pt>
                <c:pt idx="5">
                  <c:v>-209.808410645</c:v>
                </c:pt>
                <c:pt idx="6">
                  <c:v>-202.624176025</c:v>
                </c:pt>
                <c:pt idx="7">
                  <c:v>-248.813751221</c:v>
                </c:pt>
                <c:pt idx="8">
                  <c:v>-262.909515381</c:v>
                </c:pt>
                <c:pt idx="9">
                  <c:v>-365.048614502</c:v>
                </c:pt>
                <c:pt idx="10">
                  <c:v>-334.059448242</c:v>
                </c:pt>
                <c:pt idx="11">
                  <c:v>-330.888580322</c:v>
                </c:pt>
                <c:pt idx="12">
                  <c:v>-331.49697876</c:v>
                </c:pt>
                <c:pt idx="13">
                  <c:v>-252.027526855</c:v>
                </c:pt>
                <c:pt idx="14">
                  <c:v>-308.74609375</c:v>
                </c:pt>
                <c:pt idx="15">
                  <c:v>-292.229919434</c:v>
                </c:pt>
                <c:pt idx="16">
                  <c:v>-181.422668457</c:v>
                </c:pt>
                <c:pt idx="17">
                  <c:v>-214.087036133</c:v>
                </c:pt>
                <c:pt idx="18">
                  <c:v>-174.514129639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47704"/>
        <c:axId val="532262056"/>
      </c:scatterChart>
      <c:valAx>
        <c:axId val="688745944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8830012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688300120"/>
        <c:scaling>
          <c:orientation val="minMax"/>
          <c:max val="-6.0"/>
          <c:min val="-1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688745944"/>
        <c:crosses val="autoZero"/>
        <c:crossBetween val="midCat"/>
        <c:majorUnit val="1.0"/>
      </c:valAx>
      <c:valAx>
        <c:axId val="532262056"/>
        <c:scaling>
          <c:orientation val="minMax"/>
          <c:max val="20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01147704"/>
        <c:crosses val="max"/>
        <c:crossBetween val="midCat"/>
      </c:valAx>
      <c:valAx>
        <c:axId val="701147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226205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d18O!$B$3:$B$121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d18O!$C$3:$C$121</c:f>
              <c:numCache>
                <c:formatCode>General</c:formatCode>
                <c:ptCount val="119"/>
                <c:pt idx="0">
                  <c:v>-7.83</c:v>
                </c:pt>
                <c:pt idx="1">
                  <c:v>-7.587</c:v>
                </c:pt>
                <c:pt idx="2">
                  <c:v>-7.897</c:v>
                </c:pt>
                <c:pt idx="3">
                  <c:v>-8.106</c:v>
                </c:pt>
                <c:pt idx="4">
                  <c:v>-8.135</c:v>
                </c:pt>
                <c:pt idx="5">
                  <c:v>-7.14</c:v>
                </c:pt>
                <c:pt idx="6">
                  <c:v>-7.386</c:v>
                </c:pt>
                <c:pt idx="7">
                  <c:v>-7.464</c:v>
                </c:pt>
                <c:pt idx="8">
                  <c:v>-7.638</c:v>
                </c:pt>
                <c:pt idx="9">
                  <c:v>-7.811</c:v>
                </c:pt>
                <c:pt idx="10">
                  <c:v>-7.859</c:v>
                </c:pt>
                <c:pt idx="11">
                  <c:v>-8.364</c:v>
                </c:pt>
                <c:pt idx="12">
                  <c:v>-6.725</c:v>
                </c:pt>
                <c:pt idx="13">
                  <c:v>-7.062</c:v>
                </c:pt>
                <c:pt idx="14">
                  <c:v>-8.045</c:v>
                </c:pt>
                <c:pt idx="15">
                  <c:v>-7.774</c:v>
                </c:pt>
                <c:pt idx="16">
                  <c:v>-7.688</c:v>
                </c:pt>
                <c:pt idx="17">
                  <c:v>-7.866</c:v>
                </c:pt>
                <c:pt idx="18">
                  <c:v>-7.684</c:v>
                </c:pt>
                <c:pt idx="19">
                  <c:v>-7.68</c:v>
                </c:pt>
                <c:pt idx="20">
                  <c:v>-7.987</c:v>
                </c:pt>
                <c:pt idx="21">
                  <c:v>-7.353</c:v>
                </c:pt>
                <c:pt idx="22">
                  <c:v>-7.142</c:v>
                </c:pt>
                <c:pt idx="23">
                  <c:v>-7.356</c:v>
                </c:pt>
                <c:pt idx="24">
                  <c:v>-7.531</c:v>
                </c:pt>
                <c:pt idx="25">
                  <c:v>-7.537</c:v>
                </c:pt>
                <c:pt idx="26">
                  <c:v>-7.617</c:v>
                </c:pt>
                <c:pt idx="27">
                  <c:v>-7.214</c:v>
                </c:pt>
                <c:pt idx="28">
                  <c:v>-7.209</c:v>
                </c:pt>
                <c:pt idx="29">
                  <c:v>-7.771</c:v>
                </c:pt>
                <c:pt idx="30">
                  <c:v>-7.953</c:v>
                </c:pt>
                <c:pt idx="31">
                  <c:v>-8.355</c:v>
                </c:pt>
                <c:pt idx="32">
                  <c:v>-8.052</c:v>
                </c:pt>
                <c:pt idx="33">
                  <c:v>-7.334</c:v>
                </c:pt>
                <c:pt idx="34">
                  <c:v>-7.685</c:v>
                </c:pt>
                <c:pt idx="35">
                  <c:v>-7.245</c:v>
                </c:pt>
                <c:pt idx="36">
                  <c:v>-7.385</c:v>
                </c:pt>
                <c:pt idx="37">
                  <c:v>-8.168</c:v>
                </c:pt>
                <c:pt idx="38">
                  <c:v>-7.684</c:v>
                </c:pt>
                <c:pt idx="39">
                  <c:v>-7.458</c:v>
                </c:pt>
                <c:pt idx="40">
                  <c:v>-7.894</c:v>
                </c:pt>
                <c:pt idx="41">
                  <c:v>-7.389</c:v>
                </c:pt>
                <c:pt idx="42">
                  <c:v>-7.536</c:v>
                </c:pt>
                <c:pt idx="43">
                  <c:v>-7.863</c:v>
                </c:pt>
                <c:pt idx="44">
                  <c:v>-7.148</c:v>
                </c:pt>
                <c:pt idx="45">
                  <c:v>-6.733</c:v>
                </c:pt>
                <c:pt idx="46">
                  <c:v>-7.614</c:v>
                </c:pt>
                <c:pt idx="47">
                  <c:v>-7.567</c:v>
                </c:pt>
                <c:pt idx="48">
                  <c:v>-7.741</c:v>
                </c:pt>
                <c:pt idx="49">
                  <c:v>-7.584</c:v>
                </c:pt>
                <c:pt idx="50">
                  <c:v>-7.716</c:v>
                </c:pt>
                <c:pt idx="51">
                  <c:v>-8.141</c:v>
                </c:pt>
                <c:pt idx="52">
                  <c:v>-7.734</c:v>
                </c:pt>
                <c:pt idx="53">
                  <c:v>-8.096</c:v>
                </c:pt>
                <c:pt idx="54">
                  <c:v>-7.865</c:v>
                </c:pt>
                <c:pt idx="55">
                  <c:v>-7.822</c:v>
                </c:pt>
                <c:pt idx="56">
                  <c:v>-7.73</c:v>
                </c:pt>
                <c:pt idx="57">
                  <c:v>-7.693</c:v>
                </c:pt>
                <c:pt idx="58">
                  <c:v>-7.81</c:v>
                </c:pt>
                <c:pt idx="59">
                  <c:v>-7.805</c:v>
                </c:pt>
                <c:pt idx="60">
                  <c:v>-8.072</c:v>
                </c:pt>
                <c:pt idx="61">
                  <c:v>-8.107</c:v>
                </c:pt>
                <c:pt idx="62">
                  <c:v>-8.237</c:v>
                </c:pt>
                <c:pt idx="63">
                  <c:v>-8.238</c:v>
                </c:pt>
                <c:pt idx="64">
                  <c:v>-8.201000000000001</c:v>
                </c:pt>
                <c:pt idx="65">
                  <c:v>-8.12</c:v>
                </c:pt>
                <c:pt idx="66">
                  <c:v>-8.278</c:v>
                </c:pt>
                <c:pt idx="67">
                  <c:v>-8.179</c:v>
                </c:pt>
                <c:pt idx="68">
                  <c:v>-8.133</c:v>
                </c:pt>
                <c:pt idx="69">
                  <c:v>-7.913</c:v>
                </c:pt>
                <c:pt idx="70">
                  <c:v>-7.523</c:v>
                </c:pt>
                <c:pt idx="71">
                  <c:v>-8.07</c:v>
                </c:pt>
                <c:pt idx="72">
                  <c:v>-8.519</c:v>
                </c:pt>
                <c:pt idx="73">
                  <c:v>-8.435</c:v>
                </c:pt>
                <c:pt idx="74">
                  <c:v>-8.11</c:v>
                </c:pt>
                <c:pt idx="75">
                  <c:v>-8.337</c:v>
                </c:pt>
                <c:pt idx="76">
                  <c:v>-8.205</c:v>
                </c:pt>
                <c:pt idx="77">
                  <c:v>-7.94</c:v>
                </c:pt>
                <c:pt idx="78">
                  <c:v>-8.409</c:v>
                </c:pt>
                <c:pt idx="79">
                  <c:v>-8.403</c:v>
                </c:pt>
                <c:pt idx="80">
                  <c:v>-8.289</c:v>
                </c:pt>
                <c:pt idx="81">
                  <c:v>-8.683</c:v>
                </c:pt>
                <c:pt idx="82">
                  <c:v>-8.265</c:v>
                </c:pt>
                <c:pt idx="83">
                  <c:v>-8.544</c:v>
                </c:pt>
                <c:pt idx="84">
                  <c:v>-8.157</c:v>
                </c:pt>
                <c:pt idx="85">
                  <c:v>-9.01</c:v>
                </c:pt>
                <c:pt idx="86">
                  <c:v>-8.669</c:v>
                </c:pt>
                <c:pt idx="87">
                  <c:v>-8.801</c:v>
                </c:pt>
                <c:pt idx="88">
                  <c:v>-8.708</c:v>
                </c:pt>
                <c:pt idx="89">
                  <c:v>-8.86</c:v>
                </c:pt>
                <c:pt idx="90">
                  <c:v>-8.494</c:v>
                </c:pt>
                <c:pt idx="91">
                  <c:v>-9.097</c:v>
                </c:pt>
                <c:pt idx="92">
                  <c:v>-8.39</c:v>
                </c:pt>
                <c:pt idx="93">
                  <c:v>-8.403</c:v>
                </c:pt>
                <c:pt idx="94">
                  <c:v>-8.509</c:v>
                </c:pt>
                <c:pt idx="95">
                  <c:v>-8.418</c:v>
                </c:pt>
                <c:pt idx="96">
                  <c:v>-8.617000000000001</c:v>
                </c:pt>
                <c:pt idx="97">
                  <c:v>-8.621</c:v>
                </c:pt>
                <c:pt idx="98">
                  <c:v>-8.694000000000001</c:v>
                </c:pt>
                <c:pt idx="99">
                  <c:v>-8.787000000000001</c:v>
                </c:pt>
                <c:pt idx="100">
                  <c:v>-8.895</c:v>
                </c:pt>
                <c:pt idx="101">
                  <c:v>-8.4</c:v>
                </c:pt>
                <c:pt idx="102">
                  <c:v>-8.685</c:v>
                </c:pt>
                <c:pt idx="103">
                  <c:v>-8.847</c:v>
                </c:pt>
                <c:pt idx="104">
                  <c:v>-8.359</c:v>
                </c:pt>
                <c:pt idx="105">
                  <c:v>-9.12</c:v>
                </c:pt>
                <c:pt idx="106">
                  <c:v>-9.499</c:v>
                </c:pt>
                <c:pt idx="107">
                  <c:v>-8.931</c:v>
                </c:pt>
                <c:pt idx="108">
                  <c:v>-8.77</c:v>
                </c:pt>
                <c:pt idx="109">
                  <c:v>-8.972</c:v>
                </c:pt>
                <c:pt idx="110">
                  <c:v>-8.789</c:v>
                </c:pt>
                <c:pt idx="111">
                  <c:v>-9.061</c:v>
                </c:pt>
                <c:pt idx="112">
                  <c:v>-8.083</c:v>
                </c:pt>
                <c:pt idx="113">
                  <c:v>-8.376</c:v>
                </c:pt>
                <c:pt idx="114">
                  <c:v>-8.78</c:v>
                </c:pt>
                <c:pt idx="115">
                  <c:v>-8.799</c:v>
                </c:pt>
                <c:pt idx="116">
                  <c:v>-9.326</c:v>
                </c:pt>
                <c:pt idx="117">
                  <c:v>-8.556</c:v>
                </c:pt>
                <c:pt idx="118">
                  <c:v>-9.895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65752"/>
        <c:axId val="701757720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d18O!$G$8:$G$26</c:f>
              <c:numCache>
                <c:formatCode>General</c:formatCode>
                <c:ptCount val="19"/>
                <c:pt idx="0">
                  <c:v>4.34349060059</c:v>
                </c:pt>
                <c:pt idx="1">
                  <c:v>3.67874646187</c:v>
                </c:pt>
                <c:pt idx="2">
                  <c:v>2.25066924095</c:v>
                </c:pt>
                <c:pt idx="3">
                  <c:v>3.7399122715</c:v>
                </c:pt>
                <c:pt idx="4">
                  <c:v>2.16811919212</c:v>
                </c:pt>
                <c:pt idx="5">
                  <c:v>2.05688261986</c:v>
                </c:pt>
                <c:pt idx="6">
                  <c:v>1.7841899395</c:v>
                </c:pt>
                <c:pt idx="7">
                  <c:v>2.78595471382</c:v>
                </c:pt>
                <c:pt idx="8">
                  <c:v>0.362240076065</c:v>
                </c:pt>
                <c:pt idx="9">
                  <c:v>2.22076582909</c:v>
                </c:pt>
                <c:pt idx="10">
                  <c:v>1.69315552711</c:v>
                </c:pt>
                <c:pt idx="11">
                  <c:v>1.8269879818</c:v>
                </c:pt>
                <c:pt idx="12">
                  <c:v>1.32531666756</c:v>
                </c:pt>
                <c:pt idx="13">
                  <c:v>0.82034945488</c:v>
                </c:pt>
                <c:pt idx="14">
                  <c:v>1.22648835182</c:v>
                </c:pt>
                <c:pt idx="15">
                  <c:v>0.314136743546</c:v>
                </c:pt>
                <c:pt idx="16">
                  <c:v>1.09441828728</c:v>
                </c:pt>
                <c:pt idx="17">
                  <c:v>0.779928445816</c:v>
                </c:pt>
                <c:pt idx="18">
                  <c:v>0.496139287949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57544"/>
        <c:axId val="700779960"/>
      </c:scatterChart>
      <c:valAx>
        <c:axId val="526965752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01757720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701757720"/>
        <c:scaling>
          <c:orientation val="minMax"/>
          <c:max val="-6.0"/>
          <c:min val="-1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26965752"/>
        <c:crosses val="autoZero"/>
        <c:crossBetween val="midCat"/>
        <c:majorUnit val="1.0"/>
      </c:valAx>
      <c:valAx>
        <c:axId val="700779960"/>
        <c:scaling>
          <c:orientation val="minMax"/>
          <c:max val="4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88157544"/>
        <c:crosses val="max"/>
        <c:crossBetween val="midCat"/>
      </c:valAx>
      <c:valAx>
        <c:axId val="68815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779960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d18O!$B$3:$B$121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d18O!$C$3:$C$121</c:f>
              <c:numCache>
                <c:formatCode>General</c:formatCode>
                <c:ptCount val="119"/>
                <c:pt idx="0">
                  <c:v>-7.83</c:v>
                </c:pt>
                <c:pt idx="1">
                  <c:v>-7.587</c:v>
                </c:pt>
                <c:pt idx="2">
                  <c:v>-7.897</c:v>
                </c:pt>
                <c:pt idx="3">
                  <c:v>-8.106</c:v>
                </c:pt>
                <c:pt idx="4">
                  <c:v>-8.135</c:v>
                </c:pt>
                <c:pt idx="5">
                  <c:v>-7.14</c:v>
                </c:pt>
                <c:pt idx="6">
                  <c:v>-7.386</c:v>
                </c:pt>
                <c:pt idx="7">
                  <c:v>-7.464</c:v>
                </c:pt>
                <c:pt idx="8">
                  <c:v>-7.638</c:v>
                </c:pt>
                <c:pt idx="9">
                  <c:v>-7.811</c:v>
                </c:pt>
                <c:pt idx="10">
                  <c:v>-7.859</c:v>
                </c:pt>
                <c:pt idx="11">
                  <c:v>-8.364</c:v>
                </c:pt>
                <c:pt idx="12">
                  <c:v>-6.725</c:v>
                </c:pt>
                <c:pt idx="13">
                  <c:v>-7.062</c:v>
                </c:pt>
                <c:pt idx="14">
                  <c:v>-8.045</c:v>
                </c:pt>
                <c:pt idx="15">
                  <c:v>-7.774</c:v>
                </c:pt>
                <c:pt idx="16">
                  <c:v>-7.688</c:v>
                </c:pt>
                <c:pt idx="17">
                  <c:v>-7.866</c:v>
                </c:pt>
                <c:pt idx="18">
                  <c:v>-7.684</c:v>
                </c:pt>
                <c:pt idx="19">
                  <c:v>-7.68</c:v>
                </c:pt>
                <c:pt idx="20">
                  <c:v>-7.987</c:v>
                </c:pt>
                <c:pt idx="21">
                  <c:v>-7.353</c:v>
                </c:pt>
                <c:pt idx="22">
                  <c:v>-7.142</c:v>
                </c:pt>
                <c:pt idx="23">
                  <c:v>-7.356</c:v>
                </c:pt>
                <c:pt idx="24">
                  <c:v>-7.531</c:v>
                </c:pt>
                <c:pt idx="25">
                  <c:v>-7.537</c:v>
                </c:pt>
                <c:pt idx="26">
                  <c:v>-7.617</c:v>
                </c:pt>
                <c:pt idx="27">
                  <c:v>-7.214</c:v>
                </c:pt>
                <c:pt idx="28">
                  <c:v>-7.209</c:v>
                </c:pt>
                <c:pt idx="29">
                  <c:v>-7.771</c:v>
                </c:pt>
                <c:pt idx="30">
                  <c:v>-7.953</c:v>
                </c:pt>
                <c:pt idx="31">
                  <c:v>-8.355</c:v>
                </c:pt>
                <c:pt idx="32">
                  <c:v>-8.052</c:v>
                </c:pt>
                <c:pt idx="33">
                  <c:v>-7.334</c:v>
                </c:pt>
                <c:pt idx="34">
                  <c:v>-7.685</c:v>
                </c:pt>
                <c:pt idx="35">
                  <c:v>-7.245</c:v>
                </c:pt>
                <c:pt idx="36">
                  <c:v>-7.385</c:v>
                </c:pt>
                <c:pt idx="37">
                  <c:v>-8.168</c:v>
                </c:pt>
                <c:pt idx="38">
                  <c:v>-7.684</c:v>
                </c:pt>
                <c:pt idx="39">
                  <c:v>-7.458</c:v>
                </c:pt>
                <c:pt idx="40">
                  <c:v>-7.894</c:v>
                </c:pt>
                <c:pt idx="41">
                  <c:v>-7.389</c:v>
                </c:pt>
                <c:pt idx="42">
                  <c:v>-7.536</c:v>
                </c:pt>
                <c:pt idx="43">
                  <c:v>-7.863</c:v>
                </c:pt>
                <c:pt idx="44">
                  <c:v>-7.148</c:v>
                </c:pt>
                <c:pt idx="45">
                  <c:v>-6.733</c:v>
                </c:pt>
                <c:pt idx="46">
                  <c:v>-7.614</c:v>
                </c:pt>
                <c:pt idx="47">
                  <c:v>-7.567</c:v>
                </c:pt>
                <c:pt idx="48">
                  <c:v>-7.741</c:v>
                </c:pt>
                <c:pt idx="49">
                  <c:v>-7.584</c:v>
                </c:pt>
                <c:pt idx="50">
                  <c:v>-7.716</c:v>
                </c:pt>
                <c:pt idx="51">
                  <c:v>-8.141</c:v>
                </c:pt>
                <c:pt idx="52">
                  <c:v>-7.734</c:v>
                </c:pt>
                <c:pt idx="53">
                  <c:v>-8.096</c:v>
                </c:pt>
                <c:pt idx="54">
                  <c:v>-7.865</c:v>
                </c:pt>
                <c:pt idx="55">
                  <c:v>-7.822</c:v>
                </c:pt>
                <c:pt idx="56">
                  <c:v>-7.73</c:v>
                </c:pt>
                <c:pt idx="57">
                  <c:v>-7.693</c:v>
                </c:pt>
                <c:pt idx="58">
                  <c:v>-7.81</c:v>
                </c:pt>
                <c:pt idx="59">
                  <c:v>-7.805</c:v>
                </c:pt>
                <c:pt idx="60">
                  <c:v>-8.072</c:v>
                </c:pt>
                <c:pt idx="61">
                  <c:v>-8.107</c:v>
                </c:pt>
                <c:pt idx="62">
                  <c:v>-8.237</c:v>
                </c:pt>
                <c:pt idx="63">
                  <c:v>-8.238</c:v>
                </c:pt>
                <c:pt idx="64">
                  <c:v>-8.201000000000001</c:v>
                </c:pt>
                <c:pt idx="65">
                  <c:v>-8.12</c:v>
                </c:pt>
                <c:pt idx="66">
                  <c:v>-8.278</c:v>
                </c:pt>
                <c:pt idx="67">
                  <c:v>-8.179</c:v>
                </c:pt>
                <c:pt idx="68">
                  <c:v>-8.133</c:v>
                </c:pt>
                <c:pt idx="69">
                  <c:v>-7.913</c:v>
                </c:pt>
                <c:pt idx="70">
                  <c:v>-7.523</c:v>
                </c:pt>
                <c:pt idx="71">
                  <c:v>-8.07</c:v>
                </c:pt>
                <c:pt idx="72">
                  <c:v>-8.519</c:v>
                </c:pt>
                <c:pt idx="73">
                  <c:v>-8.435</c:v>
                </c:pt>
                <c:pt idx="74">
                  <c:v>-8.11</c:v>
                </c:pt>
                <c:pt idx="75">
                  <c:v>-8.337</c:v>
                </c:pt>
                <c:pt idx="76">
                  <c:v>-8.205</c:v>
                </c:pt>
                <c:pt idx="77">
                  <c:v>-7.94</c:v>
                </c:pt>
                <c:pt idx="78">
                  <c:v>-8.409</c:v>
                </c:pt>
                <c:pt idx="79">
                  <c:v>-8.403</c:v>
                </c:pt>
                <c:pt idx="80">
                  <c:v>-8.289</c:v>
                </c:pt>
                <c:pt idx="81">
                  <c:v>-8.683</c:v>
                </c:pt>
                <c:pt idx="82">
                  <c:v>-8.265</c:v>
                </c:pt>
                <c:pt idx="83">
                  <c:v>-8.544</c:v>
                </c:pt>
                <c:pt idx="84">
                  <c:v>-8.157</c:v>
                </c:pt>
                <c:pt idx="85">
                  <c:v>-9.01</c:v>
                </c:pt>
                <c:pt idx="86">
                  <c:v>-8.669</c:v>
                </c:pt>
                <c:pt idx="87">
                  <c:v>-8.801</c:v>
                </c:pt>
                <c:pt idx="88">
                  <c:v>-8.708</c:v>
                </c:pt>
                <c:pt idx="89">
                  <c:v>-8.86</c:v>
                </c:pt>
                <c:pt idx="90">
                  <c:v>-8.494</c:v>
                </c:pt>
                <c:pt idx="91">
                  <c:v>-9.097</c:v>
                </c:pt>
                <c:pt idx="92">
                  <c:v>-8.39</c:v>
                </c:pt>
                <c:pt idx="93">
                  <c:v>-8.403</c:v>
                </c:pt>
                <c:pt idx="94">
                  <c:v>-8.509</c:v>
                </c:pt>
                <c:pt idx="95">
                  <c:v>-8.418</c:v>
                </c:pt>
                <c:pt idx="96">
                  <c:v>-8.617000000000001</c:v>
                </c:pt>
                <c:pt idx="97">
                  <c:v>-8.621</c:v>
                </c:pt>
                <c:pt idx="98">
                  <c:v>-8.694000000000001</c:v>
                </c:pt>
                <c:pt idx="99">
                  <c:v>-8.787000000000001</c:v>
                </c:pt>
                <c:pt idx="100">
                  <c:v>-8.895</c:v>
                </c:pt>
                <c:pt idx="101">
                  <c:v>-8.4</c:v>
                </c:pt>
                <c:pt idx="102">
                  <c:v>-8.685</c:v>
                </c:pt>
                <c:pt idx="103">
                  <c:v>-8.847</c:v>
                </c:pt>
                <c:pt idx="104">
                  <c:v>-8.359</c:v>
                </c:pt>
                <c:pt idx="105">
                  <c:v>-9.12</c:v>
                </c:pt>
                <c:pt idx="106">
                  <c:v>-9.499</c:v>
                </c:pt>
                <c:pt idx="107">
                  <c:v>-8.931</c:v>
                </c:pt>
                <c:pt idx="108">
                  <c:v>-8.77</c:v>
                </c:pt>
                <c:pt idx="109">
                  <c:v>-8.972</c:v>
                </c:pt>
                <c:pt idx="110">
                  <c:v>-8.789</c:v>
                </c:pt>
                <c:pt idx="111">
                  <c:v>-9.061</c:v>
                </c:pt>
                <c:pt idx="112">
                  <c:v>-8.083</c:v>
                </c:pt>
                <c:pt idx="113">
                  <c:v>-8.376</c:v>
                </c:pt>
                <c:pt idx="114">
                  <c:v>-8.78</c:v>
                </c:pt>
                <c:pt idx="115">
                  <c:v>-8.799</c:v>
                </c:pt>
                <c:pt idx="116">
                  <c:v>-9.326</c:v>
                </c:pt>
                <c:pt idx="117">
                  <c:v>-8.556</c:v>
                </c:pt>
                <c:pt idx="118">
                  <c:v>-9.895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04200"/>
        <c:axId val="583762552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d18O!$H$8:$H$26</c:f>
              <c:numCache>
                <c:formatCode>General</c:formatCode>
                <c:ptCount val="19"/>
                <c:pt idx="0">
                  <c:v>6.02589988708</c:v>
                </c:pt>
                <c:pt idx="1">
                  <c:v>5.24824523926</c:v>
                </c:pt>
                <c:pt idx="2">
                  <c:v>1.60234904289</c:v>
                </c:pt>
                <c:pt idx="3">
                  <c:v>4.42816162109</c:v>
                </c:pt>
                <c:pt idx="4">
                  <c:v>1.89147424698</c:v>
                </c:pt>
                <c:pt idx="5">
                  <c:v>1.24468898773</c:v>
                </c:pt>
                <c:pt idx="6">
                  <c:v>0.664660334587</c:v>
                </c:pt>
                <c:pt idx="7">
                  <c:v>1.52447342873</c:v>
                </c:pt>
                <c:pt idx="8">
                  <c:v>0.401455879211</c:v>
                </c:pt>
                <c:pt idx="9">
                  <c:v>5.93415164948</c:v>
                </c:pt>
                <c:pt idx="10">
                  <c:v>1.27947115898</c:v>
                </c:pt>
                <c:pt idx="11">
                  <c:v>2.05289077759</c:v>
                </c:pt>
                <c:pt idx="12">
                  <c:v>-1.57677173615</c:v>
                </c:pt>
                <c:pt idx="13">
                  <c:v>-1.81126344204</c:v>
                </c:pt>
                <c:pt idx="14">
                  <c:v>0.856885910034</c:v>
                </c:pt>
                <c:pt idx="15">
                  <c:v>-0.0574278831482</c:v>
                </c:pt>
                <c:pt idx="16">
                  <c:v>-0.593126296997</c:v>
                </c:pt>
                <c:pt idx="17">
                  <c:v>0.515585660934</c:v>
                </c:pt>
                <c:pt idx="18">
                  <c:v>-0.0547379255295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90792"/>
        <c:axId val="690632968"/>
      </c:scatterChart>
      <c:valAx>
        <c:axId val="583604200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8376255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83762552"/>
        <c:scaling>
          <c:orientation val="minMax"/>
          <c:max val="-6.0"/>
          <c:min val="-1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83604200"/>
        <c:crosses val="autoZero"/>
        <c:crossBetween val="midCat"/>
        <c:majorUnit val="1.0"/>
      </c:valAx>
      <c:valAx>
        <c:axId val="690632968"/>
        <c:scaling>
          <c:orientation val="minMax"/>
          <c:max val="7.0"/>
          <c:min val="-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690090792"/>
        <c:crosses val="max"/>
        <c:crossBetween val="midCat"/>
      </c:valAx>
      <c:valAx>
        <c:axId val="69009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63296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54 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d18O!$B$3:$B$121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d18O!$D$3:$D$121</c:f>
              <c:numCache>
                <c:formatCode>General</c:formatCode>
                <c:ptCount val="119"/>
                <c:pt idx="0">
                  <c:v>-0.0475000000000003</c:v>
                </c:pt>
                <c:pt idx="1">
                  <c:v>0.1955</c:v>
                </c:pt>
                <c:pt idx="2">
                  <c:v>-0.1145</c:v>
                </c:pt>
                <c:pt idx="3">
                  <c:v>-0.3235</c:v>
                </c:pt>
                <c:pt idx="4">
                  <c:v>-0.3525</c:v>
                </c:pt>
                <c:pt idx="5">
                  <c:v>0.6425</c:v>
                </c:pt>
                <c:pt idx="6">
                  <c:v>0.3965</c:v>
                </c:pt>
                <c:pt idx="7">
                  <c:v>0.318499999999999</c:v>
                </c:pt>
                <c:pt idx="8">
                  <c:v>0.1445</c:v>
                </c:pt>
                <c:pt idx="9">
                  <c:v>-0.0285000000000002</c:v>
                </c:pt>
                <c:pt idx="10">
                  <c:v>-0.0765000000000002</c:v>
                </c:pt>
                <c:pt idx="11">
                  <c:v>-0.581500000000001</c:v>
                </c:pt>
                <c:pt idx="12">
                  <c:v>1.0575</c:v>
                </c:pt>
                <c:pt idx="13">
                  <c:v>0.720499999999999</c:v>
                </c:pt>
                <c:pt idx="14">
                  <c:v>-0.2625</c:v>
                </c:pt>
                <c:pt idx="15">
                  <c:v>0.00849999999999973</c:v>
                </c:pt>
                <c:pt idx="16">
                  <c:v>0.0945</c:v>
                </c:pt>
                <c:pt idx="17">
                  <c:v>-0.0834999999999999</c:v>
                </c:pt>
                <c:pt idx="18">
                  <c:v>0.0984999999999996</c:v>
                </c:pt>
                <c:pt idx="19">
                  <c:v>0.1025</c:v>
                </c:pt>
                <c:pt idx="20">
                  <c:v>-0.2045</c:v>
                </c:pt>
                <c:pt idx="21">
                  <c:v>0.4295</c:v>
                </c:pt>
                <c:pt idx="22">
                  <c:v>0.640499999999999</c:v>
                </c:pt>
                <c:pt idx="23">
                  <c:v>0.4265</c:v>
                </c:pt>
                <c:pt idx="24">
                  <c:v>0.2515</c:v>
                </c:pt>
                <c:pt idx="25">
                  <c:v>0.2455</c:v>
                </c:pt>
                <c:pt idx="26">
                  <c:v>0.1655</c:v>
                </c:pt>
                <c:pt idx="27">
                  <c:v>0.568499999999999</c:v>
                </c:pt>
                <c:pt idx="28">
                  <c:v>0.5735</c:v>
                </c:pt>
                <c:pt idx="29">
                  <c:v>0.0114999999999998</c:v>
                </c:pt>
                <c:pt idx="30">
                  <c:v>-0.170500000000001</c:v>
                </c:pt>
                <c:pt idx="31">
                  <c:v>-0.572500000000001</c:v>
                </c:pt>
                <c:pt idx="32">
                  <c:v>-0.2695</c:v>
                </c:pt>
                <c:pt idx="33">
                  <c:v>0.4485</c:v>
                </c:pt>
                <c:pt idx="34">
                  <c:v>0.0975000000000001</c:v>
                </c:pt>
                <c:pt idx="35">
                  <c:v>0.5375</c:v>
                </c:pt>
                <c:pt idx="36">
                  <c:v>0.3975</c:v>
                </c:pt>
                <c:pt idx="37">
                  <c:v>-0.385499999999999</c:v>
                </c:pt>
                <c:pt idx="38">
                  <c:v>0.0984999999999996</c:v>
                </c:pt>
                <c:pt idx="39">
                  <c:v>0.3245</c:v>
                </c:pt>
                <c:pt idx="40">
                  <c:v>-0.1115</c:v>
                </c:pt>
                <c:pt idx="41">
                  <c:v>0.393499999999999</c:v>
                </c:pt>
                <c:pt idx="42">
                  <c:v>0.2465</c:v>
                </c:pt>
                <c:pt idx="43">
                  <c:v>-0.0805000000000007</c:v>
                </c:pt>
                <c:pt idx="44">
                  <c:v>0.6345</c:v>
                </c:pt>
                <c:pt idx="45">
                  <c:v>1.0495</c:v>
                </c:pt>
                <c:pt idx="46">
                  <c:v>0.1685</c:v>
                </c:pt>
                <c:pt idx="47">
                  <c:v>0.2155</c:v>
                </c:pt>
                <c:pt idx="48">
                  <c:v>0.0415000000000001</c:v>
                </c:pt>
                <c:pt idx="49">
                  <c:v>0.1985</c:v>
                </c:pt>
                <c:pt idx="50">
                  <c:v>0.0664999999999995</c:v>
                </c:pt>
                <c:pt idx="51">
                  <c:v>-0.3585</c:v>
                </c:pt>
                <c:pt idx="52">
                  <c:v>0.0484999999999998</c:v>
                </c:pt>
                <c:pt idx="53">
                  <c:v>-0.3135</c:v>
                </c:pt>
                <c:pt idx="54">
                  <c:v>-0.0825000000000004</c:v>
                </c:pt>
                <c:pt idx="55">
                  <c:v>-0.0395000000000003</c:v>
                </c:pt>
                <c:pt idx="56">
                  <c:v>0.0524999999999993</c:v>
                </c:pt>
                <c:pt idx="57">
                  <c:v>0.0895000000000001</c:v>
                </c:pt>
                <c:pt idx="58">
                  <c:v>-0.0274999999999999</c:v>
                </c:pt>
                <c:pt idx="59">
                  <c:v>-0.0225</c:v>
                </c:pt>
                <c:pt idx="60">
                  <c:v>-0.289499999999999</c:v>
                </c:pt>
                <c:pt idx="61">
                  <c:v>-0.3245</c:v>
                </c:pt>
                <c:pt idx="62">
                  <c:v>-0.4545</c:v>
                </c:pt>
                <c:pt idx="63">
                  <c:v>-0.4555</c:v>
                </c:pt>
                <c:pt idx="64">
                  <c:v>-0.418500000000001</c:v>
                </c:pt>
                <c:pt idx="65">
                  <c:v>-0.337499999999999</c:v>
                </c:pt>
                <c:pt idx="66">
                  <c:v>-0.495500000000001</c:v>
                </c:pt>
                <c:pt idx="67">
                  <c:v>-0.3965</c:v>
                </c:pt>
                <c:pt idx="68">
                  <c:v>-0.350499999999999</c:v>
                </c:pt>
                <c:pt idx="69">
                  <c:v>-0.1305</c:v>
                </c:pt>
                <c:pt idx="70">
                  <c:v>0.2595</c:v>
                </c:pt>
                <c:pt idx="71">
                  <c:v>-0.287500000000001</c:v>
                </c:pt>
                <c:pt idx="72">
                  <c:v>-0.7365</c:v>
                </c:pt>
                <c:pt idx="73">
                  <c:v>-0.652500000000001</c:v>
                </c:pt>
                <c:pt idx="74">
                  <c:v>-0.3275</c:v>
                </c:pt>
                <c:pt idx="75">
                  <c:v>-0.5545</c:v>
                </c:pt>
                <c:pt idx="76">
                  <c:v>-0.4225</c:v>
                </c:pt>
                <c:pt idx="77">
                  <c:v>-0.157500000000001</c:v>
                </c:pt>
                <c:pt idx="78">
                  <c:v>-0.626500000000001</c:v>
                </c:pt>
                <c:pt idx="79">
                  <c:v>-0.620500000000001</c:v>
                </c:pt>
                <c:pt idx="80">
                  <c:v>-0.5065</c:v>
                </c:pt>
                <c:pt idx="81">
                  <c:v>-0.9005</c:v>
                </c:pt>
                <c:pt idx="82">
                  <c:v>-0.482500000000001</c:v>
                </c:pt>
                <c:pt idx="83">
                  <c:v>-0.761500000000001</c:v>
                </c:pt>
                <c:pt idx="84">
                  <c:v>-0.3745</c:v>
                </c:pt>
                <c:pt idx="85">
                  <c:v>-1.2275</c:v>
                </c:pt>
                <c:pt idx="86">
                  <c:v>-0.886500000000001</c:v>
                </c:pt>
                <c:pt idx="87">
                  <c:v>-1.0185</c:v>
                </c:pt>
                <c:pt idx="88">
                  <c:v>-0.9255</c:v>
                </c:pt>
                <c:pt idx="89">
                  <c:v>-1.0775</c:v>
                </c:pt>
                <c:pt idx="90">
                  <c:v>-0.7115</c:v>
                </c:pt>
                <c:pt idx="91">
                  <c:v>-1.3145</c:v>
                </c:pt>
                <c:pt idx="92">
                  <c:v>-0.607500000000001</c:v>
                </c:pt>
                <c:pt idx="93">
                  <c:v>-0.620500000000001</c:v>
                </c:pt>
                <c:pt idx="94">
                  <c:v>-0.726500000000001</c:v>
                </c:pt>
                <c:pt idx="95">
                  <c:v>-0.635499999999999</c:v>
                </c:pt>
                <c:pt idx="96">
                  <c:v>-0.834500000000001</c:v>
                </c:pt>
                <c:pt idx="97">
                  <c:v>-0.838500000000001</c:v>
                </c:pt>
                <c:pt idx="98">
                  <c:v>-0.911500000000001</c:v>
                </c:pt>
                <c:pt idx="99">
                  <c:v>-1.004500000000001</c:v>
                </c:pt>
                <c:pt idx="100">
                  <c:v>-1.1125</c:v>
                </c:pt>
                <c:pt idx="101">
                  <c:v>-0.617500000000001</c:v>
                </c:pt>
                <c:pt idx="102">
                  <c:v>-0.902500000000001</c:v>
                </c:pt>
                <c:pt idx="103">
                  <c:v>-1.0645</c:v>
                </c:pt>
                <c:pt idx="104">
                  <c:v>-0.5765</c:v>
                </c:pt>
                <c:pt idx="105">
                  <c:v>-1.337499999999999</c:v>
                </c:pt>
                <c:pt idx="106">
                  <c:v>-1.716500000000001</c:v>
                </c:pt>
                <c:pt idx="107">
                  <c:v>-1.148499999999999</c:v>
                </c:pt>
                <c:pt idx="108">
                  <c:v>-0.9875</c:v>
                </c:pt>
                <c:pt idx="109">
                  <c:v>-1.1895</c:v>
                </c:pt>
                <c:pt idx="110">
                  <c:v>-1.0065</c:v>
                </c:pt>
                <c:pt idx="111">
                  <c:v>-1.2785</c:v>
                </c:pt>
                <c:pt idx="112">
                  <c:v>-0.3005</c:v>
                </c:pt>
                <c:pt idx="113">
                  <c:v>-0.5935</c:v>
                </c:pt>
                <c:pt idx="114">
                  <c:v>-0.9975</c:v>
                </c:pt>
                <c:pt idx="115">
                  <c:v>-1.0165</c:v>
                </c:pt>
                <c:pt idx="116">
                  <c:v>-1.543500000000001</c:v>
                </c:pt>
                <c:pt idx="117">
                  <c:v>-0.773499999999999</c:v>
                </c:pt>
                <c:pt idx="118">
                  <c:v>-2.1125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45912"/>
        <c:axId val="700803656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d18O!$M$8:$M$26</c:f>
              <c:numCache>
                <c:formatCode>General</c:formatCode>
                <c:ptCount val="19"/>
                <c:pt idx="0">
                  <c:v>-1.3030769825</c:v>
                </c:pt>
                <c:pt idx="1">
                  <c:v>-1.83050370216</c:v>
                </c:pt>
                <c:pt idx="2">
                  <c:v>-0.919488132</c:v>
                </c:pt>
                <c:pt idx="3">
                  <c:v>-1.19733548164</c:v>
                </c:pt>
                <c:pt idx="4">
                  <c:v>-1.09609770775</c:v>
                </c:pt>
                <c:pt idx="5">
                  <c:v>-1.26818847656</c:v>
                </c:pt>
                <c:pt idx="6">
                  <c:v>-1.25191879272</c:v>
                </c:pt>
                <c:pt idx="7">
                  <c:v>-2.03650569916</c:v>
                </c:pt>
                <c:pt idx="8">
                  <c:v>-1.55297708511</c:v>
                </c:pt>
                <c:pt idx="9">
                  <c:v>-1.54171824455</c:v>
                </c:pt>
                <c:pt idx="10">
                  <c:v>-1.32124066353</c:v>
                </c:pt>
                <c:pt idx="11">
                  <c:v>-1.33763360977</c:v>
                </c:pt>
                <c:pt idx="12">
                  <c:v>-1.71825861931</c:v>
                </c:pt>
                <c:pt idx="13">
                  <c:v>-1.35797381401</c:v>
                </c:pt>
                <c:pt idx="14">
                  <c:v>-1.51448607445</c:v>
                </c:pt>
                <c:pt idx="15">
                  <c:v>-2.29108119011</c:v>
                </c:pt>
                <c:pt idx="16">
                  <c:v>-1.77729487419</c:v>
                </c:pt>
                <c:pt idx="17">
                  <c:v>-1.5156826973</c:v>
                </c:pt>
                <c:pt idx="18">
                  <c:v>-2.40560507774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736"/>
        <c:axId val="643291688"/>
      </c:scatterChart>
      <c:valAx>
        <c:axId val="534045912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0080365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700803656"/>
        <c:scaling>
          <c:orientation val="minMax"/>
          <c:max val="2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34045912"/>
        <c:crosses val="autoZero"/>
        <c:crossBetween val="midCat"/>
        <c:majorUnit val="1.0"/>
        <c:minorUnit val="0.5"/>
      </c:valAx>
      <c:valAx>
        <c:axId val="643291688"/>
        <c:scaling>
          <c:orientation val="minMax"/>
          <c:max val="1.0"/>
          <c:min val="-4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25475736"/>
        <c:crosses val="max"/>
        <c:crossBetween val="midCat"/>
        <c:majorUnit val="1.0"/>
        <c:minorUnit val="0.5"/>
      </c:valAx>
      <c:valAx>
        <c:axId val="725475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29168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54 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23584065736596"/>
          <c:h val="0.742478569489159"/>
        </c:manualLayout>
      </c:layout>
      <c:scatterChart>
        <c:scatterStyle val="lineMarker"/>
        <c:varyColors val="0"/>
        <c:ser>
          <c:idx val="1"/>
          <c:order val="1"/>
          <c:spPr>
            <a:ln cap="rnd">
              <a:solidFill>
                <a:srgbClr val="B931A8"/>
              </a:solidFill>
              <a:bevel/>
            </a:ln>
          </c:spPr>
          <c:marker>
            <c:symbol val="none"/>
          </c:marker>
          <c:xVal>
            <c:numRef>
              <c:f>d18O!$F$8:$F$26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d18O!$P$8:$P$26</c:f>
              <c:numCache>
                <c:formatCode>General</c:formatCode>
                <c:ptCount val="19"/>
                <c:pt idx="0">
                  <c:v>0.0</c:v>
                </c:pt>
                <c:pt idx="1">
                  <c:v>-0.52742671966</c:v>
                </c:pt>
                <c:pt idx="2">
                  <c:v>0.3835888505</c:v>
                </c:pt>
                <c:pt idx="3">
                  <c:v>0.10574150086</c:v>
                </c:pt>
                <c:pt idx="4">
                  <c:v>0.20697927475</c:v>
                </c:pt>
                <c:pt idx="5">
                  <c:v>0.0348885059399999</c:v>
                </c:pt>
                <c:pt idx="6">
                  <c:v>0.05115818978</c:v>
                </c:pt>
                <c:pt idx="7">
                  <c:v>-0.73342871666</c:v>
                </c:pt>
                <c:pt idx="8">
                  <c:v>-0.24990010261</c:v>
                </c:pt>
                <c:pt idx="9">
                  <c:v>-0.23864126205</c:v>
                </c:pt>
                <c:pt idx="10">
                  <c:v>-0.0181636810300001</c:v>
                </c:pt>
                <c:pt idx="11">
                  <c:v>-0.03455662727</c:v>
                </c:pt>
                <c:pt idx="12">
                  <c:v>-0.41518163681</c:v>
                </c:pt>
                <c:pt idx="13">
                  <c:v>-0.05489683151</c:v>
                </c:pt>
                <c:pt idx="14">
                  <c:v>-0.21140909195</c:v>
                </c:pt>
                <c:pt idx="15">
                  <c:v>-0.98800420761</c:v>
                </c:pt>
                <c:pt idx="16">
                  <c:v>-0.47421789169</c:v>
                </c:pt>
                <c:pt idx="17">
                  <c:v>-0.2126057148</c:v>
                </c:pt>
                <c:pt idx="18">
                  <c:v>-1.10252809524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57560"/>
        <c:axId val="725262904"/>
      </c:scatterChar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d18O!$B$3:$B$121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d18O!$D$3:$D$121</c:f>
              <c:numCache>
                <c:formatCode>General</c:formatCode>
                <c:ptCount val="119"/>
                <c:pt idx="0">
                  <c:v>-0.0475000000000003</c:v>
                </c:pt>
                <c:pt idx="1">
                  <c:v>0.1955</c:v>
                </c:pt>
                <c:pt idx="2">
                  <c:v>-0.1145</c:v>
                </c:pt>
                <c:pt idx="3">
                  <c:v>-0.3235</c:v>
                </c:pt>
                <c:pt idx="4">
                  <c:v>-0.3525</c:v>
                </c:pt>
                <c:pt idx="5">
                  <c:v>0.6425</c:v>
                </c:pt>
                <c:pt idx="6">
                  <c:v>0.3965</c:v>
                </c:pt>
                <c:pt idx="7">
                  <c:v>0.318499999999999</c:v>
                </c:pt>
                <c:pt idx="8">
                  <c:v>0.1445</c:v>
                </c:pt>
                <c:pt idx="9">
                  <c:v>-0.0285000000000002</c:v>
                </c:pt>
                <c:pt idx="10">
                  <c:v>-0.0765000000000002</c:v>
                </c:pt>
                <c:pt idx="11">
                  <c:v>-0.581500000000001</c:v>
                </c:pt>
                <c:pt idx="12">
                  <c:v>1.0575</c:v>
                </c:pt>
                <c:pt idx="13">
                  <c:v>0.720499999999999</c:v>
                </c:pt>
                <c:pt idx="14">
                  <c:v>-0.2625</c:v>
                </c:pt>
                <c:pt idx="15">
                  <c:v>0.00849999999999973</c:v>
                </c:pt>
                <c:pt idx="16">
                  <c:v>0.0945</c:v>
                </c:pt>
                <c:pt idx="17">
                  <c:v>-0.0834999999999999</c:v>
                </c:pt>
                <c:pt idx="18">
                  <c:v>0.0984999999999996</c:v>
                </c:pt>
                <c:pt idx="19">
                  <c:v>0.1025</c:v>
                </c:pt>
                <c:pt idx="20">
                  <c:v>-0.2045</c:v>
                </c:pt>
                <c:pt idx="21">
                  <c:v>0.4295</c:v>
                </c:pt>
                <c:pt idx="22">
                  <c:v>0.640499999999999</c:v>
                </c:pt>
                <c:pt idx="23">
                  <c:v>0.4265</c:v>
                </c:pt>
                <c:pt idx="24">
                  <c:v>0.2515</c:v>
                </c:pt>
                <c:pt idx="25">
                  <c:v>0.2455</c:v>
                </c:pt>
                <c:pt idx="26">
                  <c:v>0.1655</c:v>
                </c:pt>
                <c:pt idx="27">
                  <c:v>0.568499999999999</c:v>
                </c:pt>
                <c:pt idx="28">
                  <c:v>0.5735</c:v>
                </c:pt>
                <c:pt idx="29">
                  <c:v>0.0114999999999998</c:v>
                </c:pt>
                <c:pt idx="30">
                  <c:v>-0.170500000000001</c:v>
                </c:pt>
                <c:pt idx="31">
                  <c:v>-0.572500000000001</c:v>
                </c:pt>
                <c:pt idx="32">
                  <c:v>-0.2695</c:v>
                </c:pt>
                <c:pt idx="33">
                  <c:v>0.4485</c:v>
                </c:pt>
                <c:pt idx="34">
                  <c:v>0.0975000000000001</c:v>
                </c:pt>
                <c:pt idx="35">
                  <c:v>0.5375</c:v>
                </c:pt>
                <c:pt idx="36">
                  <c:v>0.3975</c:v>
                </c:pt>
                <c:pt idx="37">
                  <c:v>-0.385499999999999</c:v>
                </c:pt>
                <c:pt idx="38">
                  <c:v>0.0984999999999996</c:v>
                </c:pt>
                <c:pt idx="39">
                  <c:v>0.3245</c:v>
                </c:pt>
                <c:pt idx="40">
                  <c:v>-0.1115</c:v>
                </c:pt>
                <c:pt idx="41">
                  <c:v>0.393499999999999</c:v>
                </c:pt>
                <c:pt idx="42">
                  <c:v>0.2465</c:v>
                </c:pt>
                <c:pt idx="43">
                  <c:v>-0.0805000000000007</c:v>
                </c:pt>
                <c:pt idx="44">
                  <c:v>0.6345</c:v>
                </c:pt>
                <c:pt idx="45">
                  <c:v>1.0495</c:v>
                </c:pt>
                <c:pt idx="46">
                  <c:v>0.1685</c:v>
                </c:pt>
                <c:pt idx="47">
                  <c:v>0.2155</c:v>
                </c:pt>
                <c:pt idx="48">
                  <c:v>0.0415000000000001</c:v>
                </c:pt>
                <c:pt idx="49">
                  <c:v>0.1985</c:v>
                </c:pt>
                <c:pt idx="50">
                  <c:v>0.0664999999999995</c:v>
                </c:pt>
                <c:pt idx="51">
                  <c:v>-0.3585</c:v>
                </c:pt>
                <c:pt idx="52">
                  <c:v>0.0484999999999998</c:v>
                </c:pt>
                <c:pt idx="53">
                  <c:v>-0.3135</c:v>
                </c:pt>
                <c:pt idx="54">
                  <c:v>-0.0825000000000004</c:v>
                </c:pt>
                <c:pt idx="55">
                  <c:v>-0.0395000000000003</c:v>
                </c:pt>
                <c:pt idx="56">
                  <c:v>0.0524999999999993</c:v>
                </c:pt>
                <c:pt idx="57">
                  <c:v>0.0895000000000001</c:v>
                </c:pt>
                <c:pt idx="58">
                  <c:v>-0.0274999999999999</c:v>
                </c:pt>
                <c:pt idx="59">
                  <c:v>-0.0225</c:v>
                </c:pt>
                <c:pt idx="60">
                  <c:v>-0.289499999999999</c:v>
                </c:pt>
                <c:pt idx="61">
                  <c:v>-0.3245</c:v>
                </c:pt>
                <c:pt idx="62">
                  <c:v>-0.4545</c:v>
                </c:pt>
                <c:pt idx="63">
                  <c:v>-0.4555</c:v>
                </c:pt>
                <c:pt idx="64">
                  <c:v>-0.418500000000001</c:v>
                </c:pt>
                <c:pt idx="65">
                  <c:v>-0.337499999999999</c:v>
                </c:pt>
                <c:pt idx="66">
                  <c:v>-0.495500000000001</c:v>
                </c:pt>
                <c:pt idx="67">
                  <c:v>-0.3965</c:v>
                </c:pt>
                <c:pt idx="68">
                  <c:v>-0.350499999999999</c:v>
                </c:pt>
                <c:pt idx="69">
                  <c:v>-0.1305</c:v>
                </c:pt>
                <c:pt idx="70">
                  <c:v>0.2595</c:v>
                </c:pt>
                <c:pt idx="71">
                  <c:v>-0.287500000000001</c:v>
                </c:pt>
                <c:pt idx="72">
                  <c:v>-0.7365</c:v>
                </c:pt>
                <c:pt idx="73">
                  <c:v>-0.652500000000001</c:v>
                </c:pt>
                <c:pt idx="74">
                  <c:v>-0.3275</c:v>
                </c:pt>
                <c:pt idx="75">
                  <c:v>-0.5545</c:v>
                </c:pt>
                <c:pt idx="76">
                  <c:v>-0.4225</c:v>
                </c:pt>
                <c:pt idx="77">
                  <c:v>-0.157500000000001</c:v>
                </c:pt>
                <c:pt idx="78">
                  <c:v>-0.626500000000001</c:v>
                </c:pt>
                <c:pt idx="79">
                  <c:v>-0.620500000000001</c:v>
                </c:pt>
                <c:pt idx="80">
                  <c:v>-0.5065</c:v>
                </c:pt>
                <c:pt idx="81">
                  <c:v>-0.9005</c:v>
                </c:pt>
                <c:pt idx="82">
                  <c:v>-0.482500000000001</c:v>
                </c:pt>
                <c:pt idx="83">
                  <c:v>-0.761500000000001</c:v>
                </c:pt>
                <c:pt idx="84">
                  <c:v>-0.3745</c:v>
                </c:pt>
                <c:pt idx="85">
                  <c:v>-1.2275</c:v>
                </c:pt>
                <c:pt idx="86">
                  <c:v>-0.886500000000001</c:v>
                </c:pt>
                <c:pt idx="87">
                  <c:v>-1.0185</c:v>
                </c:pt>
                <c:pt idx="88">
                  <c:v>-0.9255</c:v>
                </c:pt>
                <c:pt idx="89">
                  <c:v>-1.0775</c:v>
                </c:pt>
                <c:pt idx="90">
                  <c:v>-0.7115</c:v>
                </c:pt>
                <c:pt idx="91">
                  <c:v>-1.3145</c:v>
                </c:pt>
                <c:pt idx="92">
                  <c:v>-0.607500000000001</c:v>
                </c:pt>
                <c:pt idx="93">
                  <c:v>-0.620500000000001</c:v>
                </c:pt>
                <c:pt idx="94">
                  <c:v>-0.726500000000001</c:v>
                </c:pt>
                <c:pt idx="95">
                  <c:v>-0.635499999999999</c:v>
                </c:pt>
                <c:pt idx="96">
                  <c:v>-0.834500000000001</c:v>
                </c:pt>
                <c:pt idx="97">
                  <c:v>-0.838500000000001</c:v>
                </c:pt>
                <c:pt idx="98">
                  <c:v>-0.911500000000001</c:v>
                </c:pt>
                <c:pt idx="99">
                  <c:v>-1.004500000000001</c:v>
                </c:pt>
                <c:pt idx="100">
                  <c:v>-1.1125</c:v>
                </c:pt>
                <c:pt idx="101">
                  <c:v>-0.617500000000001</c:v>
                </c:pt>
                <c:pt idx="102">
                  <c:v>-0.902500000000001</c:v>
                </c:pt>
                <c:pt idx="103">
                  <c:v>-1.0645</c:v>
                </c:pt>
                <c:pt idx="104">
                  <c:v>-0.5765</c:v>
                </c:pt>
                <c:pt idx="105">
                  <c:v>-1.337499999999999</c:v>
                </c:pt>
                <c:pt idx="106">
                  <c:v>-1.716500000000001</c:v>
                </c:pt>
                <c:pt idx="107">
                  <c:v>-1.148499999999999</c:v>
                </c:pt>
                <c:pt idx="108">
                  <c:v>-0.9875</c:v>
                </c:pt>
                <c:pt idx="109">
                  <c:v>-1.1895</c:v>
                </c:pt>
                <c:pt idx="110">
                  <c:v>-1.0065</c:v>
                </c:pt>
                <c:pt idx="111">
                  <c:v>-1.2785</c:v>
                </c:pt>
                <c:pt idx="112">
                  <c:v>-0.3005</c:v>
                </c:pt>
                <c:pt idx="113">
                  <c:v>-0.5935</c:v>
                </c:pt>
                <c:pt idx="114">
                  <c:v>-0.9975</c:v>
                </c:pt>
                <c:pt idx="115">
                  <c:v>-1.0165</c:v>
                </c:pt>
                <c:pt idx="116">
                  <c:v>-1.543500000000001</c:v>
                </c:pt>
                <c:pt idx="117">
                  <c:v>-0.773499999999999</c:v>
                </c:pt>
                <c:pt idx="118">
                  <c:v>-2.1125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72664"/>
        <c:axId val="725266392"/>
      </c:scatterChart>
      <c:valAx>
        <c:axId val="725257560"/>
        <c:scaling>
          <c:orientation val="minMax"/>
          <c:max val="12000.0"/>
          <c:min val="0.0"/>
        </c:scaling>
        <c:delete val="0"/>
        <c:axPos val="b"/>
        <c:numFmt formatCode="0" sourceLinked="0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72526290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7252629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725257560"/>
        <c:crosses val="autoZero"/>
        <c:crossBetween val="midCat"/>
        <c:majorUnit val="1.0"/>
        <c:minorUnit val="0.5"/>
      </c:valAx>
      <c:valAx>
        <c:axId val="725266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 b="1" i="0" baseline="0">
                    <a:effectLst/>
                    <a:latin typeface="Arial"/>
                    <a:cs typeface="Arial"/>
                  </a:rPr>
                  <a:t>d18O (‰ )</a:t>
                </a:r>
                <a:endParaRPr lang="pt-BR" sz="1200">
                  <a:effectLst/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725272664"/>
        <c:crosses val="max"/>
        <c:crossBetween val="midCat"/>
      </c:valAx>
      <c:valAx>
        <c:axId val="7252726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25266392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d13C!$B$3:$B$121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d13C!$C$3:$C$121</c:f>
              <c:numCache>
                <c:formatCode>General</c:formatCode>
                <c:ptCount val="119"/>
                <c:pt idx="0">
                  <c:v>-8.045</c:v>
                </c:pt>
                <c:pt idx="1">
                  <c:v>-7.447</c:v>
                </c:pt>
                <c:pt idx="2">
                  <c:v>-7.719</c:v>
                </c:pt>
                <c:pt idx="3">
                  <c:v>-7.56</c:v>
                </c:pt>
                <c:pt idx="4">
                  <c:v>-7.2</c:v>
                </c:pt>
                <c:pt idx="5">
                  <c:v>-7.571</c:v>
                </c:pt>
                <c:pt idx="6">
                  <c:v>-7.795</c:v>
                </c:pt>
                <c:pt idx="7">
                  <c:v>-7.298</c:v>
                </c:pt>
                <c:pt idx="8">
                  <c:v>-7.964</c:v>
                </c:pt>
                <c:pt idx="9">
                  <c:v>-7.783</c:v>
                </c:pt>
                <c:pt idx="10">
                  <c:v>-8.592</c:v>
                </c:pt>
                <c:pt idx="11">
                  <c:v>-9.01</c:v>
                </c:pt>
                <c:pt idx="12">
                  <c:v>-9.785</c:v>
                </c:pt>
                <c:pt idx="13">
                  <c:v>-8.133</c:v>
                </c:pt>
                <c:pt idx="14">
                  <c:v>-7.127</c:v>
                </c:pt>
                <c:pt idx="15">
                  <c:v>-7.13</c:v>
                </c:pt>
                <c:pt idx="16">
                  <c:v>-7.327</c:v>
                </c:pt>
                <c:pt idx="17">
                  <c:v>-7.636999999999999</c:v>
                </c:pt>
                <c:pt idx="18">
                  <c:v>-7.802</c:v>
                </c:pt>
                <c:pt idx="19">
                  <c:v>-7.122</c:v>
                </c:pt>
                <c:pt idx="20">
                  <c:v>-7.34</c:v>
                </c:pt>
                <c:pt idx="21">
                  <c:v>-6.348</c:v>
                </c:pt>
                <c:pt idx="22">
                  <c:v>-6.303</c:v>
                </c:pt>
                <c:pt idx="23">
                  <c:v>-7.39</c:v>
                </c:pt>
                <c:pt idx="24">
                  <c:v>-7.582</c:v>
                </c:pt>
                <c:pt idx="25">
                  <c:v>-7.227</c:v>
                </c:pt>
                <c:pt idx="26">
                  <c:v>-6.703</c:v>
                </c:pt>
                <c:pt idx="27">
                  <c:v>-6.125</c:v>
                </c:pt>
                <c:pt idx="28">
                  <c:v>-6.667</c:v>
                </c:pt>
                <c:pt idx="29">
                  <c:v>-7.747</c:v>
                </c:pt>
                <c:pt idx="30">
                  <c:v>-7.363</c:v>
                </c:pt>
                <c:pt idx="31">
                  <c:v>-7.925</c:v>
                </c:pt>
                <c:pt idx="32">
                  <c:v>-7.341</c:v>
                </c:pt>
                <c:pt idx="33">
                  <c:v>-7.224</c:v>
                </c:pt>
                <c:pt idx="34">
                  <c:v>-7.246</c:v>
                </c:pt>
                <c:pt idx="35">
                  <c:v>-8.989</c:v>
                </c:pt>
                <c:pt idx="36">
                  <c:v>-8.728</c:v>
                </c:pt>
                <c:pt idx="37">
                  <c:v>-7.165</c:v>
                </c:pt>
                <c:pt idx="38">
                  <c:v>-6.917</c:v>
                </c:pt>
                <c:pt idx="39">
                  <c:v>-6.523</c:v>
                </c:pt>
                <c:pt idx="40">
                  <c:v>-5.787</c:v>
                </c:pt>
                <c:pt idx="41">
                  <c:v>-7.196</c:v>
                </c:pt>
                <c:pt idx="42">
                  <c:v>-6.5</c:v>
                </c:pt>
                <c:pt idx="43">
                  <c:v>-6.516</c:v>
                </c:pt>
                <c:pt idx="44">
                  <c:v>-6.681</c:v>
                </c:pt>
                <c:pt idx="45">
                  <c:v>-7.567</c:v>
                </c:pt>
                <c:pt idx="46">
                  <c:v>-7.478</c:v>
                </c:pt>
                <c:pt idx="47">
                  <c:v>-6.755</c:v>
                </c:pt>
                <c:pt idx="48">
                  <c:v>-7.137</c:v>
                </c:pt>
                <c:pt idx="49">
                  <c:v>-7.498</c:v>
                </c:pt>
                <c:pt idx="50">
                  <c:v>-7.111</c:v>
                </c:pt>
                <c:pt idx="51">
                  <c:v>-7.846</c:v>
                </c:pt>
                <c:pt idx="52">
                  <c:v>-7.108</c:v>
                </c:pt>
                <c:pt idx="53">
                  <c:v>-6.198</c:v>
                </c:pt>
                <c:pt idx="54">
                  <c:v>-6.562</c:v>
                </c:pt>
                <c:pt idx="55">
                  <c:v>-7.16</c:v>
                </c:pt>
                <c:pt idx="56">
                  <c:v>-7.134</c:v>
                </c:pt>
                <c:pt idx="57">
                  <c:v>-7.396</c:v>
                </c:pt>
                <c:pt idx="58">
                  <c:v>-6.675</c:v>
                </c:pt>
                <c:pt idx="59">
                  <c:v>-7.463</c:v>
                </c:pt>
                <c:pt idx="60">
                  <c:v>-7.351</c:v>
                </c:pt>
                <c:pt idx="61">
                  <c:v>-6.798</c:v>
                </c:pt>
                <c:pt idx="62">
                  <c:v>-7.537</c:v>
                </c:pt>
                <c:pt idx="63">
                  <c:v>-7.49</c:v>
                </c:pt>
                <c:pt idx="64">
                  <c:v>-7.239</c:v>
                </c:pt>
                <c:pt idx="65">
                  <c:v>-7.818</c:v>
                </c:pt>
                <c:pt idx="66">
                  <c:v>-7.344</c:v>
                </c:pt>
                <c:pt idx="67">
                  <c:v>-8.08</c:v>
                </c:pt>
                <c:pt idx="68">
                  <c:v>-7.603</c:v>
                </c:pt>
                <c:pt idx="69">
                  <c:v>-7.389</c:v>
                </c:pt>
                <c:pt idx="70">
                  <c:v>-7.72</c:v>
                </c:pt>
                <c:pt idx="71">
                  <c:v>-7.735</c:v>
                </c:pt>
                <c:pt idx="72">
                  <c:v>-7.999</c:v>
                </c:pt>
                <c:pt idx="73">
                  <c:v>-7.563</c:v>
                </c:pt>
                <c:pt idx="74">
                  <c:v>-7.799</c:v>
                </c:pt>
                <c:pt idx="75">
                  <c:v>-7.903</c:v>
                </c:pt>
                <c:pt idx="76">
                  <c:v>-8.368</c:v>
                </c:pt>
                <c:pt idx="77">
                  <c:v>-7.92</c:v>
                </c:pt>
                <c:pt idx="78">
                  <c:v>-7.022</c:v>
                </c:pt>
                <c:pt idx="79">
                  <c:v>-7.249</c:v>
                </c:pt>
                <c:pt idx="80">
                  <c:v>-7.728</c:v>
                </c:pt>
                <c:pt idx="81">
                  <c:v>-7.011</c:v>
                </c:pt>
                <c:pt idx="82">
                  <c:v>-7.108</c:v>
                </c:pt>
                <c:pt idx="83">
                  <c:v>-8.617000000000001</c:v>
                </c:pt>
                <c:pt idx="84">
                  <c:v>-8.815</c:v>
                </c:pt>
                <c:pt idx="85">
                  <c:v>-8.41</c:v>
                </c:pt>
                <c:pt idx="86">
                  <c:v>-8.411</c:v>
                </c:pt>
                <c:pt idx="87">
                  <c:v>-8.26</c:v>
                </c:pt>
                <c:pt idx="88">
                  <c:v>-7.818</c:v>
                </c:pt>
                <c:pt idx="89">
                  <c:v>-7.535</c:v>
                </c:pt>
                <c:pt idx="90">
                  <c:v>-7.964</c:v>
                </c:pt>
                <c:pt idx="91">
                  <c:v>-7.988</c:v>
                </c:pt>
                <c:pt idx="92">
                  <c:v>-8.094</c:v>
                </c:pt>
                <c:pt idx="93">
                  <c:v>-7.865</c:v>
                </c:pt>
                <c:pt idx="94">
                  <c:v>-6.697</c:v>
                </c:pt>
                <c:pt idx="95">
                  <c:v>-7.353</c:v>
                </c:pt>
                <c:pt idx="96">
                  <c:v>-7.586</c:v>
                </c:pt>
                <c:pt idx="97">
                  <c:v>-7.43</c:v>
                </c:pt>
                <c:pt idx="98">
                  <c:v>-7.403</c:v>
                </c:pt>
                <c:pt idx="99">
                  <c:v>-7.372</c:v>
                </c:pt>
                <c:pt idx="100">
                  <c:v>-7.43</c:v>
                </c:pt>
                <c:pt idx="101">
                  <c:v>-7.462</c:v>
                </c:pt>
                <c:pt idx="102">
                  <c:v>-7.815</c:v>
                </c:pt>
                <c:pt idx="103">
                  <c:v>-7.92</c:v>
                </c:pt>
                <c:pt idx="104">
                  <c:v>-7.353</c:v>
                </c:pt>
                <c:pt idx="105">
                  <c:v>-7.155</c:v>
                </c:pt>
                <c:pt idx="106">
                  <c:v>-7.377</c:v>
                </c:pt>
                <c:pt idx="107">
                  <c:v>-7.223</c:v>
                </c:pt>
                <c:pt idx="108">
                  <c:v>-7.298</c:v>
                </c:pt>
                <c:pt idx="109">
                  <c:v>-6.82</c:v>
                </c:pt>
                <c:pt idx="110">
                  <c:v>-6.793</c:v>
                </c:pt>
                <c:pt idx="111">
                  <c:v>-6.001</c:v>
                </c:pt>
                <c:pt idx="112">
                  <c:v>-6.203</c:v>
                </c:pt>
                <c:pt idx="113">
                  <c:v>-6.839</c:v>
                </c:pt>
                <c:pt idx="114">
                  <c:v>-7.14</c:v>
                </c:pt>
                <c:pt idx="115">
                  <c:v>-7.02</c:v>
                </c:pt>
                <c:pt idx="116">
                  <c:v>-6.652</c:v>
                </c:pt>
                <c:pt idx="117">
                  <c:v>-5.064</c:v>
                </c:pt>
                <c:pt idx="118">
                  <c:v>-4.205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18936"/>
        <c:axId val="725324312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d13C!$E$8:$E$26</c:f>
              <c:numCache>
                <c:formatCode>General</c:formatCode>
                <c:ptCount val="19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</c:numCache>
            </c:numRef>
          </c:xVal>
          <c:yVal>
            <c:numRef>
              <c:f>d13C!$J$8:$J$26</c:f>
              <c:numCache>
                <c:formatCode>General</c:formatCode>
                <c:ptCount val="19"/>
                <c:pt idx="0">
                  <c:v>-98.8473510742</c:v>
                </c:pt>
                <c:pt idx="1">
                  <c:v>-339.925689697</c:v>
                </c:pt>
                <c:pt idx="2">
                  <c:v>-41.9125823975</c:v>
                </c:pt>
                <c:pt idx="3">
                  <c:v>-193.43850708</c:v>
                </c:pt>
                <c:pt idx="4">
                  <c:v>-275.704193115</c:v>
                </c:pt>
                <c:pt idx="5">
                  <c:v>-209.808410645</c:v>
                </c:pt>
                <c:pt idx="6">
                  <c:v>-202.624176025</c:v>
                </c:pt>
                <c:pt idx="7">
                  <c:v>-248.813751221</c:v>
                </c:pt>
                <c:pt idx="8">
                  <c:v>-262.909515381</c:v>
                </c:pt>
                <c:pt idx="9">
                  <c:v>-365.048614502</c:v>
                </c:pt>
                <c:pt idx="10">
                  <c:v>-334.059448242</c:v>
                </c:pt>
                <c:pt idx="11">
                  <c:v>-330.888580322</c:v>
                </c:pt>
                <c:pt idx="12">
                  <c:v>-331.49697876</c:v>
                </c:pt>
                <c:pt idx="13">
                  <c:v>-252.027526855</c:v>
                </c:pt>
                <c:pt idx="14">
                  <c:v>-308.74609375</c:v>
                </c:pt>
                <c:pt idx="15">
                  <c:v>-292.229919434</c:v>
                </c:pt>
                <c:pt idx="16">
                  <c:v>-181.422668457</c:v>
                </c:pt>
                <c:pt idx="17">
                  <c:v>-214.087036133</c:v>
                </c:pt>
                <c:pt idx="18">
                  <c:v>-174.514129639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33640"/>
        <c:axId val="725330456"/>
      </c:scatterChart>
      <c:valAx>
        <c:axId val="725318936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253243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725324312"/>
        <c:scaling>
          <c:orientation val="minMax"/>
          <c:max val="-4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725318936"/>
        <c:crosses val="autoZero"/>
        <c:crossBetween val="midCat"/>
        <c:majorUnit val="1.0"/>
      </c:valAx>
      <c:valAx>
        <c:axId val="725330456"/>
        <c:scaling>
          <c:orientation val="minMax"/>
          <c:max val="0.0"/>
          <c:min val="-500.0"/>
        </c:scaling>
        <c:delete val="0"/>
        <c:axPos val="r"/>
        <c:numFmt formatCode="General" sourceLinked="1"/>
        <c:majorTickMark val="out"/>
        <c:minorTickMark val="none"/>
        <c:tickLblPos val="nextTo"/>
        <c:crossAx val="725333640"/>
        <c:crosses val="max"/>
        <c:crossBetween val="midCat"/>
      </c:valAx>
      <c:valAx>
        <c:axId val="725333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330456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Arial"/>
                <a:cs typeface="Arial"/>
              </a:rPr>
              <a:t>POLEVA CAVE</a:t>
            </a:r>
            <a:endParaRPr lang="en-US" sz="1200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70609646895051"/>
          <c:y val="0.04020100502512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d13C!$B$3:$B$121</c:f>
              <c:numCache>
                <c:formatCode>0.00</c:formatCode>
                <c:ptCount val="119"/>
                <c:pt idx="0">
                  <c:v>2405.2972</c:v>
                </c:pt>
                <c:pt idx="1">
                  <c:v>2465.43234</c:v>
                </c:pt>
                <c:pt idx="2">
                  <c:v>2525.56748</c:v>
                </c:pt>
                <c:pt idx="3">
                  <c:v>2585.70262</c:v>
                </c:pt>
                <c:pt idx="4">
                  <c:v>2645.83776</c:v>
                </c:pt>
                <c:pt idx="5">
                  <c:v>2705.9729</c:v>
                </c:pt>
                <c:pt idx="6">
                  <c:v>2766.10804</c:v>
                </c:pt>
                <c:pt idx="7">
                  <c:v>2826.24318</c:v>
                </c:pt>
                <c:pt idx="8">
                  <c:v>2886.37832</c:v>
                </c:pt>
                <c:pt idx="9">
                  <c:v>2946.51346</c:v>
                </c:pt>
                <c:pt idx="10">
                  <c:v>3006.6486</c:v>
                </c:pt>
                <c:pt idx="11">
                  <c:v>3066.78374</c:v>
                </c:pt>
                <c:pt idx="12">
                  <c:v>3126.91888</c:v>
                </c:pt>
                <c:pt idx="13">
                  <c:v>3187.05402</c:v>
                </c:pt>
                <c:pt idx="14">
                  <c:v>3247.18916</c:v>
                </c:pt>
                <c:pt idx="15">
                  <c:v>3307.3243</c:v>
                </c:pt>
                <c:pt idx="16">
                  <c:v>3367.45944</c:v>
                </c:pt>
                <c:pt idx="17">
                  <c:v>3427.59458</c:v>
                </c:pt>
                <c:pt idx="18">
                  <c:v>3487.72972</c:v>
                </c:pt>
                <c:pt idx="19">
                  <c:v>3547.86486</c:v>
                </c:pt>
                <c:pt idx="20">
                  <c:v>3608.0</c:v>
                </c:pt>
                <c:pt idx="21">
                  <c:v>3668.13496</c:v>
                </c:pt>
                <c:pt idx="22">
                  <c:v>3728.2701</c:v>
                </c:pt>
                <c:pt idx="23">
                  <c:v>3788.40524</c:v>
                </c:pt>
                <c:pt idx="24">
                  <c:v>3848.54038</c:v>
                </c:pt>
                <c:pt idx="25">
                  <c:v>3908.67552</c:v>
                </c:pt>
                <c:pt idx="26">
                  <c:v>3968.81066</c:v>
                </c:pt>
                <c:pt idx="27">
                  <c:v>4028.9458</c:v>
                </c:pt>
                <c:pt idx="28">
                  <c:v>4089.08094</c:v>
                </c:pt>
                <c:pt idx="29">
                  <c:v>4149.21608</c:v>
                </c:pt>
                <c:pt idx="30">
                  <c:v>4209.35122</c:v>
                </c:pt>
                <c:pt idx="31">
                  <c:v>4269.48636</c:v>
                </c:pt>
                <c:pt idx="32">
                  <c:v>4329.6215</c:v>
                </c:pt>
                <c:pt idx="33">
                  <c:v>4389.75664</c:v>
                </c:pt>
                <c:pt idx="34">
                  <c:v>4449.89178</c:v>
                </c:pt>
                <c:pt idx="35">
                  <c:v>4510.02692</c:v>
                </c:pt>
                <c:pt idx="36">
                  <c:v>4570.16206</c:v>
                </c:pt>
                <c:pt idx="37">
                  <c:v>4630.2972</c:v>
                </c:pt>
                <c:pt idx="38">
                  <c:v>4690.43234</c:v>
                </c:pt>
                <c:pt idx="39">
                  <c:v>4750.56748</c:v>
                </c:pt>
                <c:pt idx="40">
                  <c:v>4810.70262</c:v>
                </c:pt>
                <c:pt idx="41">
                  <c:v>4870.837759999999</c:v>
                </c:pt>
                <c:pt idx="42">
                  <c:v>4930.972900000001</c:v>
                </c:pt>
                <c:pt idx="43">
                  <c:v>4991.10804</c:v>
                </c:pt>
                <c:pt idx="44">
                  <c:v>5051.24318</c:v>
                </c:pt>
                <c:pt idx="45">
                  <c:v>5111.37832</c:v>
                </c:pt>
                <c:pt idx="46">
                  <c:v>5171.51346</c:v>
                </c:pt>
                <c:pt idx="47">
                  <c:v>5231.6486</c:v>
                </c:pt>
                <c:pt idx="48">
                  <c:v>5291.78374</c:v>
                </c:pt>
                <c:pt idx="49">
                  <c:v>5351.91888</c:v>
                </c:pt>
                <c:pt idx="50">
                  <c:v>5412.05402</c:v>
                </c:pt>
                <c:pt idx="51">
                  <c:v>5472.18916</c:v>
                </c:pt>
                <c:pt idx="52">
                  <c:v>5532.3243</c:v>
                </c:pt>
                <c:pt idx="53">
                  <c:v>5592.45944</c:v>
                </c:pt>
                <c:pt idx="54">
                  <c:v>5652.59458</c:v>
                </c:pt>
                <c:pt idx="55">
                  <c:v>5712.72972</c:v>
                </c:pt>
                <c:pt idx="56">
                  <c:v>5772.86486</c:v>
                </c:pt>
                <c:pt idx="57">
                  <c:v>5833.0</c:v>
                </c:pt>
                <c:pt idx="58">
                  <c:v>5872.18178</c:v>
                </c:pt>
                <c:pt idx="59">
                  <c:v>5911.3636</c:v>
                </c:pt>
                <c:pt idx="60">
                  <c:v>5950.54542</c:v>
                </c:pt>
                <c:pt idx="61">
                  <c:v>5989.72724</c:v>
                </c:pt>
                <c:pt idx="62">
                  <c:v>6028.90906</c:v>
                </c:pt>
                <c:pt idx="63">
                  <c:v>6068.09088</c:v>
                </c:pt>
                <c:pt idx="64">
                  <c:v>6107.2727</c:v>
                </c:pt>
                <c:pt idx="65">
                  <c:v>6146.45452</c:v>
                </c:pt>
                <c:pt idx="66">
                  <c:v>6185.63634</c:v>
                </c:pt>
                <c:pt idx="67">
                  <c:v>6224.81816</c:v>
                </c:pt>
                <c:pt idx="68">
                  <c:v>6263.999980000001</c:v>
                </c:pt>
                <c:pt idx="69">
                  <c:v>6303.1818</c:v>
                </c:pt>
                <c:pt idx="70">
                  <c:v>6342.36362</c:v>
                </c:pt>
                <c:pt idx="71">
                  <c:v>6381.54544</c:v>
                </c:pt>
                <c:pt idx="72">
                  <c:v>6420.72726</c:v>
                </c:pt>
                <c:pt idx="73">
                  <c:v>6459.90908</c:v>
                </c:pt>
                <c:pt idx="74">
                  <c:v>6499.0909</c:v>
                </c:pt>
                <c:pt idx="75">
                  <c:v>6538.27272</c:v>
                </c:pt>
                <c:pt idx="76">
                  <c:v>6577.45454</c:v>
                </c:pt>
                <c:pt idx="77">
                  <c:v>6616.63636</c:v>
                </c:pt>
                <c:pt idx="78">
                  <c:v>6655.81818</c:v>
                </c:pt>
                <c:pt idx="79">
                  <c:v>6695.0</c:v>
                </c:pt>
                <c:pt idx="80">
                  <c:v>6922.4</c:v>
                </c:pt>
                <c:pt idx="81">
                  <c:v>7149.8</c:v>
                </c:pt>
                <c:pt idx="82">
                  <c:v>7377.2</c:v>
                </c:pt>
                <c:pt idx="83">
                  <c:v>7604.6</c:v>
                </c:pt>
                <c:pt idx="84">
                  <c:v>7832.0</c:v>
                </c:pt>
                <c:pt idx="85">
                  <c:v>8059.400000000001</c:v>
                </c:pt>
                <c:pt idx="86">
                  <c:v>8286.799999999999</c:v>
                </c:pt>
                <c:pt idx="87">
                  <c:v>8514.2</c:v>
                </c:pt>
                <c:pt idx="88">
                  <c:v>8741.6</c:v>
                </c:pt>
                <c:pt idx="89">
                  <c:v>8969.0</c:v>
                </c:pt>
                <c:pt idx="90">
                  <c:v>9116.571427</c:v>
                </c:pt>
                <c:pt idx="91">
                  <c:v>9190.357141</c:v>
                </c:pt>
                <c:pt idx="92">
                  <c:v>9264.142855999998</c:v>
                </c:pt>
                <c:pt idx="93">
                  <c:v>9337.92857</c:v>
                </c:pt>
                <c:pt idx="94">
                  <c:v>9411.714284</c:v>
                </c:pt>
                <c:pt idx="95">
                  <c:v>9559.285713</c:v>
                </c:pt>
                <c:pt idx="96">
                  <c:v>9633.071427</c:v>
                </c:pt>
                <c:pt idx="97">
                  <c:v>9706.857141</c:v>
                </c:pt>
                <c:pt idx="98">
                  <c:v>9780.642856</c:v>
                </c:pt>
                <c:pt idx="99">
                  <c:v>9854.42857</c:v>
                </c:pt>
                <c:pt idx="100">
                  <c:v>9928.214284</c:v>
                </c:pt>
                <c:pt idx="101">
                  <c:v>10002.0</c:v>
                </c:pt>
                <c:pt idx="102">
                  <c:v>10075.78571</c:v>
                </c:pt>
                <c:pt idx="103">
                  <c:v>10149.57143</c:v>
                </c:pt>
                <c:pt idx="104">
                  <c:v>10223.35714</c:v>
                </c:pt>
                <c:pt idx="105">
                  <c:v>10297.14286</c:v>
                </c:pt>
                <c:pt idx="106">
                  <c:v>10370.92857</c:v>
                </c:pt>
                <c:pt idx="107">
                  <c:v>10444.71428</c:v>
                </c:pt>
                <c:pt idx="108">
                  <c:v>10592.28571</c:v>
                </c:pt>
                <c:pt idx="109">
                  <c:v>10666.07143</c:v>
                </c:pt>
                <c:pt idx="110">
                  <c:v>10739.85714</c:v>
                </c:pt>
                <c:pt idx="111">
                  <c:v>10813.64286</c:v>
                </c:pt>
                <c:pt idx="112">
                  <c:v>10887.42857</c:v>
                </c:pt>
                <c:pt idx="113">
                  <c:v>10961.21429</c:v>
                </c:pt>
                <c:pt idx="114">
                  <c:v>11035.0</c:v>
                </c:pt>
                <c:pt idx="115">
                  <c:v>11108.78571</c:v>
                </c:pt>
                <c:pt idx="116">
                  <c:v>11182.57143</c:v>
                </c:pt>
                <c:pt idx="117">
                  <c:v>11330.14286</c:v>
                </c:pt>
                <c:pt idx="118">
                  <c:v>11477.71429</c:v>
                </c:pt>
              </c:numCache>
            </c:numRef>
          </c:xVal>
          <c:yVal>
            <c:numRef>
              <c:f>d13C!$C$3:$C$121</c:f>
              <c:numCache>
                <c:formatCode>General</c:formatCode>
                <c:ptCount val="119"/>
                <c:pt idx="0">
                  <c:v>-8.045</c:v>
                </c:pt>
                <c:pt idx="1">
                  <c:v>-7.447</c:v>
                </c:pt>
                <c:pt idx="2">
                  <c:v>-7.719</c:v>
                </c:pt>
                <c:pt idx="3">
                  <c:v>-7.56</c:v>
                </c:pt>
                <c:pt idx="4">
                  <c:v>-7.2</c:v>
                </c:pt>
                <c:pt idx="5">
                  <c:v>-7.571</c:v>
                </c:pt>
                <c:pt idx="6">
                  <c:v>-7.795</c:v>
                </c:pt>
                <c:pt idx="7">
                  <c:v>-7.298</c:v>
                </c:pt>
                <c:pt idx="8">
                  <c:v>-7.964</c:v>
                </c:pt>
                <c:pt idx="9">
                  <c:v>-7.783</c:v>
                </c:pt>
                <c:pt idx="10">
                  <c:v>-8.592</c:v>
                </c:pt>
                <c:pt idx="11">
                  <c:v>-9.01</c:v>
                </c:pt>
                <c:pt idx="12">
                  <c:v>-9.785</c:v>
                </c:pt>
                <c:pt idx="13">
                  <c:v>-8.133</c:v>
                </c:pt>
                <c:pt idx="14">
                  <c:v>-7.127</c:v>
                </c:pt>
                <c:pt idx="15">
                  <c:v>-7.13</c:v>
                </c:pt>
                <c:pt idx="16">
                  <c:v>-7.327</c:v>
                </c:pt>
                <c:pt idx="17">
                  <c:v>-7.636999999999999</c:v>
                </c:pt>
                <c:pt idx="18">
                  <c:v>-7.802</c:v>
                </c:pt>
                <c:pt idx="19">
                  <c:v>-7.122</c:v>
                </c:pt>
                <c:pt idx="20">
                  <c:v>-7.34</c:v>
                </c:pt>
                <c:pt idx="21">
                  <c:v>-6.348</c:v>
                </c:pt>
                <c:pt idx="22">
                  <c:v>-6.303</c:v>
                </c:pt>
                <c:pt idx="23">
                  <c:v>-7.39</c:v>
                </c:pt>
                <c:pt idx="24">
                  <c:v>-7.582</c:v>
                </c:pt>
                <c:pt idx="25">
                  <c:v>-7.227</c:v>
                </c:pt>
                <c:pt idx="26">
                  <c:v>-6.703</c:v>
                </c:pt>
                <c:pt idx="27">
                  <c:v>-6.125</c:v>
                </c:pt>
                <c:pt idx="28">
                  <c:v>-6.667</c:v>
                </c:pt>
                <c:pt idx="29">
                  <c:v>-7.747</c:v>
                </c:pt>
                <c:pt idx="30">
                  <c:v>-7.363</c:v>
                </c:pt>
                <c:pt idx="31">
                  <c:v>-7.925</c:v>
                </c:pt>
                <c:pt idx="32">
                  <c:v>-7.341</c:v>
                </c:pt>
                <c:pt idx="33">
                  <c:v>-7.224</c:v>
                </c:pt>
                <c:pt idx="34">
                  <c:v>-7.246</c:v>
                </c:pt>
                <c:pt idx="35">
                  <c:v>-8.989</c:v>
                </c:pt>
                <c:pt idx="36">
                  <c:v>-8.728</c:v>
                </c:pt>
                <c:pt idx="37">
                  <c:v>-7.165</c:v>
                </c:pt>
                <c:pt idx="38">
                  <c:v>-6.917</c:v>
                </c:pt>
                <c:pt idx="39">
                  <c:v>-6.523</c:v>
                </c:pt>
                <c:pt idx="40">
                  <c:v>-5.787</c:v>
                </c:pt>
                <c:pt idx="41">
                  <c:v>-7.196</c:v>
                </c:pt>
                <c:pt idx="42">
                  <c:v>-6.5</c:v>
                </c:pt>
                <c:pt idx="43">
                  <c:v>-6.516</c:v>
                </c:pt>
                <c:pt idx="44">
                  <c:v>-6.681</c:v>
                </c:pt>
                <c:pt idx="45">
                  <c:v>-7.567</c:v>
                </c:pt>
                <c:pt idx="46">
                  <c:v>-7.478</c:v>
                </c:pt>
                <c:pt idx="47">
                  <c:v>-6.755</c:v>
                </c:pt>
                <c:pt idx="48">
                  <c:v>-7.137</c:v>
                </c:pt>
                <c:pt idx="49">
                  <c:v>-7.498</c:v>
                </c:pt>
                <c:pt idx="50">
                  <c:v>-7.111</c:v>
                </c:pt>
                <c:pt idx="51">
                  <c:v>-7.846</c:v>
                </c:pt>
                <c:pt idx="52">
                  <c:v>-7.108</c:v>
                </c:pt>
                <c:pt idx="53">
                  <c:v>-6.198</c:v>
                </c:pt>
                <c:pt idx="54">
                  <c:v>-6.562</c:v>
                </c:pt>
                <c:pt idx="55">
                  <c:v>-7.16</c:v>
                </c:pt>
                <c:pt idx="56">
                  <c:v>-7.134</c:v>
                </c:pt>
                <c:pt idx="57">
                  <c:v>-7.396</c:v>
                </c:pt>
                <c:pt idx="58">
                  <c:v>-6.675</c:v>
                </c:pt>
                <c:pt idx="59">
                  <c:v>-7.463</c:v>
                </c:pt>
                <c:pt idx="60">
                  <c:v>-7.351</c:v>
                </c:pt>
                <c:pt idx="61">
                  <c:v>-6.798</c:v>
                </c:pt>
                <c:pt idx="62">
                  <c:v>-7.537</c:v>
                </c:pt>
                <c:pt idx="63">
                  <c:v>-7.49</c:v>
                </c:pt>
                <c:pt idx="64">
                  <c:v>-7.239</c:v>
                </c:pt>
                <c:pt idx="65">
                  <c:v>-7.818</c:v>
                </c:pt>
                <c:pt idx="66">
                  <c:v>-7.344</c:v>
                </c:pt>
                <c:pt idx="67">
                  <c:v>-8.08</c:v>
                </c:pt>
                <c:pt idx="68">
                  <c:v>-7.603</c:v>
                </c:pt>
                <c:pt idx="69">
                  <c:v>-7.389</c:v>
                </c:pt>
                <c:pt idx="70">
                  <c:v>-7.72</c:v>
                </c:pt>
                <c:pt idx="71">
                  <c:v>-7.735</c:v>
                </c:pt>
                <c:pt idx="72">
                  <c:v>-7.999</c:v>
                </c:pt>
                <c:pt idx="73">
                  <c:v>-7.563</c:v>
                </c:pt>
                <c:pt idx="74">
                  <c:v>-7.799</c:v>
                </c:pt>
                <c:pt idx="75">
                  <c:v>-7.903</c:v>
                </c:pt>
                <c:pt idx="76">
                  <c:v>-8.368</c:v>
                </c:pt>
                <c:pt idx="77">
                  <c:v>-7.92</c:v>
                </c:pt>
                <c:pt idx="78">
                  <c:v>-7.022</c:v>
                </c:pt>
                <c:pt idx="79">
                  <c:v>-7.249</c:v>
                </c:pt>
                <c:pt idx="80">
                  <c:v>-7.728</c:v>
                </c:pt>
                <c:pt idx="81">
                  <c:v>-7.011</c:v>
                </c:pt>
                <c:pt idx="82">
                  <c:v>-7.108</c:v>
                </c:pt>
                <c:pt idx="83">
                  <c:v>-8.617000000000001</c:v>
                </c:pt>
                <c:pt idx="84">
                  <c:v>-8.815</c:v>
                </c:pt>
                <c:pt idx="85">
                  <c:v>-8.41</c:v>
                </c:pt>
                <c:pt idx="86">
                  <c:v>-8.411</c:v>
                </c:pt>
                <c:pt idx="87">
                  <c:v>-8.26</c:v>
                </c:pt>
                <c:pt idx="88">
                  <c:v>-7.818</c:v>
                </c:pt>
                <c:pt idx="89">
                  <c:v>-7.535</c:v>
                </c:pt>
                <c:pt idx="90">
                  <c:v>-7.964</c:v>
                </c:pt>
                <c:pt idx="91">
                  <c:v>-7.988</c:v>
                </c:pt>
                <c:pt idx="92">
                  <c:v>-8.094</c:v>
                </c:pt>
                <c:pt idx="93">
                  <c:v>-7.865</c:v>
                </c:pt>
                <c:pt idx="94">
                  <c:v>-6.697</c:v>
                </c:pt>
                <c:pt idx="95">
                  <c:v>-7.353</c:v>
                </c:pt>
                <c:pt idx="96">
                  <c:v>-7.586</c:v>
                </c:pt>
                <c:pt idx="97">
                  <c:v>-7.43</c:v>
                </c:pt>
                <c:pt idx="98">
                  <c:v>-7.403</c:v>
                </c:pt>
                <c:pt idx="99">
                  <c:v>-7.372</c:v>
                </c:pt>
                <c:pt idx="100">
                  <c:v>-7.43</c:v>
                </c:pt>
                <c:pt idx="101">
                  <c:v>-7.462</c:v>
                </c:pt>
                <c:pt idx="102">
                  <c:v>-7.815</c:v>
                </c:pt>
                <c:pt idx="103">
                  <c:v>-7.92</c:v>
                </c:pt>
                <c:pt idx="104">
                  <c:v>-7.353</c:v>
                </c:pt>
                <c:pt idx="105">
                  <c:v>-7.155</c:v>
                </c:pt>
                <c:pt idx="106">
                  <c:v>-7.377</c:v>
                </c:pt>
                <c:pt idx="107">
                  <c:v>-7.223</c:v>
                </c:pt>
                <c:pt idx="108">
                  <c:v>-7.298</c:v>
                </c:pt>
                <c:pt idx="109">
                  <c:v>-6.82</c:v>
                </c:pt>
                <c:pt idx="110">
                  <c:v>-6.793</c:v>
                </c:pt>
                <c:pt idx="111">
                  <c:v>-6.001</c:v>
                </c:pt>
                <c:pt idx="112">
                  <c:v>-6.203</c:v>
                </c:pt>
                <c:pt idx="113">
                  <c:v>-6.839</c:v>
                </c:pt>
                <c:pt idx="114">
                  <c:v>-7.14</c:v>
                </c:pt>
                <c:pt idx="115">
                  <c:v>-7.02</c:v>
                </c:pt>
                <c:pt idx="116">
                  <c:v>-6.652</c:v>
                </c:pt>
                <c:pt idx="117">
                  <c:v>-5.064</c:v>
                </c:pt>
                <c:pt idx="118">
                  <c:v>-4.205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71384"/>
        <c:axId val="725376808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d13C!$E$3:$E$26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d13C!$L$3:$L$26</c:f>
              <c:numCache>
                <c:formatCode>General</c:formatCode>
                <c:ptCount val="24"/>
                <c:pt idx="0">
                  <c:v>0.0</c:v>
                </c:pt>
                <c:pt idx="1">
                  <c:v>-0.406556546688</c:v>
                </c:pt>
                <c:pt idx="2">
                  <c:v>-0.900118768215</c:v>
                </c:pt>
                <c:pt idx="3">
                  <c:v>-1.22840261459</c:v>
                </c:pt>
                <c:pt idx="4">
                  <c:v>-0.883977234364</c:v>
                </c:pt>
                <c:pt idx="5">
                  <c:v>-1.3030769825</c:v>
                </c:pt>
                <c:pt idx="6">
                  <c:v>-1.83050370216</c:v>
                </c:pt>
                <c:pt idx="7">
                  <c:v>-0.919488132</c:v>
                </c:pt>
                <c:pt idx="8">
                  <c:v>-1.19733548164</c:v>
                </c:pt>
                <c:pt idx="9">
                  <c:v>-1.09609770775</c:v>
                </c:pt>
                <c:pt idx="10">
                  <c:v>-1.26818847656</c:v>
                </c:pt>
                <c:pt idx="11">
                  <c:v>-1.25191879272</c:v>
                </c:pt>
                <c:pt idx="12">
                  <c:v>-2.03650569916</c:v>
                </c:pt>
                <c:pt idx="13">
                  <c:v>-1.55297708511</c:v>
                </c:pt>
                <c:pt idx="14">
                  <c:v>-1.54171824455</c:v>
                </c:pt>
                <c:pt idx="15">
                  <c:v>-1.32124066353</c:v>
                </c:pt>
                <c:pt idx="16">
                  <c:v>-1.33763360977</c:v>
                </c:pt>
                <c:pt idx="17">
                  <c:v>-1.71825861931</c:v>
                </c:pt>
                <c:pt idx="18">
                  <c:v>-1.35797381401</c:v>
                </c:pt>
                <c:pt idx="19">
                  <c:v>-1.51448607445</c:v>
                </c:pt>
                <c:pt idx="20">
                  <c:v>-2.29108119011</c:v>
                </c:pt>
                <c:pt idx="21">
                  <c:v>-1.77729487419</c:v>
                </c:pt>
                <c:pt idx="22">
                  <c:v>-1.5156826973</c:v>
                </c:pt>
                <c:pt idx="23">
                  <c:v>-2.40560507774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86152"/>
        <c:axId val="725382968"/>
      </c:scatterChart>
      <c:valAx>
        <c:axId val="725371384"/>
        <c:scaling>
          <c:orientation val="minMax"/>
          <c:max val="12000.0"/>
          <c:min val="0.0"/>
        </c:scaling>
        <c:delete val="0"/>
        <c:axPos val="b"/>
        <c:numFmt formatCode="0.0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7253768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725376808"/>
        <c:scaling>
          <c:orientation val="minMax"/>
          <c:max val="-4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0.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725371384"/>
        <c:crosses val="autoZero"/>
        <c:crossBetween val="midCat"/>
        <c:majorUnit val="1.0"/>
      </c:valAx>
      <c:valAx>
        <c:axId val="725382968"/>
        <c:scaling>
          <c:orientation val="minMax"/>
          <c:max val="1.0"/>
          <c:min val="-3.0"/>
        </c:scaling>
        <c:delete val="0"/>
        <c:axPos val="r"/>
        <c:numFmt formatCode="General" sourceLinked="1"/>
        <c:majorTickMark val="out"/>
        <c:minorTickMark val="none"/>
        <c:tickLblPos val="nextTo"/>
        <c:crossAx val="725386152"/>
        <c:crosses val="max"/>
        <c:crossBetween val="midCat"/>
      </c:valAx>
      <c:valAx>
        <c:axId val="725386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5382968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30</xdr:row>
      <xdr:rowOff>25400</xdr:rowOff>
    </xdr:from>
    <xdr:to>
      <xdr:col>12</xdr:col>
      <xdr:colOff>228600</xdr:colOff>
      <xdr:row>46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203200</xdr:colOff>
      <xdr:row>29</xdr:row>
      <xdr:rowOff>80433</xdr:rowOff>
    </xdr:from>
    <xdr:to>
      <xdr:col>24</xdr:col>
      <xdr:colOff>228600</xdr:colOff>
      <xdr:row>46</xdr:row>
      <xdr:rowOff>16933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12</xdr:col>
      <xdr:colOff>25400</xdr:colOff>
      <xdr:row>66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372534</xdr:colOff>
      <xdr:row>50</xdr:row>
      <xdr:rowOff>84666</xdr:rowOff>
    </xdr:from>
    <xdr:to>
      <xdr:col>24</xdr:col>
      <xdr:colOff>397934</xdr:colOff>
      <xdr:row>67</xdr:row>
      <xdr:rowOff>21166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220133</xdr:colOff>
      <xdr:row>5</xdr:row>
      <xdr:rowOff>0</xdr:rowOff>
    </xdr:from>
    <xdr:to>
      <xdr:col>24</xdr:col>
      <xdr:colOff>245532</xdr:colOff>
      <xdr:row>21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4</xdr:row>
      <xdr:rowOff>0</xdr:rowOff>
    </xdr:from>
    <xdr:to>
      <xdr:col>32</xdr:col>
      <xdr:colOff>203200</xdr:colOff>
      <xdr:row>20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30</xdr:row>
      <xdr:rowOff>0</xdr:rowOff>
    </xdr:from>
    <xdr:to>
      <xdr:col>12</xdr:col>
      <xdr:colOff>25400</xdr:colOff>
      <xdr:row>46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12</xdr:col>
      <xdr:colOff>25400</xdr:colOff>
      <xdr:row>65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30" workbookViewId="0">
      <selection activeCell="F77" sqref="F77"/>
    </sheetView>
  </sheetViews>
  <sheetFormatPr baseColWidth="10" defaultColWidth="8.83203125" defaultRowHeight="12" x14ac:dyDescent="0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  <row r="5" spans="1:1">
      <c r="A5" t="s">
        <v>7</v>
      </c>
    </row>
    <row r="6" spans="1:1">
      <c r="A6" t="s">
        <v>4</v>
      </c>
    </row>
    <row r="7" spans="1:1">
      <c r="A7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127</v>
      </c>
    </row>
    <row r="13" spans="1:1">
      <c r="A13" t="s">
        <v>11</v>
      </c>
    </row>
    <row r="15" spans="1:1">
      <c r="A15" t="s">
        <v>12</v>
      </c>
    </row>
    <row r="16" spans="1:1">
      <c r="A16" t="s">
        <v>13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30" spans="1:1">
      <c r="A30" t="s">
        <v>24</v>
      </c>
    </row>
    <row r="31" spans="1:1">
      <c r="A31" t="s">
        <v>25</v>
      </c>
    </row>
    <row r="32" spans="1:1">
      <c r="A32" t="s">
        <v>26</v>
      </c>
    </row>
    <row r="33" spans="1:1">
      <c r="A33" t="s">
        <v>27</v>
      </c>
    </row>
    <row r="34" spans="1:1">
      <c r="A34" t="s">
        <v>28</v>
      </c>
    </row>
    <row r="35" spans="1:1">
      <c r="A35" t="s">
        <v>29</v>
      </c>
    </row>
    <row r="36" spans="1:1">
      <c r="A36" t="s">
        <v>30</v>
      </c>
    </row>
    <row r="37" spans="1:1">
      <c r="A37" t="s">
        <v>31</v>
      </c>
    </row>
    <row r="38" spans="1:1">
      <c r="A38" t="s">
        <v>32</v>
      </c>
    </row>
    <row r="39" spans="1:1">
      <c r="A39" t="s">
        <v>33</v>
      </c>
    </row>
    <row r="40" spans="1:1">
      <c r="A40" t="s">
        <v>34</v>
      </c>
    </row>
    <row r="41" spans="1:1">
      <c r="A41" t="s">
        <v>35</v>
      </c>
    </row>
    <row r="42" spans="1:1">
      <c r="A42" t="s">
        <v>36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42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5" spans="1:1">
      <c r="A55" t="s">
        <v>128</v>
      </c>
    </row>
    <row r="56" spans="1:1">
      <c r="A56" t="s">
        <v>47</v>
      </c>
    </row>
    <row r="57" spans="1:1">
      <c r="A57" t="s">
        <v>48</v>
      </c>
    </row>
    <row r="58" spans="1:1">
      <c r="A58" t="s">
        <v>49</v>
      </c>
    </row>
    <row r="59" spans="1:1">
      <c r="A59" t="s">
        <v>50</v>
      </c>
    </row>
    <row r="63" spans="1:1">
      <c r="A63" t="s">
        <v>51</v>
      </c>
    </row>
    <row r="64" spans="1:1">
      <c r="A64" t="s">
        <v>52</v>
      </c>
    </row>
    <row r="65" spans="1:4">
      <c r="A65" t="s">
        <v>129</v>
      </c>
    </row>
    <row r="66" spans="1:4">
      <c r="A66" t="s">
        <v>130</v>
      </c>
    </row>
    <row r="68" spans="1:4">
      <c r="A68" t="s">
        <v>131</v>
      </c>
    </row>
    <row r="69" spans="1:4">
      <c r="A69" t="s">
        <v>53</v>
      </c>
    </row>
    <row r="71" spans="1:4">
      <c r="A71" s="13" t="s">
        <v>143</v>
      </c>
      <c r="B71" s="13">
        <v>44.713999999999999</v>
      </c>
      <c r="D71">
        <v>44.5</v>
      </c>
    </row>
    <row r="72" spans="1:4">
      <c r="A72" s="13" t="s">
        <v>144</v>
      </c>
      <c r="B72" s="13">
        <v>21.747</v>
      </c>
      <c r="D72">
        <v>21.5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3" sqref="A3"/>
    </sheetView>
  </sheetViews>
  <sheetFormatPr baseColWidth="10" defaultColWidth="8.83203125" defaultRowHeight="12" x14ac:dyDescent="0"/>
  <cols>
    <col min="1" max="2" width="7.6640625" customWidth="1"/>
    <col min="3" max="3" width="13.6640625" customWidth="1"/>
    <col min="4" max="4" width="10.6640625" customWidth="1"/>
    <col min="5" max="10" width="13.6640625" customWidth="1"/>
    <col min="11" max="11" width="11.6640625" customWidth="1"/>
  </cols>
  <sheetData>
    <row r="1" spans="1:10">
      <c r="A1" t="s">
        <v>113</v>
      </c>
    </row>
    <row r="2" spans="1:10">
      <c r="A2" t="s">
        <v>114</v>
      </c>
    </row>
    <row r="4" spans="1:10">
      <c r="A4" t="s">
        <v>115</v>
      </c>
      <c r="B4" t="s">
        <v>116</v>
      </c>
      <c r="C4" s="8" t="s">
        <v>110</v>
      </c>
      <c r="D4" s="8" t="s">
        <v>112</v>
      </c>
      <c r="E4" s="8" t="s">
        <v>117</v>
      </c>
      <c r="F4" s="8" t="s">
        <v>118</v>
      </c>
      <c r="G4" s="8" t="s">
        <v>119</v>
      </c>
      <c r="H4" s="8" t="s">
        <v>120</v>
      </c>
      <c r="I4" s="8" t="s">
        <v>121</v>
      </c>
      <c r="J4" s="8" t="s">
        <v>123</v>
      </c>
    </row>
    <row r="5" spans="1:10">
      <c r="B5" t="s">
        <v>109</v>
      </c>
      <c r="C5" s="8" t="s">
        <v>111</v>
      </c>
      <c r="D5" s="8" t="s">
        <v>111</v>
      </c>
      <c r="E5" s="8"/>
      <c r="F5" s="8"/>
      <c r="G5" s="8"/>
      <c r="H5" s="8"/>
      <c r="I5" s="8" t="s">
        <v>122</v>
      </c>
      <c r="J5" s="8" t="s">
        <v>122</v>
      </c>
    </row>
    <row r="6" spans="1:10">
      <c r="A6" s="6">
        <v>260</v>
      </c>
      <c r="B6" s="7" t="s">
        <v>54</v>
      </c>
      <c r="C6" s="7" t="s">
        <v>55</v>
      </c>
      <c r="D6" s="7">
        <v>0.67</v>
      </c>
      <c r="E6" s="7" t="s">
        <v>56</v>
      </c>
      <c r="F6" s="7" t="s">
        <v>57</v>
      </c>
      <c r="G6" s="7" t="s">
        <v>58</v>
      </c>
      <c r="H6" s="7" t="s">
        <v>59</v>
      </c>
      <c r="I6" s="7" t="s">
        <v>108</v>
      </c>
      <c r="J6" s="7" t="s">
        <v>60</v>
      </c>
    </row>
    <row r="7" spans="1:10">
      <c r="A7" s="6">
        <v>261</v>
      </c>
      <c r="B7" s="7" t="s">
        <v>107</v>
      </c>
      <c r="C7" s="7" t="s">
        <v>61</v>
      </c>
      <c r="D7" s="7">
        <v>0.31</v>
      </c>
      <c r="E7" s="7" t="s">
        <v>62</v>
      </c>
      <c r="F7" s="7" t="s">
        <v>63</v>
      </c>
      <c r="G7" s="7" t="s">
        <v>64</v>
      </c>
      <c r="H7" s="7" t="s">
        <v>65</v>
      </c>
      <c r="I7" s="7" t="s">
        <v>66</v>
      </c>
      <c r="J7" s="7" t="s">
        <v>67</v>
      </c>
    </row>
    <row r="8" spans="1:10">
      <c r="A8" s="6">
        <v>263</v>
      </c>
      <c r="B8" s="7" t="s">
        <v>68</v>
      </c>
      <c r="C8" s="7" t="s">
        <v>69</v>
      </c>
      <c r="D8" s="7">
        <v>0.66</v>
      </c>
      <c r="E8" s="7" t="s">
        <v>70</v>
      </c>
      <c r="F8" s="7" t="s">
        <v>71</v>
      </c>
      <c r="G8" s="7" t="s">
        <v>72</v>
      </c>
      <c r="H8" s="7" t="s">
        <v>73</v>
      </c>
      <c r="I8" s="7" t="s">
        <v>74</v>
      </c>
      <c r="J8" s="7" t="s">
        <v>75</v>
      </c>
    </row>
    <row r="9" spans="1:10">
      <c r="A9" s="6">
        <v>265</v>
      </c>
      <c r="B9" s="7" t="s">
        <v>76</v>
      </c>
      <c r="C9" s="7" t="s">
        <v>77</v>
      </c>
      <c r="D9" s="7">
        <v>0.3</v>
      </c>
      <c r="E9" s="7" t="s">
        <v>78</v>
      </c>
      <c r="F9" s="7" t="s">
        <v>79</v>
      </c>
      <c r="G9" s="7" t="s">
        <v>80</v>
      </c>
      <c r="H9" s="7" t="s">
        <v>81</v>
      </c>
      <c r="I9" s="7" t="s">
        <v>82</v>
      </c>
      <c r="J9" s="7" t="s">
        <v>83</v>
      </c>
    </row>
    <row r="10" spans="1:10">
      <c r="A10" s="6">
        <v>273</v>
      </c>
      <c r="B10" s="7" t="s">
        <v>84</v>
      </c>
      <c r="C10" s="7" t="s">
        <v>85</v>
      </c>
      <c r="D10" s="7">
        <v>0.67</v>
      </c>
      <c r="E10" s="7" t="s">
        <v>86</v>
      </c>
      <c r="F10" s="7" t="s">
        <v>87</v>
      </c>
      <c r="G10" s="7" t="s">
        <v>88</v>
      </c>
      <c r="H10" s="7" t="s">
        <v>89</v>
      </c>
      <c r="I10" s="7" t="s">
        <v>90</v>
      </c>
      <c r="J10" s="7" t="s">
        <v>91</v>
      </c>
    </row>
    <row r="11" spans="1:10">
      <c r="A11" s="6">
        <v>274</v>
      </c>
      <c r="B11" s="7" t="s">
        <v>92</v>
      </c>
      <c r="C11" s="7" t="s">
        <v>77</v>
      </c>
      <c r="D11" s="7">
        <v>0.43</v>
      </c>
      <c r="E11" s="7" t="s">
        <v>93</v>
      </c>
      <c r="F11" s="7" t="s">
        <v>94</v>
      </c>
      <c r="G11" s="7" t="s">
        <v>95</v>
      </c>
      <c r="H11" s="7" t="s">
        <v>96</v>
      </c>
      <c r="I11" s="7" t="s">
        <v>97</v>
      </c>
      <c r="J11" s="7" t="s">
        <v>98</v>
      </c>
    </row>
    <row r="12" spans="1:10">
      <c r="A12" s="6">
        <v>276</v>
      </c>
      <c r="B12" s="7" t="s">
        <v>99</v>
      </c>
      <c r="C12" s="7" t="s">
        <v>100</v>
      </c>
      <c r="D12" s="7">
        <v>0.18</v>
      </c>
      <c r="E12" s="7" t="s">
        <v>101</v>
      </c>
      <c r="F12" s="7" t="s">
        <v>102</v>
      </c>
      <c r="G12" s="7" t="s">
        <v>103</v>
      </c>
      <c r="H12" s="7" t="s">
        <v>104</v>
      </c>
      <c r="I12" s="7" t="s">
        <v>105</v>
      </c>
      <c r="J12" s="7" t="s">
        <v>106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workbookViewId="0">
      <selection activeCell="O26" sqref="O26"/>
    </sheetView>
  </sheetViews>
  <sheetFormatPr baseColWidth="10" defaultColWidth="8.83203125" defaultRowHeight="12" x14ac:dyDescent="0"/>
  <cols>
    <col min="1" max="1" width="6.6640625" style="5" customWidth="1"/>
    <col min="2" max="3" width="11.6640625" customWidth="1"/>
  </cols>
  <sheetData>
    <row r="1" spans="1:13">
      <c r="A1" s="5" t="s">
        <v>124</v>
      </c>
    </row>
    <row r="3" spans="1:13">
      <c r="A3" s="5" t="s">
        <v>125</v>
      </c>
    </row>
    <row r="4" spans="1:13">
      <c r="A4" s="5" t="s">
        <v>126</v>
      </c>
    </row>
    <row r="5" spans="1:13" ht="14">
      <c r="D5" s="9" t="s">
        <v>132</v>
      </c>
      <c r="E5" s="10"/>
      <c r="F5" s="10"/>
      <c r="G5" s="10"/>
      <c r="H5" s="10"/>
      <c r="I5" s="10"/>
    </row>
    <row r="6" spans="1:13" ht="14">
      <c r="A6" s="3" t="s">
        <v>2</v>
      </c>
      <c r="B6" s="2" t="s">
        <v>0</v>
      </c>
      <c r="C6" s="2" t="s">
        <v>1</v>
      </c>
      <c r="D6" s="9" t="s">
        <v>133</v>
      </c>
      <c r="E6" s="10" t="s">
        <v>134</v>
      </c>
      <c r="F6" s="10" t="s">
        <v>135</v>
      </c>
      <c r="G6" s="10" t="s">
        <v>136</v>
      </c>
      <c r="H6" s="10" t="s">
        <v>137</v>
      </c>
      <c r="I6" s="10" t="s">
        <v>138</v>
      </c>
      <c r="J6" s="10" t="s">
        <v>139</v>
      </c>
      <c r="K6" s="10" t="s">
        <v>140</v>
      </c>
      <c r="L6" s="10" t="s">
        <v>141</v>
      </c>
      <c r="M6" s="10" t="s">
        <v>142</v>
      </c>
    </row>
    <row r="7" spans="1:13" ht="15">
      <c r="A7" s="4">
        <v>2.4052972000000001</v>
      </c>
      <c r="B7" s="1">
        <v>-7.83</v>
      </c>
      <c r="C7" s="1">
        <v>-8.0449999999999999</v>
      </c>
      <c r="D7" s="1">
        <v>100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1">
        <v>0</v>
      </c>
    </row>
    <row r="8" spans="1:13" ht="15">
      <c r="A8" s="4">
        <v>2.46543234</v>
      </c>
      <c r="B8" s="1">
        <v>-7.5869999999999997</v>
      </c>
      <c r="C8" s="1">
        <v>-7.4470000000000001</v>
      </c>
      <c r="D8" s="1">
        <v>500</v>
      </c>
      <c r="E8">
        <v>0.42620468139599998</v>
      </c>
      <c r="F8">
        <v>0.184655666351</v>
      </c>
      <c r="G8">
        <v>9.28973555565E-2</v>
      </c>
      <c r="H8">
        <v>1.2274146079999999E-2</v>
      </c>
      <c r="I8">
        <v>171.642944336</v>
      </c>
      <c r="J8">
        <v>2.6500206440699999E-3</v>
      </c>
      <c r="K8">
        <v>0.65048062801399997</v>
      </c>
      <c r="L8">
        <v>0.67462474107699999</v>
      </c>
      <c r="M8" s="11">
        <v>0.682735443</v>
      </c>
    </row>
    <row r="9" spans="1:13" ht="15">
      <c r="A9" s="4">
        <v>2.5255674799999999</v>
      </c>
      <c r="B9" s="1">
        <v>-7.8970000000000002</v>
      </c>
      <c r="C9" s="1">
        <v>-7.7190000000000003</v>
      </c>
      <c r="D9" s="1">
        <v>1000</v>
      </c>
      <c r="E9">
        <v>-0.51012897491499998</v>
      </c>
      <c r="F9">
        <v>-0.197681427002</v>
      </c>
      <c r="G9">
        <v>7.5474351644500004E-2</v>
      </c>
      <c r="H9">
        <v>-5.8791518211400003E-2</v>
      </c>
      <c r="I9">
        <v>111.30416870099999</v>
      </c>
      <c r="J9">
        <v>2.2457372397200002E-3</v>
      </c>
      <c r="K9">
        <v>0.47948718071000002</v>
      </c>
      <c r="L9">
        <v>0.70636087656000002</v>
      </c>
      <c r="M9" s="11">
        <v>0.54759323599999998</v>
      </c>
    </row>
    <row r="10" spans="1:13" ht="15">
      <c r="A10" s="4">
        <v>2.5857026200000002</v>
      </c>
      <c r="B10" s="1">
        <v>-8.1059999999999999</v>
      </c>
      <c r="C10" s="1">
        <v>-7.56</v>
      </c>
      <c r="D10" s="1">
        <v>1500</v>
      </c>
      <c r="E10">
        <v>0.71632862091100002</v>
      </c>
      <c r="F10">
        <v>1.0650448799100001</v>
      </c>
      <c r="G10">
        <v>0.22437033057200001</v>
      </c>
      <c r="H10">
        <v>-0.1172311306</v>
      </c>
      <c r="I10">
        <v>197.03164672899999</v>
      </c>
      <c r="J10">
        <v>2.5178613141200001E-3</v>
      </c>
      <c r="K10">
        <v>0.61461746692700003</v>
      </c>
      <c r="L10">
        <v>0.94228965044000002</v>
      </c>
      <c r="M10" s="11">
        <v>0.52277624600000006</v>
      </c>
    </row>
    <row r="11" spans="1:13" ht="15">
      <c r="A11" s="4">
        <v>2.64583776</v>
      </c>
      <c r="B11" s="1">
        <v>-8.1349999999999998</v>
      </c>
      <c r="C11" s="1">
        <v>-7.2</v>
      </c>
      <c r="D11" s="1">
        <v>2000</v>
      </c>
      <c r="E11">
        <v>0.112371444702</v>
      </c>
      <c r="F11">
        <v>-0.131419181824</v>
      </c>
      <c r="G11">
        <v>0.23532435298000001</v>
      </c>
      <c r="H11">
        <v>-0.252822160721</v>
      </c>
      <c r="I11">
        <v>172.32144165</v>
      </c>
      <c r="J11">
        <v>-3.7549082189799999E-3</v>
      </c>
      <c r="K11">
        <v>0.97470176219899995</v>
      </c>
      <c r="L11">
        <v>1.0721864700299999</v>
      </c>
      <c r="M11" s="11">
        <v>0.59764146799999995</v>
      </c>
    </row>
    <row r="12" spans="1:13" ht="15">
      <c r="A12" s="4">
        <v>2.7059728999999999</v>
      </c>
      <c r="B12" s="1">
        <v>-7.14</v>
      </c>
      <c r="C12" s="1">
        <v>-7.5709999999999997</v>
      </c>
      <c r="D12" s="1">
        <v>2500</v>
      </c>
      <c r="E12">
        <v>1.0901279449500001</v>
      </c>
      <c r="F12">
        <v>-1.5462985038799999</v>
      </c>
      <c r="G12">
        <v>0.25081217289000002</v>
      </c>
      <c r="H12">
        <v>-0.24917763471599999</v>
      </c>
      <c r="I12">
        <v>245.72439575199999</v>
      </c>
      <c r="J12">
        <v>4.0266290306999999E-4</v>
      </c>
      <c r="K12">
        <v>1.1382380724000001</v>
      </c>
      <c r="L12">
        <v>1.2737460136400001</v>
      </c>
      <c r="M12" s="11">
        <v>0.70682275299999997</v>
      </c>
    </row>
    <row r="13" spans="1:13" ht="15">
      <c r="A13" s="4">
        <v>2.7661080400000002</v>
      </c>
      <c r="B13" s="1">
        <v>-7.3860000000000001</v>
      </c>
      <c r="C13" s="1">
        <v>-7.7949999999999999</v>
      </c>
      <c r="D13" s="1">
        <v>3000</v>
      </c>
      <c r="E13">
        <v>0.18279170989999999</v>
      </c>
      <c r="F13">
        <v>-1.97264575958</v>
      </c>
      <c r="G13">
        <v>-2.28773653507E-2</v>
      </c>
      <c r="H13">
        <v>-0.25408017635300001</v>
      </c>
      <c r="I13">
        <v>231.53909301799999</v>
      </c>
      <c r="J13" s="12">
        <v>4.5686960220299997E-5</v>
      </c>
      <c r="K13">
        <v>1.1827090978599999</v>
      </c>
      <c r="L13">
        <v>1.1978151798200001</v>
      </c>
      <c r="M13" s="11">
        <v>0.95461225500000002</v>
      </c>
    </row>
    <row r="14" spans="1:13" ht="15">
      <c r="A14" s="4">
        <v>2.8262431800000001</v>
      </c>
      <c r="B14" s="1">
        <v>-7.4640000000000004</v>
      </c>
      <c r="C14" s="1">
        <v>-7.298</v>
      </c>
      <c r="D14" s="1">
        <v>3500</v>
      </c>
      <c r="E14">
        <v>0.56417369842499998</v>
      </c>
      <c r="F14">
        <v>-1.11907148361</v>
      </c>
      <c r="G14">
        <v>0.24075679481000001</v>
      </c>
      <c r="H14">
        <v>-0.25491815805399998</v>
      </c>
      <c r="I14">
        <v>247.58505249000001</v>
      </c>
      <c r="J14">
        <v>1.8540127202900001E-3</v>
      </c>
      <c r="K14">
        <v>0.98229408264200002</v>
      </c>
      <c r="L14">
        <v>1.09930205345</v>
      </c>
      <c r="M14" s="11">
        <v>0.97610795500000003</v>
      </c>
    </row>
    <row r="15" spans="1:13" ht="15">
      <c r="A15" s="4">
        <v>2.8863783199999999</v>
      </c>
      <c r="B15" s="1">
        <v>-7.6379999999999999</v>
      </c>
      <c r="C15" s="1">
        <v>-7.9640000000000004</v>
      </c>
      <c r="D15" s="1">
        <v>4000</v>
      </c>
      <c r="E15">
        <v>1.90143203735</v>
      </c>
      <c r="F15">
        <v>-1.15919113159E-2</v>
      </c>
      <c r="G15">
        <v>0.35303980112099997</v>
      </c>
      <c r="H15">
        <v>-0.27899497747399998</v>
      </c>
      <c r="I15">
        <v>237.29946899399999</v>
      </c>
      <c r="J15">
        <v>1.9587296992500001E-3</v>
      </c>
      <c r="K15">
        <v>0.82260704040499999</v>
      </c>
      <c r="L15">
        <v>0.94872266054200005</v>
      </c>
      <c r="M15" s="11">
        <v>0.82864832899999996</v>
      </c>
    </row>
    <row r="16" spans="1:13" ht="15">
      <c r="A16" s="4">
        <v>2.9465134599999998</v>
      </c>
      <c r="B16" s="1">
        <v>-7.8109999999999999</v>
      </c>
      <c r="C16" s="1">
        <v>-7.7830000000000004</v>
      </c>
      <c r="D16" s="1">
        <v>4500</v>
      </c>
      <c r="E16">
        <v>0.76882171630899998</v>
      </c>
      <c r="F16">
        <v>-0.17392206192000001</v>
      </c>
      <c r="G16">
        <v>0.278476297855</v>
      </c>
      <c r="H16">
        <v>-0.325738191605</v>
      </c>
      <c r="I16">
        <v>183.654571533</v>
      </c>
      <c r="J16">
        <v>-1.5494586899899999E-2</v>
      </c>
      <c r="K16">
        <v>0.95792853832199998</v>
      </c>
      <c r="L16">
        <v>1.30831623077</v>
      </c>
      <c r="M16" s="11">
        <v>0.93778109600000004</v>
      </c>
    </row>
    <row r="17" spans="1:13" ht="15">
      <c r="A17" s="4">
        <v>3.0066486000000001</v>
      </c>
      <c r="B17" s="1">
        <v>-7.859</v>
      </c>
      <c r="C17" s="1">
        <v>-8.5920000000000005</v>
      </c>
      <c r="D17" s="1">
        <v>5000</v>
      </c>
      <c r="E17">
        <v>-0.86308383941699995</v>
      </c>
      <c r="F17">
        <v>-2.4248538017299999</v>
      </c>
      <c r="G17">
        <v>-2.7111202478400001E-2</v>
      </c>
      <c r="H17">
        <v>-0.58404874801600004</v>
      </c>
      <c r="I17">
        <v>211.80316162099999</v>
      </c>
      <c r="J17">
        <v>-2.75284592062E-2</v>
      </c>
      <c r="K17">
        <v>0.84155905246700002</v>
      </c>
      <c r="L17">
        <v>1.4531123638200001</v>
      </c>
      <c r="M17" s="11">
        <v>0.97480857399999998</v>
      </c>
    </row>
    <row r="18" spans="1:13" ht="15">
      <c r="A18" s="4">
        <v>3.06678374</v>
      </c>
      <c r="B18" s="1">
        <v>-8.3640000000000008</v>
      </c>
      <c r="C18" s="1">
        <v>-9.01</v>
      </c>
      <c r="D18" s="1">
        <v>5500</v>
      </c>
      <c r="E18">
        <v>-8.9704513549799997E-2</v>
      </c>
      <c r="F18">
        <v>0.940970420837</v>
      </c>
      <c r="G18">
        <v>0.407959759235</v>
      </c>
      <c r="H18">
        <v>-0.29328584671000002</v>
      </c>
      <c r="I18">
        <v>255.39224243199999</v>
      </c>
      <c r="J18">
        <v>-1.5723468735800002E-2</v>
      </c>
      <c r="K18">
        <v>0.66032171249399996</v>
      </c>
      <c r="L18">
        <v>0.66580241918600003</v>
      </c>
      <c r="M18" s="11">
        <v>0.85256457299999999</v>
      </c>
    </row>
    <row r="19" spans="1:13" ht="15">
      <c r="A19" s="4">
        <v>3.1269188799999998</v>
      </c>
      <c r="B19" s="1">
        <v>-6.7249999999999996</v>
      </c>
      <c r="C19" s="1">
        <v>-9.7850000000000001</v>
      </c>
      <c r="D19" s="1">
        <v>6000</v>
      </c>
      <c r="E19">
        <v>-1.1007738113400001</v>
      </c>
      <c r="F19">
        <v>0.50503683090200002</v>
      </c>
      <c r="G19">
        <v>0.429452687502</v>
      </c>
      <c r="H19">
        <v>-0.39423072338100001</v>
      </c>
      <c r="I19">
        <v>313.07876586899999</v>
      </c>
      <c r="J19">
        <v>-1.17618534714E-2</v>
      </c>
      <c r="K19">
        <v>0.72909510135699995</v>
      </c>
      <c r="L19">
        <v>0.78990846872300002</v>
      </c>
      <c r="M19" s="11">
        <v>1.0635491610000001</v>
      </c>
    </row>
    <row r="20" spans="1:13" ht="15">
      <c r="A20" s="4">
        <v>3.1870540200000002</v>
      </c>
      <c r="B20" s="1">
        <v>-7.0620000000000003</v>
      </c>
      <c r="C20" s="1">
        <v>-8.1329999999999991</v>
      </c>
      <c r="D20" s="1">
        <v>6500</v>
      </c>
      <c r="E20">
        <v>-0.83027458190900005</v>
      </c>
      <c r="F20">
        <v>-0.94548511505099997</v>
      </c>
      <c r="G20">
        <v>0.25301149487500002</v>
      </c>
      <c r="H20">
        <v>-0.283620834351</v>
      </c>
      <c r="I20">
        <v>363.71365356400003</v>
      </c>
      <c r="J20">
        <v>-1.8621677532800002E-2</v>
      </c>
      <c r="K20">
        <v>1.4755479097399999</v>
      </c>
      <c r="L20">
        <v>1.75665330887</v>
      </c>
      <c r="M20" s="11">
        <v>1.438959718</v>
      </c>
    </row>
    <row r="21" spans="1:13" ht="15">
      <c r="A21" s="4">
        <v>3.24718916</v>
      </c>
      <c r="B21" s="1">
        <v>-8.0449999999999999</v>
      </c>
      <c r="C21" s="1">
        <v>-7.1269999999999998</v>
      </c>
      <c r="D21" s="1">
        <v>7000</v>
      </c>
      <c r="E21">
        <v>-0.83572483062699998</v>
      </c>
      <c r="F21">
        <v>-3.4548287391699999</v>
      </c>
      <c r="G21">
        <v>0.271997064352</v>
      </c>
      <c r="H21">
        <v>-0.54209291935000004</v>
      </c>
      <c r="I21">
        <v>384.98599243199999</v>
      </c>
      <c r="J21">
        <v>-2.5374406948699999E-2</v>
      </c>
      <c r="K21">
        <v>1.3664430379900001</v>
      </c>
      <c r="L21">
        <v>1.61477780342</v>
      </c>
      <c r="M21" s="11">
        <v>1.518635154</v>
      </c>
    </row>
    <row r="22" spans="1:13" ht="15">
      <c r="A22" s="4">
        <v>3.3073242999999999</v>
      </c>
      <c r="B22" s="1">
        <v>-7.774</v>
      </c>
      <c r="C22" s="1">
        <v>-7.13</v>
      </c>
      <c r="D22" s="1">
        <v>7500</v>
      </c>
      <c r="E22">
        <v>-3.9519500732399999</v>
      </c>
      <c r="F22">
        <v>-1.5297241210900001</v>
      </c>
      <c r="G22">
        <v>0.17325019836399999</v>
      </c>
      <c r="H22">
        <v>-0.28712803125399999</v>
      </c>
      <c r="I22">
        <v>203.958618164</v>
      </c>
      <c r="J22">
        <v>-2.07845102996E-2</v>
      </c>
      <c r="K22">
        <v>0.25293409824399998</v>
      </c>
      <c r="L22">
        <v>0.75760370492899998</v>
      </c>
      <c r="M22" s="11">
        <v>0.55471062699999996</v>
      </c>
    </row>
    <row r="23" spans="1:13" ht="15">
      <c r="A23" s="4">
        <v>3.3674594400000002</v>
      </c>
      <c r="B23" s="1">
        <v>-7.6879999999999997</v>
      </c>
      <c r="C23" s="1">
        <v>-7.327</v>
      </c>
      <c r="D23" s="1">
        <v>8000</v>
      </c>
      <c r="E23">
        <v>-2.7793188095099999</v>
      </c>
      <c r="F23">
        <v>1.19907093048</v>
      </c>
      <c r="G23">
        <v>0.34282135963400001</v>
      </c>
      <c r="H23">
        <v>-0.16983473300900001</v>
      </c>
      <c r="I23">
        <v>0.67218017578099998</v>
      </c>
      <c r="J23">
        <v>-1.54818687588E-2</v>
      </c>
      <c r="K23">
        <v>0.13420313596700001</v>
      </c>
      <c r="L23">
        <v>0.72688084840800005</v>
      </c>
      <c r="M23" s="11">
        <v>0.48506522200000002</v>
      </c>
    </row>
    <row r="24" spans="1:13" ht="15">
      <c r="A24" s="4">
        <v>3.4275945800000001</v>
      </c>
      <c r="B24" s="1">
        <v>-7.8659999999999997</v>
      </c>
      <c r="C24" s="1">
        <v>-7.6369999999999996</v>
      </c>
      <c r="D24" s="1">
        <v>8500</v>
      </c>
      <c r="E24">
        <v>-2.8548393249499999</v>
      </c>
      <c r="F24">
        <v>-1.77781105042</v>
      </c>
      <c r="G24">
        <v>4.2508065700500003E-2</v>
      </c>
      <c r="H24">
        <v>-0.33680415153499998</v>
      </c>
      <c r="I24">
        <v>272.47109985399999</v>
      </c>
      <c r="J24">
        <v>-1.07068847865E-2</v>
      </c>
      <c r="K24">
        <v>1.02086436749</v>
      </c>
      <c r="L24">
        <v>0.91400414705300004</v>
      </c>
      <c r="M24" s="11">
        <v>1.328734756</v>
      </c>
    </row>
    <row r="25" spans="1:13" ht="15">
      <c r="A25" s="4">
        <v>3.4877297199999999</v>
      </c>
      <c r="B25" s="1">
        <v>-7.6840000000000002</v>
      </c>
      <c r="C25" s="1">
        <v>-7.8019999999999996</v>
      </c>
      <c r="D25" s="1">
        <v>9000</v>
      </c>
      <c r="E25">
        <v>-4.0589504241899999</v>
      </c>
      <c r="F25">
        <v>-5.1014580726599998</v>
      </c>
      <c r="G25">
        <v>-0.245461642742</v>
      </c>
      <c r="H25">
        <v>-0.47012412548100002</v>
      </c>
      <c r="I25">
        <v>264.96365356400003</v>
      </c>
      <c r="J25">
        <v>-8.6133871227499995E-3</v>
      </c>
      <c r="K25">
        <v>1.1164652109099999</v>
      </c>
      <c r="L25">
        <v>1.1736688613899999</v>
      </c>
      <c r="M25" s="11">
        <v>1.424955964</v>
      </c>
    </row>
    <row r="26" spans="1:13" ht="15">
      <c r="A26" s="4">
        <v>3.5478648599999998</v>
      </c>
      <c r="B26" s="1">
        <v>-7.68</v>
      </c>
      <c r="C26" s="1">
        <v>-7.1219999999999999</v>
      </c>
      <c r="D26" s="1">
        <v>9500</v>
      </c>
      <c r="E26">
        <v>-4.5582590103099996</v>
      </c>
      <c r="F26">
        <v>-3.8615736961399998</v>
      </c>
      <c r="G26">
        <v>5.7762116193799999E-2</v>
      </c>
      <c r="H26">
        <v>-0.63938581943499995</v>
      </c>
      <c r="I26">
        <v>272.40267944300001</v>
      </c>
      <c r="J26">
        <v>-8.4108933806399996E-3</v>
      </c>
      <c r="K26">
        <v>1.1508849859200001</v>
      </c>
      <c r="L26">
        <v>1.4496066570299999</v>
      </c>
      <c r="M26" s="11">
        <v>1.4278942349999999</v>
      </c>
    </row>
    <row r="27" spans="1:13" ht="15">
      <c r="A27" s="4">
        <v>3.6080000000000001</v>
      </c>
      <c r="B27" s="1">
        <v>-7.9870000000000001</v>
      </c>
      <c r="C27" s="1">
        <v>-7.34</v>
      </c>
      <c r="D27" s="1">
        <v>10000</v>
      </c>
      <c r="E27">
        <v>-4.9843621253999997</v>
      </c>
      <c r="F27">
        <v>-4.7583651542699998</v>
      </c>
      <c r="G27">
        <v>-0.211510419846</v>
      </c>
      <c r="H27">
        <v>-0.54095959663399995</v>
      </c>
      <c r="I27">
        <v>183.48611450199999</v>
      </c>
      <c r="J27">
        <v>-8.1418789923200004E-3</v>
      </c>
      <c r="K27">
        <v>0.242648363113</v>
      </c>
      <c r="L27">
        <v>0.49008065462099998</v>
      </c>
      <c r="M27" s="11">
        <v>1.118626237</v>
      </c>
    </row>
    <row r="28" spans="1:13" ht="15">
      <c r="A28" s="4">
        <v>3.6681349600000002</v>
      </c>
      <c r="B28" s="1">
        <v>-7.3529999999999998</v>
      </c>
      <c r="C28" s="1">
        <v>-6.3479999999999999</v>
      </c>
      <c r="D28" s="1">
        <v>10500</v>
      </c>
      <c r="E28">
        <v>-5.2160096168500001</v>
      </c>
      <c r="F28">
        <v>-3.4215836524999999</v>
      </c>
      <c r="G28">
        <v>-5.8676004409800003E-2</v>
      </c>
      <c r="H28">
        <v>-0.50775349140199999</v>
      </c>
      <c r="I28">
        <v>115.601806641</v>
      </c>
      <c r="J28">
        <v>-2.1553747355900002E-3</v>
      </c>
      <c r="K28">
        <v>0.36724793910999998</v>
      </c>
      <c r="L28">
        <v>2.45899963379</v>
      </c>
      <c r="M28" s="11">
        <v>0.77321541299999996</v>
      </c>
    </row>
    <row r="29" spans="1:13" ht="15">
      <c r="A29" s="4">
        <v>3.7282701</v>
      </c>
      <c r="B29" s="1">
        <v>-7.1420000000000003</v>
      </c>
      <c r="C29" s="1">
        <v>-6.3029999999999999</v>
      </c>
      <c r="D29" s="1">
        <v>11000</v>
      </c>
      <c r="E29">
        <v>-5.1451978683500004</v>
      </c>
      <c r="F29">
        <v>-3.74294710159</v>
      </c>
      <c r="G29">
        <v>8.6592018604300006E-2</v>
      </c>
      <c r="H29">
        <v>-0.49625134468100002</v>
      </c>
      <c r="I29">
        <v>207.30398559599999</v>
      </c>
      <c r="J29">
        <v>-2.98753473908E-2</v>
      </c>
      <c r="K29">
        <v>-0.894771277905</v>
      </c>
      <c r="L29">
        <v>0.25913882255600001</v>
      </c>
      <c r="M29" s="11">
        <v>0.33650469799999999</v>
      </c>
    </row>
    <row r="30" spans="1:13" ht="15">
      <c r="A30" s="4">
        <v>3.7884052399999999</v>
      </c>
      <c r="B30" s="1">
        <v>-7.3559999999999999</v>
      </c>
      <c r="C30" s="1">
        <v>-7.39</v>
      </c>
      <c r="D30" s="1">
        <v>11500</v>
      </c>
      <c r="E30">
        <v>-5.0054421424899997</v>
      </c>
      <c r="F30">
        <v>-3.0646452903700001</v>
      </c>
      <c r="G30">
        <v>-7.0098400116000006E-2</v>
      </c>
      <c r="H30">
        <v>-0.635046720505</v>
      </c>
      <c r="I30">
        <v>-64.637084960899998</v>
      </c>
      <c r="J30">
        <v>-3.0469434335799999E-2</v>
      </c>
      <c r="K30">
        <v>-1.5815312862399999</v>
      </c>
      <c r="L30">
        <v>-0.32534432411199998</v>
      </c>
      <c r="M30" s="11">
        <v>-3.8009644000000002E-2</v>
      </c>
    </row>
    <row r="31" spans="1:13" ht="15">
      <c r="A31" s="4">
        <v>3.8485403800000002</v>
      </c>
      <c r="B31" s="1">
        <v>-7.5309999999999997</v>
      </c>
      <c r="C31" s="1">
        <v>-7.5819999999999999</v>
      </c>
      <c r="D31" s="1">
        <v>12000</v>
      </c>
      <c r="E31">
        <v>-6.2958364486700003</v>
      </c>
      <c r="F31">
        <v>-5.1790223121599999</v>
      </c>
      <c r="G31">
        <v>-0.34630537033100001</v>
      </c>
      <c r="H31">
        <v>-0.77038431167599997</v>
      </c>
      <c r="I31">
        <v>-173.37301635700001</v>
      </c>
      <c r="J31">
        <v>-5.0039649009700003E-2</v>
      </c>
      <c r="K31">
        <v>-1.4061574935900001</v>
      </c>
      <c r="L31">
        <v>-0.28642207384099999</v>
      </c>
      <c r="M31" s="11">
        <v>0.54028081900000002</v>
      </c>
    </row>
    <row r="32" spans="1:13">
      <c r="A32" s="4">
        <v>3.9086755200000001</v>
      </c>
      <c r="B32" s="1">
        <v>-7.5369999999999999</v>
      </c>
      <c r="C32" s="1">
        <v>-7.2270000000000003</v>
      </c>
    </row>
    <row r="33" spans="1:3">
      <c r="A33" s="4">
        <v>3.9688106599999999</v>
      </c>
      <c r="B33" s="1">
        <v>-7.617</v>
      </c>
      <c r="C33" s="1">
        <v>-6.7030000000000003</v>
      </c>
    </row>
    <row r="34" spans="1:3">
      <c r="A34" s="4">
        <v>4.0289457999999998</v>
      </c>
      <c r="B34" s="1">
        <v>-7.2140000000000004</v>
      </c>
      <c r="C34" s="1">
        <v>-6.125</v>
      </c>
    </row>
    <row r="35" spans="1:3">
      <c r="A35" s="4">
        <v>4.0890809399999997</v>
      </c>
      <c r="B35" s="1">
        <v>-7.2089999999999996</v>
      </c>
      <c r="C35" s="1">
        <v>-6.6669999999999998</v>
      </c>
    </row>
    <row r="36" spans="1:3">
      <c r="A36" s="4">
        <v>4.1492160800000004</v>
      </c>
      <c r="B36" s="1">
        <v>-7.7709999999999999</v>
      </c>
      <c r="C36" s="1">
        <v>-7.7469999999999999</v>
      </c>
    </row>
    <row r="37" spans="1:3">
      <c r="A37" s="4">
        <v>4.2093512200000003</v>
      </c>
      <c r="B37" s="1">
        <v>-7.9530000000000003</v>
      </c>
      <c r="C37" s="1">
        <v>-7.3630000000000004</v>
      </c>
    </row>
    <row r="38" spans="1:3">
      <c r="A38" s="4">
        <v>4.2694863600000001</v>
      </c>
      <c r="B38" s="1">
        <v>-8.3550000000000004</v>
      </c>
      <c r="C38" s="1">
        <v>-7.9249999999999998</v>
      </c>
    </row>
    <row r="39" spans="1:3">
      <c r="A39" s="4">
        <v>4.3296215</v>
      </c>
      <c r="B39" s="1">
        <v>-8.0519999999999996</v>
      </c>
      <c r="C39" s="1">
        <v>-7.3410000000000002</v>
      </c>
    </row>
    <row r="40" spans="1:3">
      <c r="A40" s="4">
        <v>4.3897566399999999</v>
      </c>
      <c r="B40" s="1">
        <v>-7.3339999999999996</v>
      </c>
      <c r="C40" s="1">
        <v>-7.2240000000000002</v>
      </c>
    </row>
    <row r="41" spans="1:3">
      <c r="A41" s="4">
        <v>4.4498917799999997</v>
      </c>
      <c r="B41" s="1">
        <v>-7.6849999999999996</v>
      </c>
      <c r="C41" s="1">
        <v>-7.2460000000000004</v>
      </c>
    </row>
    <row r="42" spans="1:3">
      <c r="A42" s="4">
        <v>4.5100269199999996</v>
      </c>
      <c r="B42" s="1">
        <v>-7.2450000000000001</v>
      </c>
      <c r="C42" s="1">
        <v>-8.9890000000000008</v>
      </c>
    </row>
    <row r="43" spans="1:3">
      <c r="A43" s="4">
        <v>4.5701620600000004</v>
      </c>
      <c r="B43" s="1">
        <v>-7.3849999999999998</v>
      </c>
      <c r="C43" s="1">
        <v>-8.7279999999999998</v>
      </c>
    </row>
    <row r="44" spans="1:3">
      <c r="A44" s="4">
        <v>4.6302972000000002</v>
      </c>
      <c r="B44" s="1">
        <v>-8.1679999999999993</v>
      </c>
      <c r="C44" s="1">
        <v>-7.165</v>
      </c>
    </row>
    <row r="45" spans="1:3">
      <c r="A45" s="4">
        <v>4.6904323400000001</v>
      </c>
      <c r="B45" s="1">
        <v>-7.6840000000000002</v>
      </c>
      <c r="C45" s="1">
        <v>-6.9169999999999998</v>
      </c>
    </row>
    <row r="46" spans="1:3">
      <c r="A46" s="4">
        <v>4.75056748</v>
      </c>
      <c r="B46" s="1">
        <v>-7.4580000000000002</v>
      </c>
      <c r="C46" s="1">
        <v>-6.5229999999999997</v>
      </c>
    </row>
    <row r="47" spans="1:3">
      <c r="A47" s="4">
        <v>4.8107026199999998</v>
      </c>
      <c r="B47" s="1">
        <v>-7.8940000000000001</v>
      </c>
      <c r="C47" s="1">
        <v>-5.7869999999999999</v>
      </c>
    </row>
    <row r="48" spans="1:3">
      <c r="A48" s="4">
        <v>4.8708377599999997</v>
      </c>
      <c r="B48" s="1">
        <v>-7.3890000000000002</v>
      </c>
      <c r="C48" s="1">
        <v>-7.1959999999999997</v>
      </c>
    </row>
    <row r="49" spans="1:3">
      <c r="A49" s="4">
        <v>4.9309729000000004</v>
      </c>
      <c r="B49" s="1">
        <v>-7.5359999999999996</v>
      </c>
      <c r="C49" s="1">
        <v>-6.5</v>
      </c>
    </row>
    <row r="50" spans="1:3">
      <c r="A50" s="4">
        <v>4.9911080400000003</v>
      </c>
      <c r="B50" s="1">
        <v>-7.8630000000000004</v>
      </c>
      <c r="C50" s="1">
        <v>-6.516</v>
      </c>
    </row>
    <row r="51" spans="1:3">
      <c r="A51" s="4">
        <v>5.0512431800000002</v>
      </c>
      <c r="B51" s="1">
        <v>-7.1479999999999997</v>
      </c>
      <c r="C51" s="1">
        <v>-6.681</v>
      </c>
    </row>
    <row r="52" spans="1:3">
      <c r="A52" s="4">
        <v>5.11137832</v>
      </c>
      <c r="B52" s="1">
        <v>-6.7329999999999997</v>
      </c>
      <c r="C52" s="1">
        <v>-7.5670000000000002</v>
      </c>
    </row>
    <row r="53" spans="1:3">
      <c r="A53" s="4">
        <v>5.1715134599999999</v>
      </c>
      <c r="B53" s="1">
        <v>-7.6139999999999999</v>
      </c>
      <c r="C53" s="1">
        <v>-7.4779999999999998</v>
      </c>
    </row>
    <row r="54" spans="1:3">
      <c r="A54" s="4">
        <v>5.2316485999999998</v>
      </c>
      <c r="B54" s="1">
        <v>-7.5670000000000002</v>
      </c>
      <c r="C54" s="1">
        <v>-6.7549999999999999</v>
      </c>
    </row>
    <row r="55" spans="1:3">
      <c r="A55" s="4">
        <v>5.2917837399999996</v>
      </c>
      <c r="B55" s="1">
        <v>-7.7409999999999997</v>
      </c>
      <c r="C55" s="1">
        <v>-7.1369999999999996</v>
      </c>
    </row>
    <row r="56" spans="1:3">
      <c r="A56" s="4">
        <v>5.3519188800000004</v>
      </c>
      <c r="B56" s="1">
        <v>-7.5839999999999996</v>
      </c>
      <c r="C56" s="1">
        <v>-7.4980000000000002</v>
      </c>
    </row>
    <row r="57" spans="1:3">
      <c r="A57" s="4">
        <v>5.4120540200000002</v>
      </c>
      <c r="B57" s="1">
        <v>-7.7160000000000002</v>
      </c>
      <c r="C57" s="1">
        <v>-7.1109999999999998</v>
      </c>
    </row>
    <row r="58" spans="1:3">
      <c r="A58" s="4">
        <v>5.4721891600000001</v>
      </c>
      <c r="B58" s="1">
        <v>-8.141</v>
      </c>
      <c r="C58" s="1">
        <v>-7.8460000000000001</v>
      </c>
    </row>
    <row r="59" spans="1:3">
      <c r="A59" s="4">
        <v>5.5323243</v>
      </c>
      <c r="B59" s="1">
        <v>-7.734</v>
      </c>
      <c r="C59" s="1">
        <v>-7.1079999999999997</v>
      </c>
    </row>
    <row r="60" spans="1:3">
      <c r="A60" s="4">
        <v>5.5924594399999998</v>
      </c>
      <c r="B60" s="1">
        <v>-8.0960000000000001</v>
      </c>
      <c r="C60" s="1">
        <v>-6.1980000000000004</v>
      </c>
    </row>
    <row r="61" spans="1:3">
      <c r="A61" s="4">
        <v>5.6525945799999997</v>
      </c>
      <c r="B61" s="1">
        <v>-7.8650000000000002</v>
      </c>
      <c r="C61" s="1">
        <v>-6.5620000000000003</v>
      </c>
    </row>
    <row r="62" spans="1:3">
      <c r="A62" s="4">
        <v>5.7127297199999996</v>
      </c>
      <c r="B62" s="1">
        <v>-7.8220000000000001</v>
      </c>
      <c r="C62" s="1">
        <v>-7.16</v>
      </c>
    </row>
    <row r="63" spans="1:3">
      <c r="A63" s="4">
        <v>5.7728648600000003</v>
      </c>
      <c r="B63" s="1">
        <v>-7.73</v>
      </c>
      <c r="C63" s="1">
        <v>-7.1340000000000003</v>
      </c>
    </row>
    <row r="64" spans="1:3">
      <c r="A64" s="4">
        <v>5.8330000000000002</v>
      </c>
      <c r="B64" s="1">
        <v>-7.6929999999999996</v>
      </c>
      <c r="C64" s="1">
        <v>-7.3959999999999999</v>
      </c>
    </row>
    <row r="65" spans="1:3">
      <c r="A65" s="4">
        <v>5.87218178</v>
      </c>
      <c r="B65" s="1">
        <v>-7.81</v>
      </c>
      <c r="C65" s="1">
        <v>-6.6749999999999998</v>
      </c>
    </row>
    <row r="66" spans="1:3">
      <c r="A66" s="4">
        <v>5.9113635999999996</v>
      </c>
      <c r="B66" s="1">
        <v>-7.8049999999999997</v>
      </c>
      <c r="C66" s="1">
        <v>-7.4630000000000001</v>
      </c>
    </row>
    <row r="67" spans="1:3">
      <c r="A67" s="4">
        <v>5.9505454200000001</v>
      </c>
      <c r="B67" s="1">
        <v>-8.0719999999999992</v>
      </c>
      <c r="C67" s="1">
        <v>-7.351</v>
      </c>
    </row>
    <row r="68" spans="1:3">
      <c r="A68" s="4">
        <v>5.9897272399999997</v>
      </c>
      <c r="B68" s="1">
        <v>-8.1069999999999993</v>
      </c>
      <c r="C68" s="1">
        <v>-6.798</v>
      </c>
    </row>
    <row r="69" spans="1:3">
      <c r="A69" s="4">
        <v>6.0289090600000002</v>
      </c>
      <c r="B69" s="1">
        <v>-8.2370000000000001</v>
      </c>
      <c r="C69" s="1">
        <v>-7.5369999999999999</v>
      </c>
    </row>
    <row r="70" spans="1:3">
      <c r="A70" s="4">
        <v>6.0680908799999997</v>
      </c>
      <c r="B70" s="1">
        <v>-8.2379999999999995</v>
      </c>
      <c r="C70" s="1">
        <v>-7.49</v>
      </c>
    </row>
    <row r="71" spans="1:3">
      <c r="A71" s="4">
        <v>6.1072727000000002</v>
      </c>
      <c r="B71" s="1">
        <v>-8.2010000000000005</v>
      </c>
      <c r="C71" s="1">
        <v>-7.2389999999999999</v>
      </c>
    </row>
    <row r="72" spans="1:3">
      <c r="A72" s="4">
        <v>6.1464545199999998</v>
      </c>
      <c r="B72" s="1">
        <v>-8.1199999999999992</v>
      </c>
      <c r="C72" s="1">
        <v>-7.8179999999999996</v>
      </c>
    </row>
    <row r="73" spans="1:3">
      <c r="A73" s="4">
        <v>6.1856363400000003</v>
      </c>
      <c r="B73" s="1">
        <v>-8.2780000000000005</v>
      </c>
      <c r="C73" s="1">
        <v>-7.3440000000000003</v>
      </c>
    </row>
    <row r="74" spans="1:3">
      <c r="A74" s="4">
        <v>6.2248181599999999</v>
      </c>
      <c r="B74" s="1">
        <v>-8.1790000000000003</v>
      </c>
      <c r="C74" s="1">
        <v>-8.08</v>
      </c>
    </row>
    <row r="75" spans="1:3">
      <c r="A75" s="4">
        <v>6.2639999800000004</v>
      </c>
      <c r="B75" s="1">
        <v>-8.1329999999999991</v>
      </c>
      <c r="C75" s="1">
        <v>-7.6029999999999998</v>
      </c>
    </row>
    <row r="76" spans="1:3">
      <c r="A76" s="4">
        <v>6.3031817999999999</v>
      </c>
      <c r="B76" s="1">
        <v>-7.9130000000000003</v>
      </c>
      <c r="C76" s="1">
        <v>-7.3890000000000002</v>
      </c>
    </row>
    <row r="77" spans="1:3">
      <c r="A77" s="4">
        <v>6.3423636200000004</v>
      </c>
      <c r="B77" s="1">
        <v>-7.5229999999999997</v>
      </c>
      <c r="C77" s="1">
        <v>-7.72</v>
      </c>
    </row>
    <row r="78" spans="1:3">
      <c r="A78" s="4">
        <v>6.38154544</v>
      </c>
      <c r="B78" s="1">
        <v>-8.07</v>
      </c>
      <c r="C78" s="1">
        <v>-7.7350000000000003</v>
      </c>
    </row>
    <row r="79" spans="1:3">
      <c r="A79" s="4">
        <v>6.4207272599999996</v>
      </c>
      <c r="B79" s="1">
        <v>-8.5190000000000001</v>
      </c>
      <c r="C79" s="1">
        <v>-7.9989999999999997</v>
      </c>
    </row>
    <row r="80" spans="1:3">
      <c r="A80" s="4">
        <v>6.4599090800000001</v>
      </c>
      <c r="B80" s="1">
        <v>-8.4350000000000005</v>
      </c>
      <c r="C80" s="1">
        <v>-7.5629999999999997</v>
      </c>
    </row>
    <row r="81" spans="1:3">
      <c r="A81" s="4">
        <v>6.4990908999999997</v>
      </c>
      <c r="B81" s="1">
        <v>-8.11</v>
      </c>
      <c r="C81" s="1">
        <v>-7.7990000000000004</v>
      </c>
    </row>
    <row r="82" spans="1:3">
      <c r="A82" s="4">
        <v>6.5382727200000001</v>
      </c>
      <c r="B82" s="1">
        <v>-8.3369999999999997</v>
      </c>
      <c r="C82" s="1">
        <v>-7.9029999999999996</v>
      </c>
    </row>
    <row r="83" spans="1:3">
      <c r="A83" s="4">
        <v>6.5774545399999997</v>
      </c>
      <c r="B83" s="1">
        <v>-8.2050000000000001</v>
      </c>
      <c r="C83" s="1">
        <v>-8.3680000000000003</v>
      </c>
    </row>
    <row r="84" spans="1:3">
      <c r="A84" s="4">
        <v>6.6166363600000002</v>
      </c>
      <c r="B84" s="1">
        <v>-7.94</v>
      </c>
      <c r="C84" s="1">
        <v>-7.92</v>
      </c>
    </row>
    <row r="85" spans="1:3">
      <c r="A85" s="4">
        <v>6.6558181799999998</v>
      </c>
      <c r="B85" s="1">
        <v>-8.4090000000000007</v>
      </c>
      <c r="C85" s="1">
        <v>-7.0220000000000002</v>
      </c>
    </row>
    <row r="86" spans="1:3">
      <c r="A86" s="4">
        <v>6.6950000000000003</v>
      </c>
      <c r="B86" s="1">
        <v>-8.4030000000000005</v>
      </c>
      <c r="C86" s="1">
        <v>-7.2489999999999997</v>
      </c>
    </row>
    <row r="87" spans="1:3">
      <c r="A87" s="4">
        <v>6.9223999999999997</v>
      </c>
      <c r="B87" s="1">
        <v>-8.2889999999999997</v>
      </c>
      <c r="C87" s="1">
        <v>-7.7279999999999998</v>
      </c>
    </row>
    <row r="88" spans="1:3">
      <c r="A88" s="4">
        <v>7.1497999999999999</v>
      </c>
      <c r="B88" s="1">
        <v>-8.6829999999999998</v>
      </c>
      <c r="C88" s="1">
        <v>-7.0110000000000001</v>
      </c>
    </row>
    <row r="89" spans="1:3">
      <c r="A89" s="4">
        <v>7.3772000000000002</v>
      </c>
      <c r="B89" s="1">
        <v>-8.2650000000000006</v>
      </c>
      <c r="C89" s="1">
        <v>-7.1079999999999997</v>
      </c>
    </row>
    <row r="90" spans="1:3">
      <c r="A90" s="4">
        <v>7.6045999999999996</v>
      </c>
      <c r="B90" s="1">
        <v>-8.5440000000000005</v>
      </c>
      <c r="C90" s="1">
        <v>-8.6170000000000009</v>
      </c>
    </row>
    <row r="91" spans="1:3">
      <c r="A91" s="4">
        <v>7.8319999999999999</v>
      </c>
      <c r="B91" s="1">
        <v>-8.157</v>
      </c>
      <c r="C91" s="1">
        <v>-8.8149999999999995</v>
      </c>
    </row>
    <row r="92" spans="1:3">
      <c r="A92" s="4">
        <v>8.0594000000000001</v>
      </c>
      <c r="B92" s="1">
        <v>-9.01</v>
      </c>
      <c r="C92" s="1">
        <v>-8.41</v>
      </c>
    </row>
    <row r="93" spans="1:3">
      <c r="A93" s="4">
        <v>8.2867999999999995</v>
      </c>
      <c r="B93" s="1">
        <v>-8.6690000000000005</v>
      </c>
      <c r="C93" s="1">
        <v>-8.4109999999999996</v>
      </c>
    </row>
    <row r="94" spans="1:3">
      <c r="A94" s="4">
        <v>8.5142000000000007</v>
      </c>
      <c r="B94" s="1">
        <v>-8.8010000000000002</v>
      </c>
      <c r="C94" s="1">
        <v>-8.26</v>
      </c>
    </row>
    <row r="95" spans="1:3">
      <c r="A95" s="4">
        <v>8.7416</v>
      </c>
      <c r="B95" s="1">
        <v>-8.7080000000000002</v>
      </c>
      <c r="C95" s="1">
        <v>-7.8179999999999996</v>
      </c>
    </row>
    <row r="96" spans="1:3">
      <c r="A96" s="4">
        <v>8.9689999999999994</v>
      </c>
      <c r="B96" s="1">
        <v>-8.86</v>
      </c>
      <c r="C96" s="1">
        <v>-7.5350000000000001</v>
      </c>
    </row>
    <row r="97" spans="1:3">
      <c r="A97" s="4">
        <v>9.1165714270000002</v>
      </c>
      <c r="B97" s="1">
        <v>-8.4939999999999998</v>
      </c>
      <c r="C97" s="1">
        <v>-7.9640000000000004</v>
      </c>
    </row>
    <row r="98" spans="1:3">
      <c r="A98" s="4">
        <v>9.1903571409999998</v>
      </c>
      <c r="B98" s="1">
        <v>-9.0969999999999995</v>
      </c>
      <c r="C98" s="1">
        <v>-7.9880000000000004</v>
      </c>
    </row>
    <row r="99" spans="1:3">
      <c r="A99" s="4">
        <v>9.2641428559999994</v>
      </c>
      <c r="B99" s="1">
        <v>-8.39</v>
      </c>
      <c r="C99" s="1">
        <v>-8.0939999999999994</v>
      </c>
    </row>
    <row r="100" spans="1:3">
      <c r="A100" s="4">
        <v>9.3379285700000008</v>
      </c>
      <c r="B100" s="1">
        <v>-8.4030000000000005</v>
      </c>
      <c r="C100" s="1">
        <v>-7.8650000000000002</v>
      </c>
    </row>
    <row r="101" spans="1:3">
      <c r="A101" s="4">
        <v>9.4117142840000003</v>
      </c>
      <c r="B101" s="1">
        <v>-8.5090000000000003</v>
      </c>
      <c r="C101" s="1">
        <v>-6.6970000000000001</v>
      </c>
    </row>
    <row r="102" spans="1:3">
      <c r="A102" s="4">
        <v>9.5592857129999995</v>
      </c>
      <c r="B102" s="1">
        <v>-8.4179999999999993</v>
      </c>
      <c r="C102" s="1">
        <v>-7.3529999999999998</v>
      </c>
    </row>
    <row r="103" spans="1:3">
      <c r="A103" s="4">
        <v>9.6330714270000009</v>
      </c>
      <c r="B103" s="1">
        <v>-8.6170000000000009</v>
      </c>
      <c r="C103" s="1">
        <v>-7.5860000000000003</v>
      </c>
    </row>
    <row r="104" spans="1:3">
      <c r="A104" s="4">
        <v>9.7068571410000004</v>
      </c>
      <c r="B104" s="1">
        <v>-8.6210000000000004</v>
      </c>
      <c r="C104" s="1">
        <v>-7.43</v>
      </c>
    </row>
    <row r="105" spans="1:3">
      <c r="A105" s="4">
        <v>9.7806428560000001</v>
      </c>
      <c r="B105" s="1">
        <v>-8.6940000000000008</v>
      </c>
      <c r="C105" s="1">
        <v>-7.4029999999999996</v>
      </c>
    </row>
    <row r="106" spans="1:3">
      <c r="A106" s="4">
        <v>9.8544285699999996</v>
      </c>
      <c r="B106" s="1">
        <v>-8.7870000000000008</v>
      </c>
      <c r="C106" s="1">
        <v>-7.3719999999999999</v>
      </c>
    </row>
    <row r="107" spans="1:3">
      <c r="A107" s="4">
        <v>9.9282142839999992</v>
      </c>
      <c r="B107" s="1">
        <v>-8.8949999999999996</v>
      </c>
      <c r="C107" s="1">
        <v>-7.43</v>
      </c>
    </row>
    <row r="108" spans="1:3">
      <c r="A108" s="4">
        <v>10.002000000000001</v>
      </c>
      <c r="B108" s="1">
        <v>-8.4</v>
      </c>
      <c r="C108" s="1">
        <v>-7.4619999999999997</v>
      </c>
    </row>
    <row r="109" spans="1:3">
      <c r="A109" s="4">
        <v>10.07578571</v>
      </c>
      <c r="B109" s="1">
        <v>-8.6850000000000005</v>
      </c>
      <c r="C109" s="1">
        <v>-7.8150000000000004</v>
      </c>
    </row>
    <row r="110" spans="1:3">
      <c r="A110" s="4">
        <v>10.14957143</v>
      </c>
      <c r="B110" s="1">
        <v>-8.8469999999999995</v>
      </c>
      <c r="C110" s="1">
        <v>-7.92</v>
      </c>
    </row>
    <row r="111" spans="1:3">
      <c r="A111" s="4">
        <v>10.223357139999999</v>
      </c>
      <c r="B111" s="1">
        <v>-8.359</v>
      </c>
      <c r="C111" s="1">
        <v>-7.3529999999999998</v>
      </c>
    </row>
    <row r="112" spans="1:3">
      <c r="A112" s="4">
        <v>10.297142859999999</v>
      </c>
      <c r="B112" s="1">
        <v>-9.1199999999999992</v>
      </c>
      <c r="C112" s="1">
        <v>-7.1550000000000002</v>
      </c>
    </row>
    <row r="113" spans="1:3">
      <c r="A113" s="4">
        <v>10.37092857</v>
      </c>
      <c r="B113" s="1">
        <v>-9.4990000000000006</v>
      </c>
      <c r="C113" s="1">
        <v>-7.3769999999999998</v>
      </c>
    </row>
    <row r="114" spans="1:3">
      <c r="A114" s="4">
        <v>10.444714279999999</v>
      </c>
      <c r="B114" s="1">
        <v>-8.9309999999999992</v>
      </c>
      <c r="C114" s="1">
        <v>-7.2229999999999999</v>
      </c>
    </row>
    <row r="115" spans="1:3">
      <c r="A115" s="4">
        <v>10.592285710000001</v>
      </c>
      <c r="B115" s="1">
        <v>-8.77</v>
      </c>
      <c r="C115" s="1">
        <v>-7.298</v>
      </c>
    </row>
    <row r="116" spans="1:3">
      <c r="A116" s="4">
        <v>10.666071430000001</v>
      </c>
      <c r="B116" s="1">
        <v>-8.9719999999999995</v>
      </c>
      <c r="C116" s="1">
        <v>-6.82</v>
      </c>
    </row>
    <row r="117" spans="1:3">
      <c r="A117" s="4">
        <v>10.73985714</v>
      </c>
      <c r="B117" s="1">
        <v>-8.7889999999999997</v>
      </c>
      <c r="C117" s="1">
        <v>-6.7930000000000001</v>
      </c>
    </row>
    <row r="118" spans="1:3">
      <c r="A118" s="4">
        <v>10.81364286</v>
      </c>
      <c r="B118" s="1">
        <v>-9.0609999999999999</v>
      </c>
      <c r="C118" s="1">
        <v>-6.0010000000000003</v>
      </c>
    </row>
    <row r="119" spans="1:3">
      <c r="A119" s="4">
        <v>10.887428570000001</v>
      </c>
      <c r="B119" s="1">
        <v>-8.0830000000000002</v>
      </c>
      <c r="C119" s="1">
        <v>-6.2030000000000003</v>
      </c>
    </row>
    <row r="120" spans="1:3">
      <c r="A120" s="4">
        <v>10.961214289999999</v>
      </c>
      <c r="B120" s="1">
        <v>-8.3759999999999994</v>
      </c>
      <c r="C120" s="1">
        <v>-6.8390000000000004</v>
      </c>
    </row>
    <row r="121" spans="1:3">
      <c r="A121" s="4">
        <v>11.035</v>
      </c>
      <c r="B121" s="1">
        <v>-8.7799999999999994</v>
      </c>
      <c r="C121" s="1">
        <v>-7.14</v>
      </c>
    </row>
    <row r="122" spans="1:3">
      <c r="A122" s="4">
        <v>11.108785709999999</v>
      </c>
      <c r="B122" s="1">
        <v>-8.7989999999999995</v>
      </c>
      <c r="C122" s="1">
        <v>-7.02</v>
      </c>
    </row>
    <row r="123" spans="1:3">
      <c r="A123" s="4">
        <v>11.182571429999999</v>
      </c>
      <c r="B123" s="1">
        <v>-9.3260000000000005</v>
      </c>
      <c r="C123" s="1">
        <v>-6.6520000000000001</v>
      </c>
    </row>
    <row r="124" spans="1:3">
      <c r="A124" s="4">
        <v>11.33014286</v>
      </c>
      <c r="B124" s="1">
        <v>-8.5559999999999992</v>
      </c>
      <c r="C124" s="1">
        <v>-5.0640000000000001</v>
      </c>
    </row>
    <row r="125" spans="1:3">
      <c r="A125" s="4">
        <v>11.47771429</v>
      </c>
      <c r="B125" s="1">
        <v>-9.8949999999999996</v>
      </c>
      <c r="C125" s="1">
        <v>-4.2050000000000001</v>
      </c>
    </row>
    <row r="126" spans="1:3">
      <c r="A126" s="4"/>
      <c r="B126" s="1"/>
      <c r="C126" s="1"/>
    </row>
  </sheetData>
  <sortState ref="A7:C125">
    <sortCondition ref="A7:A125"/>
  </sortState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topLeftCell="P1" zoomScale="125" zoomScaleNormal="125" zoomScalePageLayoutView="125" workbookViewId="0">
      <selection activeCell="AA28" sqref="AA28"/>
    </sheetView>
  </sheetViews>
  <sheetFormatPr baseColWidth="10" defaultColWidth="8.83203125" defaultRowHeight="12" x14ac:dyDescent="0"/>
  <cols>
    <col min="1" max="1" width="6.6640625" style="5" customWidth="1"/>
    <col min="2" max="2" width="9" style="5" customWidth="1"/>
    <col min="3" max="5" width="11.6640625" customWidth="1"/>
  </cols>
  <sheetData>
    <row r="1" spans="1:29" ht="14">
      <c r="F1" s="9" t="s">
        <v>132</v>
      </c>
      <c r="G1" s="10"/>
      <c r="H1" s="10"/>
      <c r="I1" s="10"/>
      <c r="J1" s="10"/>
      <c r="K1" s="10"/>
    </row>
    <row r="2" spans="1:29" ht="14">
      <c r="A2" s="3" t="s">
        <v>2</v>
      </c>
      <c r="B2" s="3"/>
      <c r="C2" s="2" t="s">
        <v>0</v>
      </c>
      <c r="D2" s="17" t="s">
        <v>157</v>
      </c>
      <c r="E2" s="17" t="s">
        <v>156</v>
      </c>
      <c r="F2" s="9" t="s">
        <v>133</v>
      </c>
      <c r="G2" s="10" t="s">
        <v>134</v>
      </c>
      <c r="H2" s="10" t="s">
        <v>135</v>
      </c>
      <c r="I2" s="10" t="s">
        <v>136</v>
      </c>
      <c r="J2" s="10" t="s">
        <v>137</v>
      </c>
      <c r="K2" s="10" t="s">
        <v>138</v>
      </c>
      <c r="L2" s="10" t="s">
        <v>139</v>
      </c>
      <c r="M2" s="10" t="s">
        <v>140</v>
      </c>
      <c r="N2" s="10" t="s">
        <v>141</v>
      </c>
      <c r="O2" s="10" t="s">
        <v>142</v>
      </c>
      <c r="P2" s="10" t="s">
        <v>163</v>
      </c>
      <c r="R2" s="10" t="s">
        <v>162</v>
      </c>
      <c r="Z2" s="18" t="s">
        <v>164</v>
      </c>
      <c r="AC2" t="s">
        <v>165</v>
      </c>
    </row>
    <row r="3" spans="1:29">
      <c r="A3" s="4">
        <v>2.4052972000000001</v>
      </c>
      <c r="B3" s="4">
        <f>(A3*1000)</f>
        <v>2405.2972</v>
      </c>
      <c r="C3" s="1">
        <v>-7.83</v>
      </c>
      <c r="D3" s="1">
        <f>C3-E$3</f>
        <v>-4.750000000000032E-2</v>
      </c>
      <c r="E3" s="1">
        <f>AVERAGE(C3:C8)</f>
        <v>-7.7824999999999998</v>
      </c>
      <c r="F3" s="16">
        <v>100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29">
      <c r="A4" s="4">
        <v>2.46543234</v>
      </c>
      <c r="B4" s="4">
        <f t="shared" ref="B4:B67" si="0">(A4*1000)</f>
        <v>2465.4323399999998</v>
      </c>
      <c r="C4" s="1">
        <v>-7.5869999999999997</v>
      </c>
      <c r="D4" s="1">
        <f t="shared" ref="D4:D67" si="1">C4-E$3</f>
        <v>0.19550000000000001</v>
      </c>
      <c r="E4" s="1"/>
      <c r="F4" s="1">
        <v>500</v>
      </c>
      <c r="G4">
        <v>0.87470746040299996</v>
      </c>
      <c r="H4">
        <v>1.8460848331499999</v>
      </c>
      <c r="I4">
        <v>0.29053753614400002</v>
      </c>
      <c r="J4">
        <v>-6.7511290311800004E-2</v>
      </c>
      <c r="K4">
        <v>29.7753448486</v>
      </c>
      <c r="L4">
        <v>-2.0651180297099999E-2</v>
      </c>
      <c r="M4">
        <v>-0.40655654668800001</v>
      </c>
      <c r="N4">
        <v>0.57384979724899998</v>
      </c>
      <c r="O4">
        <v>-0.668043017387</v>
      </c>
    </row>
    <row r="5" spans="1:29">
      <c r="A5" s="4">
        <v>2.5255674799999999</v>
      </c>
      <c r="B5" s="4">
        <f t="shared" si="0"/>
        <v>2525.5674799999997</v>
      </c>
      <c r="C5" s="1">
        <v>-7.8970000000000002</v>
      </c>
      <c r="D5" s="1">
        <f t="shared" si="1"/>
        <v>-0.11450000000000049</v>
      </c>
      <c r="E5" s="1"/>
      <c r="F5" s="1">
        <v>1000</v>
      </c>
      <c r="G5">
        <v>2.6715233326000001</v>
      </c>
      <c r="H5">
        <v>3.6971290111499999</v>
      </c>
      <c r="I5">
        <v>0.65911591052999996</v>
      </c>
      <c r="J5">
        <v>3.2122790813399998E-2</v>
      </c>
      <c r="K5">
        <v>-178.57955932600001</v>
      </c>
      <c r="L5">
        <v>4.4688368216199998E-3</v>
      </c>
      <c r="M5">
        <v>-0.90011876821500003</v>
      </c>
      <c r="N5">
        <v>-0.27676177024800003</v>
      </c>
      <c r="O5">
        <v>-1.6709444522900001</v>
      </c>
    </row>
    <row r="6" spans="1:29">
      <c r="A6" s="4">
        <v>2.5857026200000002</v>
      </c>
      <c r="B6" s="4">
        <f t="shared" si="0"/>
        <v>2585.70262</v>
      </c>
      <c r="C6" s="1">
        <v>-8.1059999999999999</v>
      </c>
      <c r="D6" s="1">
        <f t="shared" si="1"/>
        <v>-0.32350000000000012</v>
      </c>
      <c r="E6" s="1"/>
      <c r="F6" s="1">
        <v>1500</v>
      </c>
      <c r="G6">
        <v>2.5736854076400002</v>
      </c>
      <c r="H6">
        <v>3.9756944179499998</v>
      </c>
      <c r="I6">
        <v>0.49946761131299999</v>
      </c>
      <c r="J6">
        <v>0.24145536124700001</v>
      </c>
      <c r="K6">
        <v>-113.303833008</v>
      </c>
      <c r="L6">
        <v>4.8786289989899999E-2</v>
      </c>
      <c r="M6">
        <v>-1.22840261459</v>
      </c>
      <c r="N6">
        <v>-1.0969265699399999</v>
      </c>
      <c r="O6">
        <v>-1.38687396049</v>
      </c>
    </row>
    <row r="7" spans="1:29">
      <c r="A7" s="4">
        <v>2.64583776</v>
      </c>
      <c r="B7" s="4">
        <f t="shared" si="0"/>
        <v>2645.8377599999999</v>
      </c>
      <c r="C7" s="1">
        <v>-8.1349999999999998</v>
      </c>
      <c r="D7" s="1">
        <f t="shared" si="1"/>
        <v>-0.35250000000000004</v>
      </c>
      <c r="E7" s="1"/>
      <c r="F7" s="1">
        <v>2000</v>
      </c>
      <c r="G7">
        <v>3.4733302593199999</v>
      </c>
      <c r="H7">
        <v>3.83220458031</v>
      </c>
      <c r="I7">
        <v>0.40425586700400001</v>
      </c>
      <c r="J7">
        <v>-1.1728048324599999E-2</v>
      </c>
      <c r="K7">
        <v>-26.663009643599999</v>
      </c>
      <c r="L7">
        <v>2.89678666741E-2</v>
      </c>
      <c r="M7">
        <v>-0.883977234364</v>
      </c>
      <c r="N7">
        <v>-0.43457385897599998</v>
      </c>
      <c r="O7">
        <v>-1.01702523232</v>
      </c>
    </row>
    <row r="8" spans="1:29">
      <c r="A8" s="4">
        <v>2.7059728999999999</v>
      </c>
      <c r="B8" s="4">
        <f t="shared" si="0"/>
        <v>2705.9728999999998</v>
      </c>
      <c r="C8" s="1">
        <v>-7.14</v>
      </c>
      <c r="D8" s="1">
        <f t="shared" si="1"/>
        <v>0.64250000000000007</v>
      </c>
      <c r="E8" s="1"/>
      <c r="F8" s="1">
        <v>2500</v>
      </c>
      <c r="G8">
        <v>4.34349060059</v>
      </c>
      <c r="H8">
        <v>6.0258998870799996</v>
      </c>
      <c r="I8">
        <v>0.38782763481100002</v>
      </c>
      <c r="J8">
        <v>0.27256315946600002</v>
      </c>
      <c r="K8">
        <v>-98.847351074200006</v>
      </c>
      <c r="L8">
        <v>3.4588932991E-2</v>
      </c>
      <c r="M8">
        <v>-1.3030769824999999</v>
      </c>
      <c r="N8">
        <v>-0.78232359886199998</v>
      </c>
      <c r="O8">
        <v>-1.05785679817</v>
      </c>
      <c r="P8">
        <f>M8-M$8</f>
        <v>0</v>
      </c>
    </row>
    <row r="9" spans="1:29">
      <c r="A9" s="4">
        <v>2.7661080400000002</v>
      </c>
      <c r="B9" s="4">
        <f t="shared" si="0"/>
        <v>2766.1080400000001</v>
      </c>
      <c r="C9" s="1">
        <v>-7.3860000000000001</v>
      </c>
      <c r="D9" s="1">
        <f t="shared" si="1"/>
        <v>0.39649999999999963</v>
      </c>
      <c r="E9" s="1"/>
      <c r="F9" s="1">
        <v>3000</v>
      </c>
      <c r="G9">
        <v>3.6787464618699999</v>
      </c>
      <c r="H9">
        <v>5.2482452392600001</v>
      </c>
      <c r="I9">
        <v>0.71768200397500004</v>
      </c>
      <c r="J9">
        <v>0.31344267725899999</v>
      </c>
      <c r="K9">
        <v>-339.925689697</v>
      </c>
      <c r="L9">
        <v>4.5155793428400003E-2</v>
      </c>
      <c r="M9">
        <v>-1.8305037021599999</v>
      </c>
      <c r="N9">
        <v>-0.91743505001100001</v>
      </c>
      <c r="O9">
        <v>-2.14343237877</v>
      </c>
      <c r="P9">
        <f t="shared" ref="P9:P27" si="2">M9-M$8</f>
        <v>-0.52742671965999999</v>
      </c>
    </row>
    <row r="10" spans="1:29">
      <c r="A10" s="4">
        <v>2.8262431800000001</v>
      </c>
      <c r="B10" s="4">
        <f t="shared" si="0"/>
        <v>2826.2431799999999</v>
      </c>
      <c r="C10" s="1">
        <v>-7.4640000000000004</v>
      </c>
      <c r="D10" s="1">
        <f t="shared" si="1"/>
        <v>0.31849999999999934</v>
      </c>
      <c r="E10" s="1"/>
      <c r="F10" s="1">
        <v>3500</v>
      </c>
      <c r="G10">
        <v>2.2506692409500002</v>
      </c>
      <c r="H10">
        <v>1.60234904289</v>
      </c>
      <c r="I10">
        <v>0.33987081050899998</v>
      </c>
      <c r="J10">
        <v>-6.6555827856099994E-2</v>
      </c>
      <c r="K10">
        <v>-41.912582397500003</v>
      </c>
      <c r="L10">
        <v>1.45564619452E-2</v>
      </c>
      <c r="M10">
        <v>-0.91948813200000001</v>
      </c>
      <c r="N10">
        <v>-0.14721140265499999</v>
      </c>
      <c r="O10">
        <v>-1.2792677879300001</v>
      </c>
      <c r="P10">
        <f t="shared" si="2"/>
        <v>0.38358885049999991</v>
      </c>
    </row>
    <row r="11" spans="1:29">
      <c r="A11" s="4">
        <v>2.8863783199999999</v>
      </c>
      <c r="B11" s="4">
        <f t="shared" si="0"/>
        <v>2886.3783199999998</v>
      </c>
      <c r="C11" s="1">
        <v>-7.6379999999999999</v>
      </c>
      <c r="D11" s="1">
        <f t="shared" si="1"/>
        <v>0.14449999999999985</v>
      </c>
      <c r="E11" s="1"/>
      <c r="F11" s="1">
        <v>4000</v>
      </c>
      <c r="G11">
        <v>3.7399122715000002</v>
      </c>
      <c r="H11">
        <v>4.4281616210900001</v>
      </c>
      <c r="I11">
        <v>0.48973250389099998</v>
      </c>
      <c r="J11">
        <v>0.275026112795</v>
      </c>
      <c r="K11">
        <v>-193.43850707999999</v>
      </c>
      <c r="L11">
        <v>3.8302831351800001E-2</v>
      </c>
      <c r="M11">
        <v>-1.1973354816399999</v>
      </c>
      <c r="N11">
        <v>-1.0309069156599999</v>
      </c>
      <c r="O11">
        <v>-1.62013101578</v>
      </c>
      <c r="P11">
        <f t="shared" si="2"/>
        <v>0.10574150086</v>
      </c>
    </row>
    <row r="12" spans="1:29">
      <c r="A12" s="4">
        <v>2.9465134599999998</v>
      </c>
      <c r="B12" s="4">
        <f t="shared" si="0"/>
        <v>2946.5134599999997</v>
      </c>
      <c r="C12" s="1">
        <v>-7.8109999999999999</v>
      </c>
      <c r="D12" s="1">
        <f t="shared" si="1"/>
        <v>-2.8500000000000192E-2</v>
      </c>
      <c r="E12" s="1"/>
      <c r="F12" s="1">
        <v>4500</v>
      </c>
      <c r="G12">
        <v>2.1681191921199998</v>
      </c>
      <c r="H12">
        <v>1.8914742469800001</v>
      </c>
      <c r="I12">
        <v>0.212925672531</v>
      </c>
      <c r="J12">
        <v>0.193485289812</v>
      </c>
      <c r="K12">
        <v>-275.70419311500001</v>
      </c>
      <c r="L12">
        <v>3.74318435788E-2</v>
      </c>
      <c r="M12">
        <v>-1.09609770775</v>
      </c>
      <c r="N12">
        <v>-0.78418385982500005</v>
      </c>
      <c r="O12">
        <v>-1.5848879814100001</v>
      </c>
      <c r="P12">
        <f t="shared" si="2"/>
        <v>0.20697927474999989</v>
      </c>
    </row>
    <row r="13" spans="1:29">
      <c r="A13" s="4">
        <v>3.0066486000000001</v>
      </c>
      <c r="B13" s="4">
        <f t="shared" si="0"/>
        <v>3006.6486</v>
      </c>
      <c r="C13" s="1">
        <v>-7.859</v>
      </c>
      <c r="D13" s="1">
        <f t="shared" si="1"/>
        <v>-7.6500000000000234E-2</v>
      </c>
      <c r="E13" s="1"/>
      <c r="F13" s="1">
        <v>5000</v>
      </c>
      <c r="G13">
        <v>2.0568826198600001</v>
      </c>
      <c r="H13">
        <v>1.24468898773</v>
      </c>
      <c r="I13">
        <v>0.19703912735000001</v>
      </c>
      <c r="J13">
        <v>0.10404698550700001</v>
      </c>
      <c r="K13">
        <v>-209.80841064500001</v>
      </c>
      <c r="L13">
        <v>2.8887692838900001E-2</v>
      </c>
      <c r="M13">
        <v>-1.26818847656</v>
      </c>
      <c r="N13">
        <v>-0.71268188953400002</v>
      </c>
      <c r="O13">
        <v>-1.4790513515499999</v>
      </c>
      <c r="P13">
        <f t="shared" si="2"/>
        <v>3.4888505939999925E-2</v>
      </c>
    </row>
    <row r="14" spans="1:29">
      <c r="A14" s="4">
        <v>3.06678374</v>
      </c>
      <c r="B14" s="4">
        <f t="shared" si="0"/>
        <v>3066.7837399999999</v>
      </c>
      <c r="C14" s="1">
        <v>-8.3640000000000008</v>
      </c>
      <c r="D14" s="1">
        <f t="shared" si="1"/>
        <v>-0.58150000000000102</v>
      </c>
      <c r="E14" s="1"/>
      <c r="F14" s="1">
        <v>5500</v>
      </c>
      <c r="G14">
        <v>1.7841899395</v>
      </c>
      <c r="H14">
        <v>0.66466033458700002</v>
      </c>
      <c r="I14">
        <v>7.6391696929899999E-2</v>
      </c>
      <c r="J14">
        <v>9.7464010119399994E-2</v>
      </c>
      <c r="K14">
        <v>-202.624176025</v>
      </c>
      <c r="L14">
        <v>3.77960726619E-2</v>
      </c>
      <c r="M14">
        <v>-1.25191879272</v>
      </c>
      <c r="N14">
        <v>-0.59219467639900003</v>
      </c>
      <c r="O14">
        <v>-1.53293180466</v>
      </c>
      <c r="P14">
        <f t="shared" si="2"/>
        <v>5.1158189779999974E-2</v>
      </c>
    </row>
    <row r="15" spans="1:29">
      <c r="A15" s="4">
        <v>3.1269188799999998</v>
      </c>
      <c r="B15" s="4">
        <f t="shared" si="0"/>
        <v>3126.9188799999997</v>
      </c>
      <c r="C15" s="1">
        <v>-6.7249999999999996</v>
      </c>
      <c r="D15" s="1">
        <f t="shared" si="1"/>
        <v>1.0575000000000001</v>
      </c>
      <c r="E15" s="1"/>
      <c r="F15" s="1">
        <v>6000</v>
      </c>
      <c r="G15">
        <v>2.7859547138199998</v>
      </c>
      <c r="H15">
        <v>1.5244734287299999</v>
      </c>
      <c r="I15">
        <v>0.23529702424999999</v>
      </c>
      <c r="J15">
        <v>0.12516263127300001</v>
      </c>
      <c r="K15">
        <v>-248.81375122099999</v>
      </c>
      <c r="L15">
        <v>6.1644192785000003E-2</v>
      </c>
      <c r="M15">
        <v>-2.0365056991600001</v>
      </c>
      <c r="N15">
        <v>-1.33074736595</v>
      </c>
      <c r="O15">
        <v>-2.3949220180499999</v>
      </c>
      <c r="P15">
        <f t="shared" si="2"/>
        <v>-0.7334287166600002</v>
      </c>
    </row>
    <row r="16" spans="1:29">
      <c r="A16" s="4">
        <v>3.1870540200000002</v>
      </c>
      <c r="B16" s="4">
        <f t="shared" si="0"/>
        <v>3187.05402</v>
      </c>
      <c r="C16" s="1">
        <v>-7.0620000000000003</v>
      </c>
      <c r="D16" s="1">
        <f t="shared" si="1"/>
        <v>0.72049999999999947</v>
      </c>
      <c r="E16" s="1"/>
      <c r="F16" s="1">
        <v>6500</v>
      </c>
      <c r="G16">
        <v>0.36224007606500003</v>
      </c>
      <c r="H16">
        <v>0.40145587921100001</v>
      </c>
      <c r="I16">
        <v>0.111268907785</v>
      </c>
      <c r="J16">
        <v>0.100112006068</v>
      </c>
      <c r="K16">
        <v>-262.90951538100001</v>
      </c>
      <c r="L16">
        <v>4.6265296637999997E-2</v>
      </c>
      <c r="M16">
        <v>-1.55297708511</v>
      </c>
      <c r="N16">
        <v>-0.99182510375999999</v>
      </c>
      <c r="O16">
        <v>-2.0319457054100001</v>
      </c>
      <c r="P16">
        <f t="shared" si="2"/>
        <v>-0.24990010261000006</v>
      </c>
    </row>
    <row r="17" spans="1:19">
      <c r="A17" s="4">
        <v>3.24718916</v>
      </c>
      <c r="B17" s="4">
        <f t="shared" si="0"/>
        <v>3247.1891599999999</v>
      </c>
      <c r="C17" s="1">
        <v>-8.0449999999999999</v>
      </c>
      <c r="D17" s="1">
        <f t="shared" si="1"/>
        <v>-0.26250000000000018</v>
      </c>
      <c r="E17" s="1"/>
      <c r="F17" s="1">
        <v>7000</v>
      </c>
      <c r="G17">
        <v>2.2207658290899999</v>
      </c>
      <c r="H17">
        <v>5.9341516494800004</v>
      </c>
      <c r="I17">
        <v>0.739183664322</v>
      </c>
      <c r="J17">
        <v>0.405111819506</v>
      </c>
      <c r="K17">
        <v>-365.04861450200002</v>
      </c>
      <c r="L17">
        <v>6.2545806169500007E-2</v>
      </c>
      <c r="M17">
        <v>-1.5417182445499999</v>
      </c>
      <c r="N17">
        <v>-0.76858317852000002</v>
      </c>
      <c r="O17">
        <v>-2.3202753067000002</v>
      </c>
      <c r="P17">
        <f t="shared" si="2"/>
        <v>-0.23864126205000002</v>
      </c>
    </row>
    <row r="18" spans="1:19">
      <c r="A18" s="4">
        <v>3.3073242999999999</v>
      </c>
      <c r="B18" s="4">
        <f t="shared" si="0"/>
        <v>3307.3242999999998</v>
      </c>
      <c r="C18" s="1">
        <v>-7.774</v>
      </c>
      <c r="D18" s="1">
        <f t="shared" si="1"/>
        <v>8.49999999999973E-3</v>
      </c>
      <c r="E18" s="1"/>
      <c r="F18" s="1">
        <v>7500</v>
      </c>
      <c r="G18">
        <v>1.6931555271100001</v>
      </c>
      <c r="H18">
        <v>1.2794711589800001</v>
      </c>
      <c r="I18">
        <v>3.92527282238E-2</v>
      </c>
      <c r="J18">
        <v>0.257519036531</v>
      </c>
      <c r="K18">
        <v>-334.05944824199997</v>
      </c>
      <c r="L18">
        <v>4.3164238333699999E-2</v>
      </c>
      <c r="M18">
        <v>-1.32124066353</v>
      </c>
      <c r="N18">
        <v>-0.975127339363</v>
      </c>
      <c r="O18">
        <v>-1.9951608181</v>
      </c>
      <c r="P18">
        <f t="shared" si="2"/>
        <v>-1.8163681030000101E-2</v>
      </c>
    </row>
    <row r="19" spans="1:19">
      <c r="A19" s="4">
        <v>3.3674594400000002</v>
      </c>
      <c r="B19" s="4">
        <f t="shared" si="0"/>
        <v>3367.4594400000001</v>
      </c>
      <c r="C19" s="1">
        <v>-7.6879999999999997</v>
      </c>
      <c r="D19" s="1">
        <f t="shared" si="1"/>
        <v>9.4500000000000028E-2</v>
      </c>
      <c r="E19" s="1"/>
      <c r="F19" s="1">
        <v>8000</v>
      </c>
      <c r="G19">
        <v>1.8269879818000001</v>
      </c>
      <c r="H19">
        <v>2.05289077759</v>
      </c>
      <c r="I19">
        <v>0.20795750618</v>
      </c>
      <c r="J19">
        <v>0.24441306293000001</v>
      </c>
      <c r="K19">
        <v>-330.888580322</v>
      </c>
      <c r="L19">
        <v>3.5941705107699999E-2</v>
      </c>
      <c r="M19">
        <v>-1.3376336097699999</v>
      </c>
      <c r="N19">
        <v>-0.89414334297200004</v>
      </c>
      <c r="O19">
        <v>-1.2327010631599999</v>
      </c>
      <c r="P19">
        <f t="shared" si="2"/>
        <v>-3.4556627269999973E-2</v>
      </c>
    </row>
    <row r="20" spans="1:19">
      <c r="A20" s="4">
        <v>3.4275945800000001</v>
      </c>
      <c r="B20" s="4">
        <f t="shared" si="0"/>
        <v>3427.59458</v>
      </c>
      <c r="C20" s="1">
        <v>-7.8659999999999997</v>
      </c>
      <c r="D20" s="1">
        <f t="shared" si="1"/>
        <v>-8.3499999999999908E-2</v>
      </c>
      <c r="E20" s="1"/>
      <c r="F20" s="1">
        <v>8500</v>
      </c>
      <c r="G20">
        <v>1.3253166675600001</v>
      </c>
      <c r="H20">
        <v>-1.57677173615</v>
      </c>
      <c r="I20">
        <v>-0.39482814073599998</v>
      </c>
      <c r="J20">
        <v>0.16800722479800001</v>
      </c>
      <c r="K20">
        <v>-331.49697875999999</v>
      </c>
      <c r="L20">
        <v>2.58076116443E-2</v>
      </c>
      <c r="M20">
        <v>-1.71825861931</v>
      </c>
      <c r="N20">
        <v>-1.33488333225</v>
      </c>
      <c r="O20">
        <v>-1.9324932098400001</v>
      </c>
      <c r="P20">
        <f t="shared" si="2"/>
        <v>-0.41518163681000009</v>
      </c>
    </row>
    <row r="21" spans="1:19">
      <c r="A21" s="4">
        <v>3.4877297199999999</v>
      </c>
      <c r="B21" s="4">
        <f t="shared" si="0"/>
        <v>3487.7297199999998</v>
      </c>
      <c r="C21" s="1">
        <v>-7.6840000000000002</v>
      </c>
      <c r="D21" s="1">
        <f t="shared" si="1"/>
        <v>9.8499999999999588E-2</v>
      </c>
      <c r="E21" s="1"/>
      <c r="F21" s="1">
        <v>9000</v>
      </c>
      <c r="G21">
        <v>0.82034945488</v>
      </c>
      <c r="H21">
        <v>-1.81126344204</v>
      </c>
      <c r="I21">
        <v>-0.26209092140200002</v>
      </c>
      <c r="J21">
        <v>-4.8514515161500002E-2</v>
      </c>
      <c r="K21">
        <v>-252.02752685499999</v>
      </c>
      <c r="L21">
        <v>6.2373746186499997E-3</v>
      </c>
      <c r="M21">
        <v>-1.3579738140099999</v>
      </c>
      <c r="N21">
        <v>-0.927631139755</v>
      </c>
      <c r="O21">
        <v>-1.7357821464500001</v>
      </c>
      <c r="P21">
        <f t="shared" si="2"/>
        <v>-5.4896831510000021E-2</v>
      </c>
    </row>
    <row r="22" spans="1:19">
      <c r="A22" s="4">
        <v>3.5478648599999998</v>
      </c>
      <c r="B22" s="4">
        <f t="shared" si="0"/>
        <v>3547.8648599999997</v>
      </c>
      <c r="C22" s="1">
        <v>-7.68</v>
      </c>
      <c r="D22" s="1">
        <f t="shared" si="1"/>
        <v>0.10250000000000004</v>
      </c>
      <c r="E22" s="1"/>
      <c r="F22" s="1">
        <v>9500</v>
      </c>
      <c r="G22">
        <v>1.22648835182</v>
      </c>
      <c r="H22">
        <v>0.85688591003400005</v>
      </c>
      <c r="I22">
        <v>-2.1744161844299999E-2</v>
      </c>
      <c r="J22">
        <v>0.113845571876</v>
      </c>
      <c r="K22">
        <v>-308.74609375</v>
      </c>
      <c r="L22">
        <v>5.1013685762900003E-2</v>
      </c>
      <c r="M22">
        <v>-1.5144860744499999</v>
      </c>
      <c r="N22">
        <v>-1.0713466405900001</v>
      </c>
      <c r="O22">
        <v>-2.1161234378799998</v>
      </c>
      <c r="P22">
        <f t="shared" si="2"/>
        <v>-0.21140909195000002</v>
      </c>
    </row>
    <row r="23" spans="1:19">
      <c r="A23" s="4">
        <v>3.6080000000000001</v>
      </c>
      <c r="B23" s="4">
        <f t="shared" si="0"/>
        <v>3608</v>
      </c>
      <c r="C23" s="1">
        <v>-7.9870000000000001</v>
      </c>
      <c r="D23" s="1">
        <f t="shared" si="1"/>
        <v>-0.20450000000000035</v>
      </c>
      <c r="E23" s="1"/>
      <c r="F23" s="1">
        <v>10000</v>
      </c>
      <c r="G23">
        <v>0.31413674354600002</v>
      </c>
      <c r="H23">
        <v>-5.74278831482E-2</v>
      </c>
      <c r="I23">
        <v>-1.0155707597700001E-2</v>
      </c>
      <c r="J23">
        <v>-1.31053328514E-2</v>
      </c>
      <c r="K23">
        <v>-292.22991943400001</v>
      </c>
      <c r="L23">
        <v>-3.2011196017300001E-3</v>
      </c>
      <c r="M23">
        <v>-2.2910811901099999</v>
      </c>
      <c r="N23">
        <v>-1.4617614746100001</v>
      </c>
      <c r="O23">
        <v>-2.4677240848499999</v>
      </c>
      <c r="P23">
        <f t="shared" si="2"/>
        <v>-0.98800420760999996</v>
      </c>
    </row>
    <row r="24" spans="1:19">
      <c r="A24" s="4">
        <v>3.6681349600000002</v>
      </c>
      <c r="B24" s="4">
        <f t="shared" si="0"/>
        <v>3668.1349600000003</v>
      </c>
      <c r="C24" s="1">
        <v>-7.3529999999999998</v>
      </c>
      <c r="D24" s="1">
        <f t="shared" si="1"/>
        <v>0.42949999999999999</v>
      </c>
      <c r="E24" s="1"/>
      <c r="F24" s="1">
        <v>10500</v>
      </c>
      <c r="G24">
        <v>1.0944182872799999</v>
      </c>
      <c r="H24">
        <v>-0.59312629699700004</v>
      </c>
      <c r="I24">
        <v>1.5513390302700001E-2</v>
      </c>
      <c r="J24">
        <v>0.114703416824</v>
      </c>
      <c r="K24">
        <v>-181.42266845699999</v>
      </c>
      <c r="L24">
        <v>6.96666911244E-3</v>
      </c>
      <c r="M24">
        <v>-1.7772948741900001</v>
      </c>
      <c r="N24">
        <v>-1.08355891705</v>
      </c>
      <c r="O24">
        <v>-2.1782352924300001</v>
      </c>
      <c r="P24">
        <f t="shared" si="2"/>
        <v>-0.47421789169000017</v>
      </c>
    </row>
    <row r="25" spans="1:19">
      <c r="A25" s="4">
        <v>3.7282701</v>
      </c>
      <c r="B25" s="4">
        <f t="shared" si="0"/>
        <v>3728.2701000000002</v>
      </c>
      <c r="C25" s="1">
        <v>-7.1420000000000003</v>
      </c>
      <c r="D25" s="1">
        <f t="shared" si="1"/>
        <v>0.6404999999999994</v>
      </c>
      <c r="E25" s="1"/>
      <c r="F25" s="1">
        <v>11000</v>
      </c>
      <c r="G25">
        <v>0.77992844581599996</v>
      </c>
      <c r="H25">
        <v>0.51558566093400005</v>
      </c>
      <c r="I25">
        <v>0.119168043137</v>
      </c>
      <c r="J25">
        <v>4.3297767639199999E-2</v>
      </c>
      <c r="K25">
        <v>-214.087036133</v>
      </c>
      <c r="L25">
        <v>2.7421494945899998E-2</v>
      </c>
      <c r="M25">
        <v>-1.5156826972999999</v>
      </c>
      <c r="N25">
        <v>-1.0644629001599999</v>
      </c>
      <c r="O25">
        <v>-1.7376682758299999</v>
      </c>
      <c r="P25">
        <f t="shared" si="2"/>
        <v>-0.21260571480000001</v>
      </c>
    </row>
    <row r="26" spans="1:19">
      <c r="A26" s="4">
        <v>3.7884052399999999</v>
      </c>
      <c r="B26" s="4">
        <f t="shared" si="0"/>
        <v>3788.40524</v>
      </c>
      <c r="C26" s="1">
        <v>-7.3559999999999999</v>
      </c>
      <c r="D26" s="1">
        <f t="shared" si="1"/>
        <v>0.42649999999999988</v>
      </c>
      <c r="E26" s="1"/>
      <c r="F26" s="1">
        <v>11500</v>
      </c>
      <c r="G26">
        <v>0.49613928794899997</v>
      </c>
      <c r="H26">
        <v>-5.4737925529499999E-2</v>
      </c>
      <c r="I26">
        <v>-9.5472842454899995E-2</v>
      </c>
      <c r="J26">
        <v>6.3766360282900003E-2</v>
      </c>
      <c r="K26">
        <v>-174.514129639</v>
      </c>
      <c r="L26">
        <v>1.3550333678699999E-3</v>
      </c>
      <c r="M26">
        <v>-2.4056050777400002</v>
      </c>
      <c r="N26">
        <v>-1.55423116684</v>
      </c>
      <c r="O26">
        <v>-2.12231564522</v>
      </c>
      <c r="P26">
        <f t="shared" si="2"/>
        <v>-1.1025280952400003</v>
      </c>
    </row>
    <row r="27" spans="1:19">
      <c r="A27" s="4">
        <v>3.8485403800000002</v>
      </c>
      <c r="B27" s="4">
        <f t="shared" si="0"/>
        <v>3848.5403800000004</v>
      </c>
      <c r="C27" s="1">
        <v>-7.5309999999999997</v>
      </c>
      <c r="D27" s="1">
        <f t="shared" si="1"/>
        <v>0.25150000000000006</v>
      </c>
      <c r="E27" s="1"/>
      <c r="F27" s="1">
        <v>12000</v>
      </c>
      <c r="G27">
        <v>-0.12547254562400001</v>
      </c>
      <c r="H27">
        <v>-1.3796373605700001</v>
      </c>
      <c r="I27">
        <v>-0.25813633203500003</v>
      </c>
      <c r="J27">
        <v>4.9537137150799999E-2</v>
      </c>
      <c r="K27">
        <v>-367.82125854499998</v>
      </c>
      <c r="L27">
        <v>1.02719850838E-3</v>
      </c>
      <c r="M27">
        <v>-2.2160320281999999</v>
      </c>
      <c r="N27">
        <v>-1.3662160635</v>
      </c>
      <c r="O27">
        <v>-1.8247385025</v>
      </c>
      <c r="P27">
        <f t="shared" si="2"/>
        <v>-0.91295504569999997</v>
      </c>
    </row>
    <row r="28" spans="1:19">
      <c r="A28" s="4">
        <v>3.9086755200000001</v>
      </c>
      <c r="B28" s="4">
        <f t="shared" si="0"/>
        <v>3908.6755200000002</v>
      </c>
      <c r="C28" s="1">
        <v>-7.5369999999999999</v>
      </c>
      <c r="D28" s="1">
        <f t="shared" si="1"/>
        <v>0.24549999999999983</v>
      </c>
      <c r="E28" s="1"/>
    </row>
    <row r="29" spans="1:19">
      <c r="A29" s="4">
        <v>3.9688106599999999</v>
      </c>
      <c r="B29" s="4">
        <f t="shared" si="0"/>
        <v>3968.8106600000001</v>
      </c>
      <c r="C29" s="1">
        <v>-7.617</v>
      </c>
      <c r="D29" s="1">
        <f t="shared" si="1"/>
        <v>0.16549999999999976</v>
      </c>
      <c r="E29" s="1"/>
      <c r="F29" t="s">
        <v>158</v>
      </c>
      <c r="S29" t="s">
        <v>159</v>
      </c>
    </row>
    <row r="30" spans="1:19">
      <c r="A30" s="4">
        <v>4.0289457999999998</v>
      </c>
      <c r="B30" s="4">
        <f t="shared" si="0"/>
        <v>4028.9458</v>
      </c>
      <c r="C30" s="1">
        <v>-7.2140000000000004</v>
      </c>
      <c r="D30" s="1">
        <f t="shared" si="1"/>
        <v>0.56849999999999934</v>
      </c>
      <c r="E30" s="1"/>
    </row>
    <row r="31" spans="1:19">
      <c r="A31" s="4">
        <v>4.0890809399999997</v>
      </c>
      <c r="B31" s="4">
        <f t="shared" si="0"/>
        <v>4089.0809399999998</v>
      </c>
      <c r="C31" s="1">
        <v>-7.2089999999999996</v>
      </c>
      <c r="D31" s="1">
        <f t="shared" si="1"/>
        <v>0.57350000000000012</v>
      </c>
      <c r="E31" s="1"/>
    </row>
    <row r="32" spans="1:19">
      <c r="A32" s="4">
        <v>4.1492160800000004</v>
      </c>
      <c r="B32" s="4">
        <f t="shared" si="0"/>
        <v>4149.2160800000001</v>
      </c>
      <c r="C32" s="1">
        <v>-7.7709999999999999</v>
      </c>
      <c r="D32" s="1">
        <f t="shared" si="1"/>
        <v>1.1499999999999844E-2</v>
      </c>
      <c r="E32" s="1"/>
    </row>
    <row r="33" spans="1:19">
      <c r="A33" s="4">
        <v>4.2093512200000003</v>
      </c>
      <c r="B33" s="4">
        <f t="shared" si="0"/>
        <v>4209.3512200000005</v>
      </c>
      <c r="C33" s="1">
        <v>-7.9530000000000003</v>
      </c>
      <c r="D33" s="1">
        <f t="shared" si="1"/>
        <v>-0.17050000000000054</v>
      </c>
      <c r="E33" s="1"/>
    </row>
    <row r="34" spans="1:19">
      <c r="A34" s="4">
        <v>4.2694863600000001</v>
      </c>
      <c r="B34" s="4">
        <f t="shared" si="0"/>
        <v>4269.4863599999999</v>
      </c>
      <c r="C34" s="1">
        <v>-8.3550000000000004</v>
      </c>
      <c r="D34" s="1">
        <f t="shared" si="1"/>
        <v>-0.57250000000000068</v>
      </c>
      <c r="E34" s="1"/>
    </row>
    <row r="35" spans="1:19">
      <c r="A35" s="4">
        <v>4.3296215</v>
      </c>
      <c r="B35" s="4">
        <f t="shared" si="0"/>
        <v>4329.6215000000002</v>
      </c>
      <c r="C35" s="1">
        <v>-8.0519999999999996</v>
      </c>
      <c r="D35" s="1">
        <f t="shared" si="1"/>
        <v>-0.26949999999999985</v>
      </c>
      <c r="E35" s="1"/>
    </row>
    <row r="36" spans="1:19">
      <c r="A36" s="4">
        <v>4.3897566399999999</v>
      </c>
      <c r="B36" s="4">
        <f t="shared" si="0"/>
        <v>4389.7566399999996</v>
      </c>
      <c r="C36" s="1">
        <v>-7.3339999999999996</v>
      </c>
      <c r="D36" s="1">
        <f t="shared" si="1"/>
        <v>0.44850000000000012</v>
      </c>
      <c r="E36" s="1"/>
    </row>
    <row r="37" spans="1:19">
      <c r="A37" s="4">
        <v>4.4498917799999997</v>
      </c>
      <c r="B37" s="4">
        <f t="shared" si="0"/>
        <v>4449.8917799999999</v>
      </c>
      <c r="C37" s="1">
        <v>-7.6849999999999996</v>
      </c>
      <c r="D37" s="1">
        <f t="shared" si="1"/>
        <v>9.7500000000000142E-2</v>
      </c>
      <c r="E37" s="1"/>
    </row>
    <row r="38" spans="1:19">
      <c r="A38" s="4">
        <v>4.5100269199999996</v>
      </c>
      <c r="B38" s="4">
        <f t="shared" si="0"/>
        <v>4510.0269199999993</v>
      </c>
      <c r="C38" s="1">
        <v>-7.2450000000000001</v>
      </c>
      <c r="D38" s="1">
        <f t="shared" si="1"/>
        <v>0.53749999999999964</v>
      </c>
      <c r="E38" s="1"/>
    </row>
    <row r="39" spans="1:19">
      <c r="A39" s="4">
        <v>4.5701620600000004</v>
      </c>
      <c r="B39" s="4">
        <f t="shared" si="0"/>
        <v>4570.1620600000006</v>
      </c>
      <c r="C39" s="1">
        <v>-7.3849999999999998</v>
      </c>
      <c r="D39" s="1">
        <f t="shared" si="1"/>
        <v>0.39749999999999996</v>
      </c>
      <c r="E39" s="1"/>
    </row>
    <row r="40" spans="1:19">
      <c r="A40" s="4">
        <v>4.6302972000000002</v>
      </c>
      <c r="B40" s="4">
        <f t="shared" si="0"/>
        <v>4630.2972</v>
      </c>
      <c r="C40" s="1">
        <v>-8.1679999999999993</v>
      </c>
      <c r="D40" s="1">
        <f t="shared" si="1"/>
        <v>-0.38549999999999951</v>
      </c>
      <c r="E40" s="1"/>
    </row>
    <row r="41" spans="1:19">
      <c r="A41" s="4">
        <v>4.6904323400000001</v>
      </c>
      <c r="B41" s="4">
        <f t="shared" si="0"/>
        <v>4690.4323400000003</v>
      </c>
      <c r="C41" s="1">
        <v>-7.6840000000000002</v>
      </c>
      <c r="D41" s="1">
        <f t="shared" si="1"/>
        <v>9.8499999999999588E-2</v>
      </c>
      <c r="E41" s="1"/>
    </row>
    <row r="42" spans="1:19">
      <c r="A42" s="4">
        <v>4.75056748</v>
      </c>
      <c r="B42" s="4">
        <f t="shared" si="0"/>
        <v>4750.5674799999997</v>
      </c>
      <c r="C42" s="1">
        <v>-7.4580000000000002</v>
      </c>
      <c r="D42" s="1">
        <f t="shared" si="1"/>
        <v>0.32449999999999957</v>
      </c>
      <c r="E42" s="1"/>
    </row>
    <row r="43" spans="1:19">
      <c r="A43" s="4">
        <v>4.8107026199999998</v>
      </c>
      <c r="B43" s="4">
        <f t="shared" si="0"/>
        <v>4810.70262</v>
      </c>
      <c r="C43" s="1">
        <v>-7.8940000000000001</v>
      </c>
      <c r="D43" s="1">
        <f t="shared" si="1"/>
        <v>-0.11150000000000038</v>
      </c>
      <c r="E43" s="1"/>
    </row>
    <row r="44" spans="1:19">
      <c r="A44" s="4">
        <v>4.8708377599999997</v>
      </c>
      <c r="B44" s="4">
        <f t="shared" si="0"/>
        <v>4870.8377599999994</v>
      </c>
      <c r="C44" s="1">
        <v>-7.3890000000000002</v>
      </c>
      <c r="D44" s="1">
        <f t="shared" si="1"/>
        <v>0.39349999999999952</v>
      </c>
      <c r="E44" s="1"/>
    </row>
    <row r="45" spans="1:19">
      <c r="A45" s="4">
        <v>4.9309729000000004</v>
      </c>
      <c r="B45" s="4">
        <f t="shared" si="0"/>
        <v>4930.9729000000007</v>
      </c>
      <c r="C45" s="1">
        <v>-7.5359999999999996</v>
      </c>
      <c r="D45" s="1">
        <f t="shared" si="1"/>
        <v>0.24650000000000016</v>
      </c>
      <c r="E45" s="1"/>
    </row>
    <row r="46" spans="1:19">
      <c r="A46" s="4">
        <v>4.9911080400000003</v>
      </c>
      <c r="B46" s="4">
        <f t="shared" si="0"/>
        <v>4991.1080400000001</v>
      </c>
      <c r="C46" s="1">
        <v>-7.8630000000000004</v>
      </c>
      <c r="D46" s="1">
        <f t="shared" si="1"/>
        <v>-8.0500000000000682E-2</v>
      </c>
      <c r="E46" s="1"/>
    </row>
    <row r="47" spans="1:19">
      <c r="A47" s="4">
        <v>5.0512431800000002</v>
      </c>
      <c r="B47" s="4">
        <f t="shared" si="0"/>
        <v>5051.2431800000004</v>
      </c>
      <c r="C47" s="1">
        <v>-7.1479999999999997</v>
      </c>
      <c r="D47" s="1">
        <f t="shared" si="1"/>
        <v>0.63450000000000006</v>
      </c>
      <c r="E47" s="1"/>
    </row>
    <row r="48" spans="1:19">
      <c r="A48" s="4">
        <v>5.11137832</v>
      </c>
      <c r="B48" s="4">
        <f t="shared" si="0"/>
        <v>5111.3783199999998</v>
      </c>
      <c r="C48" s="1">
        <v>-6.7329999999999997</v>
      </c>
      <c r="D48" s="1">
        <f t="shared" si="1"/>
        <v>1.0495000000000001</v>
      </c>
      <c r="E48" s="1"/>
      <c r="F48" t="s">
        <v>160</v>
      </c>
      <c r="S48" t="s">
        <v>161</v>
      </c>
    </row>
    <row r="49" spans="1:5">
      <c r="A49" s="4">
        <v>5.1715134599999999</v>
      </c>
      <c r="B49" s="4">
        <f t="shared" si="0"/>
        <v>5171.5134600000001</v>
      </c>
      <c r="C49" s="1">
        <v>-7.6139999999999999</v>
      </c>
      <c r="D49" s="1">
        <f t="shared" si="1"/>
        <v>0.16849999999999987</v>
      </c>
      <c r="E49" s="1"/>
    </row>
    <row r="50" spans="1:5">
      <c r="A50" s="4">
        <v>5.2316485999999998</v>
      </c>
      <c r="B50" s="4">
        <f t="shared" si="0"/>
        <v>5231.6485999999995</v>
      </c>
      <c r="C50" s="1">
        <v>-7.5670000000000002</v>
      </c>
      <c r="D50" s="1">
        <f t="shared" si="1"/>
        <v>0.21549999999999958</v>
      </c>
      <c r="E50" s="1"/>
    </row>
    <row r="51" spans="1:5">
      <c r="A51" s="4">
        <v>5.2917837399999996</v>
      </c>
      <c r="B51" s="4">
        <f t="shared" si="0"/>
        <v>5291.7837399999999</v>
      </c>
      <c r="C51" s="1">
        <v>-7.7409999999999997</v>
      </c>
      <c r="D51" s="1">
        <f t="shared" si="1"/>
        <v>4.1500000000000092E-2</v>
      </c>
      <c r="E51" s="1"/>
    </row>
    <row r="52" spans="1:5">
      <c r="A52" s="4">
        <v>5.3519188800000004</v>
      </c>
      <c r="B52" s="4">
        <f t="shared" si="0"/>
        <v>5351.9188800000002</v>
      </c>
      <c r="C52" s="1">
        <v>-7.5839999999999996</v>
      </c>
      <c r="D52" s="1">
        <f t="shared" si="1"/>
        <v>0.19850000000000012</v>
      </c>
      <c r="E52" s="1"/>
    </row>
    <row r="53" spans="1:5">
      <c r="A53" s="4">
        <v>5.4120540200000002</v>
      </c>
      <c r="B53" s="4">
        <f t="shared" si="0"/>
        <v>5412.0540200000005</v>
      </c>
      <c r="C53" s="1">
        <v>-7.7160000000000002</v>
      </c>
      <c r="D53" s="1">
        <f t="shared" si="1"/>
        <v>6.6499999999999559E-2</v>
      </c>
      <c r="E53" s="1"/>
    </row>
    <row r="54" spans="1:5">
      <c r="A54" s="4">
        <v>5.4721891600000001</v>
      </c>
      <c r="B54" s="4">
        <f t="shared" si="0"/>
        <v>5472.1891599999999</v>
      </c>
      <c r="C54" s="1">
        <v>-8.141</v>
      </c>
      <c r="D54" s="1">
        <f t="shared" si="1"/>
        <v>-0.35850000000000026</v>
      </c>
      <c r="E54" s="1"/>
    </row>
    <row r="55" spans="1:5">
      <c r="A55" s="4">
        <v>5.5323243</v>
      </c>
      <c r="B55" s="4">
        <f t="shared" si="0"/>
        <v>5532.3243000000002</v>
      </c>
      <c r="C55" s="1">
        <v>-7.734</v>
      </c>
      <c r="D55" s="1">
        <f t="shared" si="1"/>
        <v>4.8499999999999766E-2</v>
      </c>
      <c r="E55" s="1"/>
    </row>
    <row r="56" spans="1:5">
      <c r="A56" s="4">
        <v>5.5924594399999998</v>
      </c>
      <c r="B56" s="4">
        <f t="shared" si="0"/>
        <v>5592.4594399999996</v>
      </c>
      <c r="C56" s="1">
        <v>-8.0960000000000001</v>
      </c>
      <c r="D56" s="1">
        <f t="shared" si="1"/>
        <v>-0.31350000000000033</v>
      </c>
      <c r="E56" s="1"/>
    </row>
    <row r="57" spans="1:5">
      <c r="A57" s="4">
        <v>5.6525945799999997</v>
      </c>
      <c r="B57" s="4">
        <f t="shared" si="0"/>
        <v>5652.59458</v>
      </c>
      <c r="C57" s="1">
        <v>-7.8650000000000002</v>
      </c>
      <c r="D57" s="1">
        <f t="shared" si="1"/>
        <v>-8.2500000000000462E-2</v>
      </c>
      <c r="E57" s="1"/>
    </row>
    <row r="58" spans="1:5">
      <c r="A58" s="4">
        <v>5.7127297199999996</v>
      </c>
      <c r="B58" s="4">
        <f t="shared" si="0"/>
        <v>5712.7297199999994</v>
      </c>
      <c r="C58" s="1">
        <v>-7.8220000000000001</v>
      </c>
      <c r="D58" s="1">
        <f t="shared" si="1"/>
        <v>-3.9500000000000313E-2</v>
      </c>
      <c r="E58" s="1"/>
    </row>
    <row r="59" spans="1:5">
      <c r="A59" s="4">
        <v>5.7728648600000003</v>
      </c>
      <c r="B59" s="4">
        <f t="shared" si="0"/>
        <v>5772.8648600000006</v>
      </c>
      <c r="C59" s="1">
        <v>-7.73</v>
      </c>
      <c r="D59" s="1">
        <f t="shared" si="1"/>
        <v>5.2499999999999325E-2</v>
      </c>
      <c r="E59" s="1"/>
    </row>
    <row r="60" spans="1:5">
      <c r="A60" s="4">
        <v>5.8330000000000002</v>
      </c>
      <c r="B60" s="4">
        <f t="shared" si="0"/>
        <v>5833</v>
      </c>
      <c r="C60" s="1">
        <v>-7.6929999999999996</v>
      </c>
      <c r="D60" s="1">
        <f t="shared" si="1"/>
        <v>8.9500000000000135E-2</v>
      </c>
      <c r="E60" s="1"/>
    </row>
    <row r="61" spans="1:5">
      <c r="A61" s="4">
        <v>5.87218178</v>
      </c>
      <c r="B61" s="4">
        <f t="shared" si="0"/>
        <v>5872.1817799999999</v>
      </c>
      <c r="C61" s="1">
        <v>-7.81</v>
      </c>
      <c r="D61" s="1">
        <f t="shared" si="1"/>
        <v>-2.7499999999999858E-2</v>
      </c>
      <c r="E61" s="1"/>
    </row>
    <row r="62" spans="1:5">
      <c r="A62" s="4">
        <v>5.9113635999999996</v>
      </c>
      <c r="B62" s="4">
        <f t="shared" si="0"/>
        <v>5911.3635999999997</v>
      </c>
      <c r="C62" s="1">
        <v>-7.8049999999999997</v>
      </c>
      <c r="D62" s="1">
        <f t="shared" si="1"/>
        <v>-2.2499999999999964E-2</v>
      </c>
      <c r="E62" s="1"/>
    </row>
    <row r="63" spans="1:5">
      <c r="A63" s="4">
        <v>5.9505454200000001</v>
      </c>
      <c r="B63" s="4">
        <f t="shared" si="0"/>
        <v>5950.5454200000004</v>
      </c>
      <c r="C63" s="1">
        <v>-8.0719999999999992</v>
      </c>
      <c r="D63" s="1">
        <f t="shared" si="1"/>
        <v>-0.28949999999999942</v>
      </c>
      <c r="E63" s="1"/>
    </row>
    <row r="64" spans="1:5">
      <c r="A64" s="4">
        <v>5.9897272399999997</v>
      </c>
      <c r="B64" s="4">
        <f t="shared" si="0"/>
        <v>5989.7272399999993</v>
      </c>
      <c r="C64" s="1">
        <v>-8.1069999999999993</v>
      </c>
      <c r="D64" s="1">
        <f t="shared" si="1"/>
        <v>-0.32449999999999957</v>
      </c>
      <c r="E64" s="1"/>
    </row>
    <row r="65" spans="1:5">
      <c r="A65" s="4">
        <v>6.0289090600000002</v>
      </c>
      <c r="B65" s="4">
        <f t="shared" si="0"/>
        <v>6028.90906</v>
      </c>
      <c r="C65" s="1">
        <v>-8.2370000000000001</v>
      </c>
      <c r="D65" s="1">
        <f t="shared" si="1"/>
        <v>-0.45450000000000035</v>
      </c>
      <c r="E65" s="1"/>
    </row>
    <row r="66" spans="1:5">
      <c r="A66" s="4">
        <v>6.0680908799999997</v>
      </c>
      <c r="B66" s="4">
        <f t="shared" si="0"/>
        <v>6068.0908799999997</v>
      </c>
      <c r="C66" s="1">
        <v>-8.2379999999999995</v>
      </c>
      <c r="D66" s="1">
        <f t="shared" si="1"/>
        <v>-0.45549999999999979</v>
      </c>
      <c r="E66" s="1"/>
    </row>
    <row r="67" spans="1:5">
      <c r="A67" s="4">
        <v>6.1072727000000002</v>
      </c>
      <c r="B67" s="4">
        <f t="shared" si="0"/>
        <v>6107.2727000000004</v>
      </c>
      <c r="C67" s="1">
        <v>-8.2010000000000005</v>
      </c>
      <c r="D67" s="1">
        <f t="shared" si="1"/>
        <v>-0.41850000000000076</v>
      </c>
      <c r="E67" s="1"/>
    </row>
    <row r="68" spans="1:5">
      <c r="A68" s="4">
        <v>6.1464545199999998</v>
      </c>
      <c r="B68" s="4">
        <f t="shared" ref="B68:B121" si="3">(A68*1000)</f>
        <v>6146.4545200000002</v>
      </c>
      <c r="C68" s="1">
        <v>-8.1199999999999992</v>
      </c>
      <c r="D68" s="1">
        <f t="shared" ref="D68:D121" si="4">C68-E$3</f>
        <v>-0.33749999999999947</v>
      </c>
      <c r="E68" s="1"/>
    </row>
    <row r="69" spans="1:5">
      <c r="A69" s="4">
        <v>6.1856363400000003</v>
      </c>
      <c r="B69" s="4">
        <f t="shared" si="3"/>
        <v>6185.63634</v>
      </c>
      <c r="C69" s="1">
        <v>-8.2780000000000005</v>
      </c>
      <c r="D69" s="1">
        <f t="shared" si="4"/>
        <v>-0.49550000000000072</v>
      </c>
      <c r="E69" s="1"/>
    </row>
    <row r="70" spans="1:5">
      <c r="A70" s="4">
        <v>6.2248181599999999</v>
      </c>
      <c r="B70" s="4">
        <f t="shared" si="3"/>
        <v>6224.8181599999998</v>
      </c>
      <c r="C70" s="1">
        <v>-8.1790000000000003</v>
      </c>
      <c r="D70" s="1">
        <f t="shared" si="4"/>
        <v>-0.39650000000000052</v>
      </c>
      <c r="E70" s="1"/>
    </row>
    <row r="71" spans="1:5">
      <c r="A71" s="4">
        <v>6.2639999800000004</v>
      </c>
      <c r="B71" s="4">
        <f t="shared" si="3"/>
        <v>6263.9999800000005</v>
      </c>
      <c r="C71" s="1">
        <v>-8.1329999999999991</v>
      </c>
      <c r="D71" s="1">
        <f t="shared" si="4"/>
        <v>-0.35049999999999937</v>
      </c>
      <c r="E71" s="1"/>
    </row>
    <row r="72" spans="1:5">
      <c r="A72" s="4">
        <v>6.3031817999999999</v>
      </c>
      <c r="B72" s="4">
        <f t="shared" si="3"/>
        <v>6303.1818000000003</v>
      </c>
      <c r="C72" s="1">
        <v>-7.9130000000000003</v>
      </c>
      <c r="D72" s="1">
        <f t="shared" si="4"/>
        <v>-0.1305000000000005</v>
      </c>
      <c r="E72" s="1"/>
    </row>
    <row r="73" spans="1:5">
      <c r="A73" s="4">
        <v>6.3423636200000004</v>
      </c>
      <c r="B73" s="4">
        <f t="shared" si="3"/>
        <v>6342.3636200000001</v>
      </c>
      <c r="C73" s="1">
        <v>-7.5229999999999997</v>
      </c>
      <c r="D73" s="1">
        <f t="shared" si="4"/>
        <v>0.25950000000000006</v>
      </c>
      <c r="E73" s="1"/>
    </row>
    <row r="74" spans="1:5">
      <c r="A74" s="4">
        <v>6.38154544</v>
      </c>
      <c r="B74" s="4">
        <f t="shared" si="3"/>
        <v>6381.5454399999999</v>
      </c>
      <c r="C74" s="1">
        <v>-8.07</v>
      </c>
      <c r="D74" s="1">
        <f t="shared" si="4"/>
        <v>-0.28750000000000053</v>
      </c>
      <c r="E74" s="1"/>
    </row>
    <row r="75" spans="1:5">
      <c r="A75" s="4">
        <v>6.4207272599999996</v>
      </c>
      <c r="B75" s="4">
        <f t="shared" si="3"/>
        <v>6420.7272599999997</v>
      </c>
      <c r="C75" s="1">
        <v>-8.5190000000000001</v>
      </c>
      <c r="D75" s="1">
        <f t="shared" si="4"/>
        <v>-0.73650000000000038</v>
      </c>
      <c r="E75" s="1"/>
    </row>
    <row r="76" spans="1:5">
      <c r="A76" s="4">
        <v>6.4599090800000001</v>
      </c>
      <c r="B76" s="4">
        <f t="shared" si="3"/>
        <v>6459.9090800000004</v>
      </c>
      <c r="C76" s="1">
        <v>-8.4350000000000005</v>
      </c>
      <c r="D76" s="1">
        <f t="shared" si="4"/>
        <v>-0.65250000000000075</v>
      </c>
      <c r="E76" s="1"/>
    </row>
    <row r="77" spans="1:5">
      <c r="A77" s="4">
        <v>6.4990908999999997</v>
      </c>
      <c r="B77" s="4">
        <f t="shared" si="3"/>
        <v>6499.0908999999992</v>
      </c>
      <c r="C77" s="1">
        <v>-8.11</v>
      </c>
      <c r="D77" s="1">
        <f t="shared" si="4"/>
        <v>-0.32749999999999968</v>
      </c>
      <c r="E77" s="1"/>
    </row>
    <row r="78" spans="1:5">
      <c r="A78" s="4">
        <v>6.5382727200000001</v>
      </c>
      <c r="B78" s="4">
        <f t="shared" si="3"/>
        <v>6538.2727199999999</v>
      </c>
      <c r="C78" s="1">
        <v>-8.3369999999999997</v>
      </c>
      <c r="D78" s="1">
        <f t="shared" si="4"/>
        <v>-0.55449999999999999</v>
      </c>
      <c r="E78" s="1"/>
    </row>
    <row r="79" spans="1:5">
      <c r="A79" s="4">
        <v>6.5774545399999997</v>
      </c>
      <c r="B79" s="4">
        <f t="shared" si="3"/>
        <v>6577.4545399999997</v>
      </c>
      <c r="C79" s="1">
        <v>-8.2050000000000001</v>
      </c>
      <c r="D79" s="1">
        <f t="shared" si="4"/>
        <v>-0.42250000000000032</v>
      </c>
      <c r="E79" s="1"/>
    </row>
    <row r="80" spans="1:5">
      <c r="A80" s="4">
        <v>6.6166363600000002</v>
      </c>
      <c r="B80" s="4">
        <f t="shared" si="3"/>
        <v>6616.6363600000004</v>
      </c>
      <c r="C80" s="1">
        <v>-7.94</v>
      </c>
      <c r="D80" s="1">
        <f t="shared" si="4"/>
        <v>-0.15750000000000064</v>
      </c>
      <c r="E80" s="1"/>
    </row>
    <row r="81" spans="1:5">
      <c r="A81" s="4">
        <v>6.6558181799999998</v>
      </c>
      <c r="B81" s="4">
        <f t="shared" si="3"/>
        <v>6655.8181800000002</v>
      </c>
      <c r="C81" s="1">
        <v>-8.4090000000000007</v>
      </c>
      <c r="D81" s="1">
        <f t="shared" si="4"/>
        <v>-0.62650000000000095</v>
      </c>
      <c r="E81" s="1"/>
    </row>
    <row r="82" spans="1:5">
      <c r="A82" s="4">
        <v>6.6950000000000003</v>
      </c>
      <c r="B82" s="4">
        <f t="shared" si="3"/>
        <v>6695</v>
      </c>
      <c r="C82" s="1">
        <v>-8.4030000000000005</v>
      </c>
      <c r="D82" s="1">
        <f t="shared" si="4"/>
        <v>-0.62050000000000072</v>
      </c>
      <c r="E82" s="1"/>
    </row>
    <row r="83" spans="1:5">
      <c r="A83" s="4">
        <v>6.9223999999999997</v>
      </c>
      <c r="B83" s="4">
        <f t="shared" si="3"/>
        <v>6922.4</v>
      </c>
      <c r="C83" s="1">
        <v>-8.2889999999999997</v>
      </c>
      <c r="D83" s="1">
        <f t="shared" si="4"/>
        <v>-0.50649999999999995</v>
      </c>
      <c r="E83" s="1"/>
    </row>
    <row r="84" spans="1:5">
      <c r="A84" s="4">
        <v>7.1497999999999999</v>
      </c>
      <c r="B84" s="4">
        <f t="shared" si="3"/>
        <v>7149.8</v>
      </c>
      <c r="C84" s="1">
        <v>-8.6829999999999998</v>
      </c>
      <c r="D84" s="1">
        <f t="shared" si="4"/>
        <v>-0.90050000000000008</v>
      </c>
      <c r="E84" s="1"/>
    </row>
    <row r="85" spans="1:5">
      <c r="A85" s="4">
        <v>7.3772000000000002</v>
      </c>
      <c r="B85" s="4">
        <f t="shared" si="3"/>
        <v>7377.2</v>
      </c>
      <c r="C85" s="1">
        <v>-8.2650000000000006</v>
      </c>
      <c r="D85" s="1">
        <f t="shared" si="4"/>
        <v>-0.48250000000000082</v>
      </c>
      <c r="E85" s="1"/>
    </row>
    <row r="86" spans="1:5">
      <c r="A86" s="4">
        <v>7.6045999999999996</v>
      </c>
      <c r="B86" s="4">
        <f t="shared" si="3"/>
        <v>7604.5999999999995</v>
      </c>
      <c r="C86" s="1">
        <v>-8.5440000000000005</v>
      </c>
      <c r="D86" s="1">
        <f t="shared" si="4"/>
        <v>-0.76150000000000073</v>
      </c>
      <c r="E86" s="1"/>
    </row>
    <row r="87" spans="1:5">
      <c r="A87" s="4">
        <v>7.8319999999999999</v>
      </c>
      <c r="B87" s="4">
        <f t="shared" si="3"/>
        <v>7832</v>
      </c>
      <c r="C87" s="1">
        <v>-8.157</v>
      </c>
      <c r="D87" s="1">
        <f t="shared" si="4"/>
        <v>-0.37450000000000028</v>
      </c>
      <c r="E87" s="1"/>
    </row>
    <row r="88" spans="1:5">
      <c r="A88" s="4">
        <v>8.0594000000000001</v>
      </c>
      <c r="B88" s="4">
        <f t="shared" si="3"/>
        <v>8059.4000000000005</v>
      </c>
      <c r="C88" s="1">
        <v>-9.01</v>
      </c>
      <c r="D88" s="1">
        <f t="shared" si="4"/>
        <v>-1.2275</v>
      </c>
      <c r="E88" s="1"/>
    </row>
    <row r="89" spans="1:5">
      <c r="A89" s="4">
        <v>8.2867999999999995</v>
      </c>
      <c r="B89" s="4">
        <f t="shared" si="3"/>
        <v>8286.7999999999993</v>
      </c>
      <c r="C89" s="1">
        <v>-8.6690000000000005</v>
      </c>
      <c r="D89" s="1">
        <f t="shared" si="4"/>
        <v>-0.88650000000000073</v>
      </c>
      <c r="E89" s="1"/>
    </row>
    <row r="90" spans="1:5">
      <c r="A90" s="4">
        <v>8.5142000000000007</v>
      </c>
      <c r="B90" s="4">
        <f t="shared" si="3"/>
        <v>8514.2000000000007</v>
      </c>
      <c r="C90" s="1">
        <v>-8.8010000000000002</v>
      </c>
      <c r="D90" s="1">
        <f t="shared" si="4"/>
        <v>-1.0185000000000004</v>
      </c>
      <c r="E90" s="1"/>
    </row>
    <row r="91" spans="1:5">
      <c r="A91" s="4">
        <v>8.7416</v>
      </c>
      <c r="B91" s="4">
        <f t="shared" si="3"/>
        <v>8741.6</v>
      </c>
      <c r="C91" s="1">
        <v>-8.7080000000000002</v>
      </c>
      <c r="D91" s="1">
        <f t="shared" si="4"/>
        <v>-0.92550000000000043</v>
      </c>
      <c r="E91" s="1"/>
    </row>
    <row r="92" spans="1:5">
      <c r="A92" s="4">
        <v>8.9689999999999994</v>
      </c>
      <c r="B92" s="4">
        <f t="shared" si="3"/>
        <v>8969</v>
      </c>
      <c r="C92" s="1">
        <v>-8.86</v>
      </c>
      <c r="D92" s="1">
        <f t="shared" si="4"/>
        <v>-1.0774999999999997</v>
      </c>
      <c r="E92" s="1"/>
    </row>
    <row r="93" spans="1:5">
      <c r="A93" s="4">
        <v>9.1165714270000002</v>
      </c>
      <c r="B93" s="4">
        <f t="shared" si="3"/>
        <v>9116.5714270000008</v>
      </c>
      <c r="C93" s="1">
        <v>-8.4939999999999998</v>
      </c>
      <c r="D93" s="1">
        <f t="shared" si="4"/>
        <v>-0.71150000000000002</v>
      </c>
      <c r="E93" s="1"/>
    </row>
    <row r="94" spans="1:5">
      <c r="A94" s="4">
        <v>9.1903571409999998</v>
      </c>
      <c r="B94" s="4">
        <f t="shared" si="3"/>
        <v>9190.3571410000004</v>
      </c>
      <c r="C94" s="1">
        <v>-9.0969999999999995</v>
      </c>
      <c r="D94" s="1">
        <f t="shared" si="4"/>
        <v>-1.3144999999999998</v>
      </c>
      <c r="E94" s="1"/>
    </row>
    <row r="95" spans="1:5">
      <c r="A95" s="4">
        <v>9.2641428559999994</v>
      </c>
      <c r="B95" s="4">
        <f t="shared" si="3"/>
        <v>9264.1428559999986</v>
      </c>
      <c r="C95" s="1">
        <v>-8.39</v>
      </c>
      <c r="D95" s="1">
        <f t="shared" si="4"/>
        <v>-0.60750000000000082</v>
      </c>
      <c r="E95" s="1"/>
    </row>
    <row r="96" spans="1:5">
      <c r="A96" s="4">
        <v>9.3379285700000008</v>
      </c>
      <c r="B96" s="4">
        <f t="shared" si="3"/>
        <v>9337.92857</v>
      </c>
      <c r="C96" s="1">
        <v>-8.4030000000000005</v>
      </c>
      <c r="D96" s="1">
        <f t="shared" si="4"/>
        <v>-0.62050000000000072</v>
      </c>
      <c r="E96" s="1"/>
    </row>
    <row r="97" spans="1:5">
      <c r="A97" s="4">
        <v>9.4117142840000003</v>
      </c>
      <c r="B97" s="4">
        <f t="shared" si="3"/>
        <v>9411.7142839999997</v>
      </c>
      <c r="C97" s="1">
        <v>-8.5090000000000003</v>
      </c>
      <c r="D97" s="1">
        <f t="shared" si="4"/>
        <v>-0.72650000000000059</v>
      </c>
      <c r="E97" s="1"/>
    </row>
    <row r="98" spans="1:5">
      <c r="A98" s="4">
        <v>9.5592857129999995</v>
      </c>
      <c r="B98" s="4">
        <f t="shared" si="3"/>
        <v>9559.2857129999993</v>
      </c>
      <c r="C98" s="1">
        <v>-8.4179999999999993</v>
      </c>
      <c r="D98" s="1">
        <f t="shared" si="4"/>
        <v>-0.63549999999999951</v>
      </c>
      <c r="E98" s="1"/>
    </row>
    <row r="99" spans="1:5">
      <c r="A99" s="4">
        <v>9.6330714270000009</v>
      </c>
      <c r="B99" s="4">
        <f t="shared" si="3"/>
        <v>9633.0714270000008</v>
      </c>
      <c r="C99" s="1">
        <v>-8.6170000000000009</v>
      </c>
      <c r="D99" s="1">
        <f t="shared" si="4"/>
        <v>-0.83450000000000113</v>
      </c>
      <c r="E99" s="1"/>
    </row>
    <row r="100" spans="1:5">
      <c r="A100" s="4">
        <v>9.7068571410000004</v>
      </c>
      <c r="B100" s="4">
        <f t="shared" si="3"/>
        <v>9706.8571410000004</v>
      </c>
      <c r="C100" s="1">
        <v>-8.6210000000000004</v>
      </c>
      <c r="D100" s="1">
        <f t="shared" si="4"/>
        <v>-0.83850000000000069</v>
      </c>
      <c r="E100" s="1"/>
    </row>
    <row r="101" spans="1:5">
      <c r="A101" s="4">
        <v>9.7806428560000001</v>
      </c>
      <c r="B101" s="4">
        <f t="shared" si="3"/>
        <v>9780.6428560000004</v>
      </c>
      <c r="C101" s="1">
        <v>-8.6940000000000008</v>
      </c>
      <c r="D101" s="1">
        <f t="shared" si="4"/>
        <v>-0.91150000000000109</v>
      </c>
      <c r="E101" s="1"/>
    </row>
    <row r="102" spans="1:5">
      <c r="A102" s="4">
        <v>9.8544285699999996</v>
      </c>
      <c r="B102" s="4">
        <f t="shared" si="3"/>
        <v>9854.42857</v>
      </c>
      <c r="C102" s="1">
        <v>-8.7870000000000008</v>
      </c>
      <c r="D102" s="1">
        <f t="shared" si="4"/>
        <v>-1.0045000000000011</v>
      </c>
      <c r="E102" s="1"/>
    </row>
    <row r="103" spans="1:5">
      <c r="A103" s="4">
        <v>9.9282142839999992</v>
      </c>
      <c r="B103" s="4">
        <f t="shared" si="3"/>
        <v>9928.2142839999997</v>
      </c>
      <c r="C103" s="1">
        <v>-8.8949999999999996</v>
      </c>
      <c r="D103" s="1">
        <f t="shared" si="4"/>
        <v>-1.1124999999999998</v>
      </c>
      <c r="E103" s="1"/>
    </row>
    <row r="104" spans="1:5">
      <c r="A104" s="4">
        <v>10.002000000000001</v>
      </c>
      <c r="B104" s="4">
        <f t="shared" si="3"/>
        <v>10002</v>
      </c>
      <c r="C104" s="1">
        <v>-8.4</v>
      </c>
      <c r="D104" s="1">
        <f t="shared" si="4"/>
        <v>-0.6175000000000006</v>
      </c>
      <c r="E104" s="1"/>
    </row>
    <row r="105" spans="1:5">
      <c r="A105" s="4">
        <v>10.07578571</v>
      </c>
      <c r="B105" s="4">
        <f t="shared" si="3"/>
        <v>10075.78571</v>
      </c>
      <c r="C105" s="1">
        <v>-8.6850000000000005</v>
      </c>
      <c r="D105" s="1">
        <f t="shared" si="4"/>
        <v>-0.90250000000000075</v>
      </c>
      <c r="E105" s="1"/>
    </row>
    <row r="106" spans="1:5">
      <c r="A106" s="4">
        <v>10.14957143</v>
      </c>
      <c r="B106" s="4">
        <f t="shared" si="3"/>
        <v>10149.57143</v>
      </c>
      <c r="C106" s="1">
        <v>-8.8469999999999995</v>
      </c>
      <c r="D106" s="1">
        <f t="shared" si="4"/>
        <v>-1.0644999999999998</v>
      </c>
      <c r="E106" s="1"/>
    </row>
    <row r="107" spans="1:5">
      <c r="A107" s="4">
        <v>10.223357139999999</v>
      </c>
      <c r="B107" s="4">
        <f t="shared" si="3"/>
        <v>10223.35714</v>
      </c>
      <c r="C107" s="1">
        <v>-8.359</v>
      </c>
      <c r="D107" s="1">
        <f t="shared" si="4"/>
        <v>-0.57650000000000023</v>
      </c>
      <c r="E107" s="1"/>
    </row>
    <row r="108" spans="1:5">
      <c r="A108" s="4">
        <v>10.297142859999999</v>
      </c>
      <c r="B108" s="4">
        <f t="shared" si="3"/>
        <v>10297.14286</v>
      </c>
      <c r="C108" s="1">
        <v>-9.1199999999999992</v>
      </c>
      <c r="D108" s="1">
        <f t="shared" si="4"/>
        <v>-1.3374999999999995</v>
      </c>
      <c r="E108" s="1"/>
    </row>
    <row r="109" spans="1:5">
      <c r="A109" s="4">
        <v>10.37092857</v>
      </c>
      <c r="B109" s="4">
        <f t="shared" si="3"/>
        <v>10370.92857</v>
      </c>
      <c r="C109" s="1">
        <v>-9.4990000000000006</v>
      </c>
      <c r="D109" s="1">
        <f t="shared" si="4"/>
        <v>-1.7165000000000008</v>
      </c>
      <c r="E109" s="1"/>
    </row>
    <row r="110" spans="1:5">
      <c r="A110" s="4">
        <v>10.444714279999999</v>
      </c>
      <c r="B110" s="4">
        <f t="shared" si="3"/>
        <v>10444.71428</v>
      </c>
      <c r="C110" s="1">
        <v>-8.9309999999999992</v>
      </c>
      <c r="D110" s="1">
        <f t="shared" si="4"/>
        <v>-1.1484999999999994</v>
      </c>
      <c r="E110" s="1"/>
    </row>
    <row r="111" spans="1:5">
      <c r="A111" s="4">
        <v>10.592285710000001</v>
      </c>
      <c r="B111" s="4">
        <f t="shared" si="3"/>
        <v>10592.28571</v>
      </c>
      <c r="C111" s="1">
        <v>-8.77</v>
      </c>
      <c r="D111" s="1">
        <f t="shared" si="4"/>
        <v>-0.98749999999999982</v>
      </c>
      <c r="E111" s="1"/>
    </row>
    <row r="112" spans="1:5">
      <c r="A112" s="4">
        <v>10.666071430000001</v>
      </c>
      <c r="B112" s="4">
        <f t="shared" si="3"/>
        <v>10666.07143</v>
      </c>
      <c r="C112" s="1">
        <v>-8.9719999999999995</v>
      </c>
      <c r="D112" s="1">
        <f t="shared" si="4"/>
        <v>-1.1894999999999998</v>
      </c>
      <c r="E112" s="1"/>
    </row>
    <row r="113" spans="1:5">
      <c r="A113" s="4">
        <v>10.73985714</v>
      </c>
      <c r="B113" s="4">
        <f t="shared" si="3"/>
        <v>10739.85714</v>
      </c>
      <c r="C113" s="1">
        <v>-8.7889999999999997</v>
      </c>
      <c r="D113" s="1">
        <f t="shared" si="4"/>
        <v>-1.0065</v>
      </c>
      <c r="E113" s="1"/>
    </row>
    <row r="114" spans="1:5">
      <c r="A114" s="4">
        <v>10.81364286</v>
      </c>
      <c r="B114" s="4">
        <f t="shared" si="3"/>
        <v>10813.64286</v>
      </c>
      <c r="C114" s="1">
        <v>-9.0609999999999999</v>
      </c>
      <c r="D114" s="1">
        <f t="shared" si="4"/>
        <v>-1.2785000000000002</v>
      </c>
      <c r="E114" s="1"/>
    </row>
    <row r="115" spans="1:5">
      <c r="A115" s="4">
        <v>10.887428570000001</v>
      </c>
      <c r="B115" s="4">
        <f t="shared" si="3"/>
        <v>10887.42857</v>
      </c>
      <c r="C115" s="1">
        <v>-8.0830000000000002</v>
      </c>
      <c r="D115" s="1">
        <f t="shared" si="4"/>
        <v>-0.30050000000000043</v>
      </c>
      <c r="E115" s="1"/>
    </row>
    <row r="116" spans="1:5">
      <c r="A116" s="4">
        <v>10.961214289999999</v>
      </c>
      <c r="B116" s="4">
        <f t="shared" si="3"/>
        <v>10961.21429</v>
      </c>
      <c r="C116" s="1">
        <v>-8.3759999999999994</v>
      </c>
      <c r="D116" s="1">
        <f t="shared" si="4"/>
        <v>-0.59349999999999969</v>
      </c>
      <c r="E116" s="1"/>
    </row>
    <row r="117" spans="1:5">
      <c r="A117" s="4">
        <v>11.035</v>
      </c>
      <c r="B117" s="4">
        <f t="shared" si="3"/>
        <v>11035</v>
      </c>
      <c r="C117" s="1">
        <v>-8.7799999999999994</v>
      </c>
      <c r="D117" s="1">
        <f t="shared" si="4"/>
        <v>-0.99749999999999961</v>
      </c>
      <c r="E117" s="1"/>
    </row>
    <row r="118" spans="1:5">
      <c r="A118" s="4">
        <v>11.108785709999999</v>
      </c>
      <c r="B118" s="4">
        <f t="shared" si="3"/>
        <v>11108.78571</v>
      </c>
      <c r="C118" s="1">
        <v>-8.7989999999999995</v>
      </c>
      <c r="D118" s="1">
        <f t="shared" si="4"/>
        <v>-1.0164999999999997</v>
      </c>
      <c r="E118" s="1"/>
    </row>
    <row r="119" spans="1:5">
      <c r="A119" s="4">
        <v>11.182571429999999</v>
      </c>
      <c r="B119" s="4">
        <f t="shared" si="3"/>
        <v>11182.57143</v>
      </c>
      <c r="C119" s="1">
        <v>-9.3260000000000005</v>
      </c>
      <c r="D119" s="1">
        <f t="shared" si="4"/>
        <v>-1.5435000000000008</v>
      </c>
      <c r="E119" s="1"/>
    </row>
    <row r="120" spans="1:5">
      <c r="A120" s="4">
        <v>11.33014286</v>
      </c>
      <c r="B120" s="4">
        <f t="shared" si="3"/>
        <v>11330.14286</v>
      </c>
      <c r="C120" s="1">
        <v>-8.5559999999999992</v>
      </c>
      <c r="D120" s="1">
        <f t="shared" si="4"/>
        <v>-0.77349999999999941</v>
      </c>
      <c r="E120" s="1"/>
    </row>
    <row r="121" spans="1:5">
      <c r="A121" s="4">
        <v>11.47771429</v>
      </c>
      <c r="B121" s="4">
        <f t="shared" si="3"/>
        <v>11477.71429</v>
      </c>
      <c r="C121" s="1">
        <v>-9.8949999999999996</v>
      </c>
      <c r="D121" s="1">
        <f t="shared" si="4"/>
        <v>-2.1124999999999998</v>
      </c>
      <c r="E121" s="1"/>
    </row>
    <row r="122" spans="1:5">
      <c r="A122" s="4"/>
      <c r="B122" s="4"/>
      <c r="C122" s="1"/>
      <c r="D122" s="1"/>
      <c r="E12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H7" sqref="H7"/>
    </sheetView>
  </sheetViews>
  <sheetFormatPr baseColWidth="10" defaultColWidth="8.83203125" defaultRowHeight="12" x14ac:dyDescent="0"/>
  <cols>
    <col min="1" max="1" width="6.6640625" style="5" customWidth="1"/>
    <col min="2" max="2" width="8.6640625" style="5" customWidth="1"/>
    <col min="3" max="4" width="11.6640625" customWidth="1"/>
  </cols>
  <sheetData>
    <row r="1" spans="1:14" ht="14">
      <c r="E1" s="9" t="s">
        <v>132</v>
      </c>
      <c r="F1" s="10"/>
      <c r="G1" s="10"/>
      <c r="H1" s="10"/>
      <c r="I1" s="10"/>
      <c r="J1" s="10"/>
    </row>
    <row r="2" spans="1:14" ht="14">
      <c r="A2" s="3" t="s">
        <v>2</v>
      </c>
      <c r="B2" s="3"/>
      <c r="C2" s="2" t="s">
        <v>1</v>
      </c>
      <c r="D2" s="2"/>
      <c r="E2" s="9" t="s">
        <v>133</v>
      </c>
      <c r="F2" s="10" t="s">
        <v>134</v>
      </c>
      <c r="G2" s="10" t="s">
        <v>135</v>
      </c>
      <c r="H2" s="10" t="s">
        <v>136</v>
      </c>
      <c r="I2" s="10" t="s">
        <v>137</v>
      </c>
      <c r="J2" s="10" t="s">
        <v>138</v>
      </c>
      <c r="K2" s="10" t="s">
        <v>139</v>
      </c>
      <c r="L2" s="10" t="s">
        <v>140</v>
      </c>
      <c r="M2" s="10" t="s">
        <v>141</v>
      </c>
      <c r="N2" s="10" t="s">
        <v>142</v>
      </c>
    </row>
    <row r="3" spans="1:14">
      <c r="A3" s="4">
        <v>2.4052972000000001</v>
      </c>
      <c r="B3" s="4">
        <f>A3*1000</f>
        <v>2405.2972</v>
      </c>
      <c r="C3" s="1">
        <v>-8.0449999999999999</v>
      </c>
      <c r="D3" s="1"/>
      <c r="E3" s="15">
        <v>100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s="4">
        <v>2.46543234</v>
      </c>
      <c r="B4" s="4">
        <f t="shared" ref="B4:B67" si="0">A4*1000</f>
        <v>2465.4323399999998</v>
      </c>
      <c r="C4" s="1">
        <v>-7.4470000000000001</v>
      </c>
      <c r="D4" s="1"/>
      <c r="E4" s="1">
        <v>500</v>
      </c>
      <c r="F4">
        <v>0.87470746040299996</v>
      </c>
      <c r="G4">
        <v>1.8460848331499999</v>
      </c>
      <c r="H4">
        <v>0.29053753614400002</v>
      </c>
      <c r="I4">
        <v>-6.7511290311800004E-2</v>
      </c>
      <c r="J4">
        <v>29.7753448486</v>
      </c>
      <c r="K4">
        <v>-2.0651180297099999E-2</v>
      </c>
      <c r="L4">
        <v>-0.40655654668800001</v>
      </c>
      <c r="M4">
        <v>0.57384979724899998</v>
      </c>
      <c r="N4">
        <v>-0.668043017387</v>
      </c>
    </row>
    <row r="5" spans="1:14">
      <c r="A5" s="4">
        <v>2.5255674799999999</v>
      </c>
      <c r="B5" s="4">
        <f t="shared" si="0"/>
        <v>2525.5674799999997</v>
      </c>
      <c r="C5" s="1">
        <v>-7.7190000000000003</v>
      </c>
      <c r="D5" s="1"/>
      <c r="E5" s="1">
        <v>1000</v>
      </c>
      <c r="F5">
        <v>2.6715233326000001</v>
      </c>
      <c r="G5">
        <v>3.6971290111499999</v>
      </c>
      <c r="H5">
        <v>0.65911591052999996</v>
      </c>
      <c r="I5">
        <v>3.2122790813399998E-2</v>
      </c>
      <c r="J5">
        <v>-178.57955932600001</v>
      </c>
      <c r="K5">
        <v>4.4688368216199998E-3</v>
      </c>
      <c r="L5">
        <v>-0.90011876821500003</v>
      </c>
      <c r="M5">
        <v>-0.27676177024800003</v>
      </c>
      <c r="N5">
        <v>-1.6709444522900001</v>
      </c>
    </row>
    <row r="6" spans="1:14">
      <c r="A6" s="4">
        <v>2.5857026200000002</v>
      </c>
      <c r="B6" s="4">
        <f t="shared" si="0"/>
        <v>2585.70262</v>
      </c>
      <c r="C6" s="1">
        <v>-7.56</v>
      </c>
      <c r="D6" s="1"/>
      <c r="E6" s="1">
        <v>1500</v>
      </c>
      <c r="F6">
        <v>2.5736854076400002</v>
      </c>
      <c r="G6">
        <v>3.9756944179499998</v>
      </c>
      <c r="H6">
        <v>0.49946761131299999</v>
      </c>
      <c r="I6">
        <v>0.24145536124700001</v>
      </c>
      <c r="J6">
        <v>-113.303833008</v>
      </c>
      <c r="K6">
        <v>4.8786289989899999E-2</v>
      </c>
      <c r="L6">
        <v>-1.22840261459</v>
      </c>
      <c r="M6">
        <v>-1.0969265699399999</v>
      </c>
      <c r="N6">
        <v>-1.38687396049</v>
      </c>
    </row>
    <row r="7" spans="1:14">
      <c r="A7" s="4">
        <v>2.64583776</v>
      </c>
      <c r="B7" s="4">
        <f t="shared" si="0"/>
        <v>2645.8377599999999</v>
      </c>
      <c r="C7" s="1">
        <v>-7.2</v>
      </c>
      <c r="D7" s="1"/>
      <c r="E7" s="1">
        <v>2000</v>
      </c>
      <c r="F7">
        <v>3.4733302593199999</v>
      </c>
      <c r="G7">
        <v>3.83220458031</v>
      </c>
      <c r="H7">
        <v>0.40425586700400001</v>
      </c>
      <c r="I7">
        <v>-1.1728048324599999E-2</v>
      </c>
      <c r="J7">
        <v>-26.663009643599999</v>
      </c>
      <c r="K7">
        <v>2.89678666741E-2</v>
      </c>
      <c r="L7">
        <v>-0.883977234364</v>
      </c>
      <c r="M7">
        <v>-0.43457385897599998</v>
      </c>
      <c r="N7">
        <v>-1.01702523232</v>
      </c>
    </row>
    <row r="8" spans="1:14">
      <c r="A8" s="4">
        <v>2.7059728999999999</v>
      </c>
      <c r="B8" s="4">
        <f t="shared" si="0"/>
        <v>2705.9728999999998</v>
      </c>
      <c r="C8" s="1">
        <v>-7.5709999999999997</v>
      </c>
      <c r="D8" s="1"/>
      <c r="E8" s="1">
        <v>2500</v>
      </c>
      <c r="F8">
        <v>4.34349060059</v>
      </c>
      <c r="G8">
        <v>6.0258998870799996</v>
      </c>
      <c r="H8">
        <v>0.38782763481100002</v>
      </c>
      <c r="I8">
        <v>0.27256315946600002</v>
      </c>
      <c r="J8">
        <v>-98.847351074200006</v>
      </c>
      <c r="K8">
        <v>3.4588932991E-2</v>
      </c>
      <c r="L8">
        <v>-1.3030769824999999</v>
      </c>
      <c r="M8">
        <v>-0.78232359886199998</v>
      </c>
      <c r="N8">
        <v>-1.05785679817</v>
      </c>
    </row>
    <row r="9" spans="1:14">
      <c r="A9" s="4">
        <v>2.7661080400000002</v>
      </c>
      <c r="B9" s="4">
        <f t="shared" si="0"/>
        <v>2766.1080400000001</v>
      </c>
      <c r="C9" s="1">
        <v>-7.7949999999999999</v>
      </c>
      <c r="D9" s="1"/>
      <c r="E9" s="1">
        <v>3000</v>
      </c>
      <c r="F9">
        <v>3.6787464618699999</v>
      </c>
      <c r="G9">
        <v>5.2482452392600001</v>
      </c>
      <c r="H9">
        <v>0.71768200397500004</v>
      </c>
      <c r="I9">
        <v>0.31344267725899999</v>
      </c>
      <c r="J9">
        <v>-339.925689697</v>
      </c>
      <c r="K9">
        <v>4.5155793428400003E-2</v>
      </c>
      <c r="L9">
        <v>-1.8305037021599999</v>
      </c>
      <c r="M9">
        <v>-0.91743505001100001</v>
      </c>
      <c r="N9">
        <v>-2.14343237877</v>
      </c>
    </row>
    <row r="10" spans="1:14">
      <c r="A10" s="4">
        <v>2.8262431800000001</v>
      </c>
      <c r="B10" s="4">
        <f t="shared" si="0"/>
        <v>2826.2431799999999</v>
      </c>
      <c r="C10" s="1">
        <v>-7.298</v>
      </c>
      <c r="D10" s="1"/>
      <c r="E10" s="1">
        <v>3500</v>
      </c>
      <c r="F10">
        <v>2.2506692409500002</v>
      </c>
      <c r="G10">
        <v>1.60234904289</v>
      </c>
      <c r="H10">
        <v>0.33987081050899998</v>
      </c>
      <c r="I10">
        <v>-6.6555827856099994E-2</v>
      </c>
      <c r="J10">
        <v>-41.912582397500003</v>
      </c>
      <c r="K10">
        <v>1.45564619452E-2</v>
      </c>
      <c r="L10">
        <v>-0.91948813200000001</v>
      </c>
      <c r="M10">
        <v>-0.14721140265499999</v>
      </c>
      <c r="N10">
        <v>-1.2792677879300001</v>
      </c>
    </row>
    <row r="11" spans="1:14">
      <c r="A11" s="4">
        <v>2.8863783199999999</v>
      </c>
      <c r="B11" s="4">
        <f t="shared" si="0"/>
        <v>2886.3783199999998</v>
      </c>
      <c r="C11" s="1">
        <v>-7.9640000000000004</v>
      </c>
      <c r="D11" s="1"/>
      <c r="E11" s="1">
        <v>4000</v>
      </c>
      <c r="F11">
        <v>3.7399122715000002</v>
      </c>
      <c r="G11">
        <v>4.4281616210900001</v>
      </c>
      <c r="H11">
        <v>0.48973250389099998</v>
      </c>
      <c r="I11">
        <v>0.275026112795</v>
      </c>
      <c r="J11">
        <v>-193.43850707999999</v>
      </c>
      <c r="K11">
        <v>3.8302831351800001E-2</v>
      </c>
      <c r="L11">
        <v>-1.1973354816399999</v>
      </c>
      <c r="M11">
        <v>-1.0309069156599999</v>
      </c>
      <c r="N11">
        <v>-1.62013101578</v>
      </c>
    </row>
    <row r="12" spans="1:14">
      <c r="A12" s="4">
        <v>2.9465134599999998</v>
      </c>
      <c r="B12" s="4">
        <f t="shared" si="0"/>
        <v>2946.5134599999997</v>
      </c>
      <c r="C12" s="1">
        <v>-7.7830000000000004</v>
      </c>
      <c r="D12" s="1"/>
      <c r="E12" s="1">
        <v>4500</v>
      </c>
      <c r="F12">
        <v>2.1681191921199998</v>
      </c>
      <c r="G12">
        <v>1.8914742469800001</v>
      </c>
      <c r="H12">
        <v>0.212925672531</v>
      </c>
      <c r="I12">
        <v>0.193485289812</v>
      </c>
      <c r="J12">
        <v>-275.70419311500001</v>
      </c>
      <c r="K12">
        <v>3.74318435788E-2</v>
      </c>
      <c r="L12">
        <v>-1.09609770775</v>
      </c>
      <c r="M12">
        <v>-0.78418385982500005</v>
      </c>
      <c r="N12">
        <v>-1.5848879814100001</v>
      </c>
    </row>
    <row r="13" spans="1:14">
      <c r="A13" s="4">
        <v>3.0066486000000001</v>
      </c>
      <c r="B13" s="4">
        <f t="shared" si="0"/>
        <v>3006.6486</v>
      </c>
      <c r="C13" s="1">
        <v>-8.5920000000000005</v>
      </c>
      <c r="D13" s="1"/>
      <c r="E13" s="1">
        <v>5000</v>
      </c>
      <c r="F13">
        <v>2.0568826198600001</v>
      </c>
      <c r="G13">
        <v>1.24468898773</v>
      </c>
      <c r="H13">
        <v>0.19703912735000001</v>
      </c>
      <c r="I13">
        <v>0.10404698550700001</v>
      </c>
      <c r="J13">
        <v>-209.80841064500001</v>
      </c>
      <c r="K13">
        <v>2.8887692838900001E-2</v>
      </c>
      <c r="L13">
        <v>-1.26818847656</v>
      </c>
      <c r="M13">
        <v>-0.71268188953400002</v>
      </c>
      <c r="N13">
        <v>-1.4790513515499999</v>
      </c>
    </row>
    <row r="14" spans="1:14">
      <c r="A14" s="4">
        <v>3.06678374</v>
      </c>
      <c r="B14" s="4">
        <f t="shared" si="0"/>
        <v>3066.7837399999999</v>
      </c>
      <c r="C14" s="1">
        <v>-9.01</v>
      </c>
      <c r="D14" s="1"/>
      <c r="E14" s="1">
        <v>5500</v>
      </c>
      <c r="F14">
        <v>1.7841899395</v>
      </c>
      <c r="G14">
        <v>0.66466033458700002</v>
      </c>
      <c r="H14">
        <v>7.6391696929899999E-2</v>
      </c>
      <c r="I14">
        <v>9.7464010119399994E-2</v>
      </c>
      <c r="J14">
        <v>-202.624176025</v>
      </c>
      <c r="K14">
        <v>3.77960726619E-2</v>
      </c>
      <c r="L14">
        <v>-1.25191879272</v>
      </c>
      <c r="M14">
        <v>-0.59219467639900003</v>
      </c>
      <c r="N14">
        <v>-1.53293180466</v>
      </c>
    </row>
    <row r="15" spans="1:14">
      <c r="A15" s="4">
        <v>3.1269188799999998</v>
      </c>
      <c r="B15" s="4">
        <f t="shared" si="0"/>
        <v>3126.9188799999997</v>
      </c>
      <c r="C15" s="1">
        <v>-9.7850000000000001</v>
      </c>
      <c r="D15" s="1"/>
      <c r="E15" s="1">
        <v>6000</v>
      </c>
      <c r="F15">
        <v>2.7859547138199998</v>
      </c>
      <c r="G15">
        <v>1.5244734287299999</v>
      </c>
      <c r="H15">
        <v>0.23529702424999999</v>
      </c>
      <c r="I15">
        <v>0.12516263127300001</v>
      </c>
      <c r="J15">
        <v>-248.81375122099999</v>
      </c>
      <c r="K15">
        <v>6.1644192785000003E-2</v>
      </c>
      <c r="L15">
        <v>-2.0365056991600001</v>
      </c>
      <c r="M15">
        <v>-1.33074736595</v>
      </c>
      <c r="N15">
        <v>-2.3949220180499999</v>
      </c>
    </row>
    <row r="16" spans="1:14">
      <c r="A16" s="4">
        <v>3.1870540200000002</v>
      </c>
      <c r="B16" s="4">
        <f t="shared" si="0"/>
        <v>3187.05402</v>
      </c>
      <c r="C16" s="1">
        <v>-8.1329999999999991</v>
      </c>
      <c r="D16" s="1"/>
      <c r="E16" s="1">
        <v>6500</v>
      </c>
      <c r="F16">
        <v>0.36224007606500003</v>
      </c>
      <c r="G16">
        <v>0.40145587921100001</v>
      </c>
      <c r="H16">
        <v>0.111268907785</v>
      </c>
      <c r="I16">
        <v>0.100112006068</v>
      </c>
      <c r="J16">
        <v>-262.90951538100001</v>
      </c>
      <c r="K16">
        <v>4.6265296637999997E-2</v>
      </c>
      <c r="L16">
        <v>-1.55297708511</v>
      </c>
      <c r="M16">
        <v>-0.99182510375999999</v>
      </c>
      <c r="N16">
        <v>-2.0319457054100001</v>
      </c>
    </row>
    <row r="17" spans="1:14">
      <c r="A17" s="4">
        <v>3.24718916</v>
      </c>
      <c r="B17" s="4">
        <f t="shared" si="0"/>
        <v>3247.1891599999999</v>
      </c>
      <c r="C17" s="1">
        <v>-7.1269999999999998</v>
      </c>
      <c r="D17" s="1"/>
      <c r="E17" s="1">
        <v>7000</v>
      </c>
      <c r="F17">
        <v>2.2207658290899999</v>
      </c>
      <c r="G17">
        <v>5.9341516494800004</v>
      </c>
      <c r="H17">
        <v>0.739183664322</v>
      </c>
      <c r="I17">
        <v>0.405111819506</v>
      </c>
      <c r="J17">
        <v>-365.04861450200002</v>
      </c>
      <c r="K17">
        <v>6.2545806169500007E-2</v>
      </c>
      <c r="L17">
        <v>-1.5417182445499999</v>
      </c>
      <c r="M17">
        <v>-0.76858317852000002</v>
      </c>
      <c r="N17">
        <v>-2.3202753067000002</v>
      </c>
    </row>
    <row r="18" spans="1:14">
      <c r="A18" s="4">
        <v>3.3073242999999999</v>
      </c>
      <c r="B18" s="4">
        <f t="shared" si="0"/>
        <v>3307.3242999999998</v>
      </c>
      <c r="C18" s="1">
        <v>-7.13</v>
      </c>
      <c r="D18" s="1"/>
      <c r="E18" s="1">
        <v>7500</v>
      </c>
      <c r="F18">
        <v>1.6931555271100001</v>
      </c>
      <c r="G18">
        <v>1.2794711589800001</v>
      </c>
      <c r="H18">
        <v>3.92527282238E-2</v>
      </c>
      <c r="I18">
        <v>0.257519036531</v>
      </c>
      <c r="J18">
        <v>-334.05944824199997</v>
      </c>
      <c r="K18">
        <v>4.3164238333699999E-2</v>
      </c>
      <c r="L18">
        <v>-1.32124066353</v>
      </c>
      <c r="M18">
        <v>-0.975127339363</v>
      </c>
      <c r="N18">
        <v>-1.9951608181</v>
      </c>
    </row>
    <row r="19" spans="1:14">
      <c r="A19" s="4">
        <v>3.3674594400000002</v>
      </c>
      <c r="B19" s="4">
        <f t="shared" si="0"/>
        <v>3367.4594400000001</v>
      </c>
      <c r="C19" s="1">
        <v>-7.327</v>
      </c>
      <c r="D19" s="1"/>
      <c r="E19" s="1">
        <v>8000</v>
      </c>
      <c r="F19">
        <v>1.8269879818000001</v>
      </c>
      <c r="G19">
        <v>2.05289077759</v>
      </c>
      <c r="H19">
        <v>0.20795750618</v>
      </c>
      <c r="I19">
        <v>0.24441306293000001</v>
      </c>
      <c r="J19">
        <v>-330.888580322</v>
      </c>
      <c r="K19">
        <v>3.5941705107699999E-2</v>
      </c>
      <c r="L19">
        <v>-1.3376336097699999</v>
      </c>
      <c r="M19">
        <v>-0.89414334297200004</v>
      </c>
      <c r="N19">
        <v>-1.2327010631599999</v>
      </c>
    </row>
    <row r="20" spans="1:14">
      <c r="A20" s="4">
        <v>3.4275945800000001</v>
      </c>
      <c r="B20" s="4">
        <f t="shared" si="0"/>
        <v>3427.59458</v>
      </c>
      <c r="C20" s="1">
        <v>-7.6369999999999996</v>
      </c>
      <c r="D20" s="1"/>
      <c r="E20" s="1">
        <v>8500</v>
      </c>
      <c r="F20">
        <v>1.3253166675600001</v>
      </c>
      <c r="G20">
        <v>-1.57677173615</v>
      </c>
      <c r="H20">
        <v>-0.39482814073599998</v>
      </c>
      <c r="I20">
        <v>0.16800722479800001</v>
      </c>
      <c r="J20">
        <v>-331.49697875999999</v>
      </c>
      <c r="K20">
        <v>2.58076116443E-2</v>
      </c>
      <c r="L20">
        <v>-1.71825861931</v>
      </c>
      <c r="M20">
        <v>-1.33488333225</v>
      </c>
      <c r="N20">
        <v>-1.9324932098400001</v>
      </c>
    </row>
    <row r="21" spans="1:14">
      <c r="A21" s="4">
        <v>3.4877297199999999</v>
      </c>
      <c r="B21" s="4">
        <f t="shared" si="0"/>
        <v>3487.7297199999998</v>
      </c>
      <c r="C21" s="1">
        <v>-7.8019999999999996</v>
      </c>
      <c r="D21" s="1"/>
      <c r="E21" s="1">
        <v>9000</v>
      </c>
      <c r="F21">
        <v>0.82034945488</v>
      </c>
      <c r="G21">
        <v>-1.81126344204</v>
      </c>
      <c r="H21">
        <v>-0.26209092140200002</v>
      </c>
      <c r="I21">
        <v>-4.8514515161500002E-2</v>
      </c>
      <c r="J21">
        <v>-252.02752685499999</v>
      </c>
      <c r="K21">
        <v>6.2373746186499997E-3</v>
      </c>
      <c r="L21">
        <v>-1.3579738140099999</v>
      </c>
      <c r="M21">
        <v>-0.927631139755</v>
      </c>
      <c r="N21">
        <v>-1.7357821464500001</v>
      </c>
    </row>
    <row r="22" spans="1:14">
      <c r="A22" s="4">
        <v>3.5478648599999998</v>
      </c>
      <c r="B22" s="4">
        <f t="shared" si="0"/>
        <v>3547.8648599999997</v>
      </c>
      <c r="C22" s="1">
        <v>-7.1219999999999999</v>
      </c>
      <c r="D22" s="1"/>
      <c r="E22" s="1">
        <v>9500</v>
      </c>
      <c r="F22">
        <v>1.22648835182</v>
      </c>
      <c r="G22">
        <v>0.85688591003400005</v>
      </c>
      <c r="H22">
        <v>-2.1744161844299999E-2</v>
      </c>
      <c r="I22">
        <v>0.113845571876</v>
      </c>
      <c r="J22">
        <v>-308.74609375</v>
      </c>
      <c r="K22">
        <v>5.1013685762900003E-2</v>
      </c>
      <c r="L22">
        <v>-1.5144860744499999</v>
      </c>
      <c r="M22">
        <v>-1.0713466405900001</v>
      </c>
      <c r="N22">
        <v>-2.1161234378799998</v>
      </c>
    </row>
    <row r="23" spans="1:14">
      <c r="A23" s="4">
        <v>3.6080000000000001</v>
      </c>
      <c r="B23" s="4">
        <f t="shared" si="0"/>
        <v>3608</v>
      </c>
      <c r="C23" s="1">
        <v>-7.34</v>
      </c>
      <c r="D23" s="1"/>
      <c r="E23" s="1">
        <v>10000</v>
      </c>
      <c r="F23">
        <v>0.31413674354600002</v>
      </c>
      <c r="G23">
        <v>-5.74278831482E-2</v>
      </c>
      <c r="H23">
        <v>-1.0155707597700001E-2</v>
      </c>
      <c r="I23">
        <v>-1.31053328514E-2</v>
      </c>
      <c r="J23">
        <v>-292.22991943400001</v>
      </c>
      <c r="K23">
        <v>-3.2011196017300001E-3</v>
      </c>
      <c r="L23">
        <v>-2.2910811901099999</v>
      </c>
      <c r="M23">
        <v>-1.4617614746100001</v>
      </c>
      <c r="N23">
        <v>-2.4677240848499999</v>
      </c>
    </row>
    <row r="24" spans="1:14">
      <c r="A24" s="4">
        <v>3.6681349600000002</v>
      </c>
      <c r="B24" s="4">
        <f t="shared" si="0"/>
        <v>3668.1349600000003</v>
      </c>
      <c r="C24" s="1">
        <v>-6.3479999999999999</v>
      </c>
      <c r="D24" s="1"/>
      <c r="E24" s="1">
        <v>10500</v>
      </c>
      <c r="F24">
        <v>1.0944182872799999</v>
      </c>
      <c r="G24">
        <v>-0.59312629699700004</v>
      </c>
      <c r="H24">
        <v>1.5513390302700001E-2</v>
      </c>
      <c r="I24">
        <v>0.114703416824</v>
      </c>
      <c r="J24">
        <v>-181.42266845699999</v>
      </c>
      <c r="K24">
        <v>6.96666911244E-3</v>
      </c>
      <c r="L24">
        <v>-1.7772948741900001</v>
      </c>
      <c r="M24">
        <v>-1.08355891705</v>
      </c>
      <c r="N24">
        <v>-2.1782352924300001</v>
      </c>
    </row>
    <row r="25" spans="1:14">
      <c r="A25" s="4">
        <v>3.7282701</v>
      </c>
      <c r="B25" s="4">
        <f t="shared" si="0"/>
        <v>3728.2701000000002</v>
      </c>
      <c r="C25" s="1">
        <v>-6.3029999999999999</v>
      </c>
      <c r="D25" s="1"/>
      <c r="E25" s="1">
        <v>11000</v>
      </c>
      <c r="F25">
        <v>0.77992844581599996</v>
      </c>
      <c r="G25">
        <v>0.51558566093400005</v>
      </c>
      <c r="H25">
        <v>0.119168043137</v>
      </c>
      <c r="I25">
        <v>4.3297767639199999E-2</v>
      </c>
      <c r="J25">
        <v>-214.087036133</v>
      </c>
      <c r="K25">
        <v>2.7421494945899998E-2</v>
      </c>
      <c r="L25">
        <v>-1.5156826972999999</v>
      </c>
      <c r="M25">
        <v>-1.0644629001599999</v>
      </c>
      <c r="N25">
        <v>-1.7376682758299999</v>
      </c>
    </row>
    <row r="26" spans="1:14">
      <c r="A26" s="4">
        <v>3.7884052399999999</v>
      </c>
      <c r="B26" s="4">
        <f t="shared" si="0"/>
        <v>3788.40524</v>
      </c>
      <c r="C26" s="1">
        <v>-7.39</v>
      </c>
      <c r="D26" s="1"/>
      <c r="E26" s="1">
        <v>11500</v>
      </c>
      <c r="F26">
        <v>0.49613928794899997</v>
      </c>
      <c r="G26">
        <v>-5.4737925529499999E-2</v>
      </c>
      <c r="H26">
        <v>-9.5472842454899995E-2</v>
      </c>
      <c r="I26">
        <v>6.3766360282900003E-2</v>
      </c>
      <c r="J26">
        <v>-174.514129639</v>
      </c>
      <c r="K26">
        <v>1.3550333678699999E-3</v>
      </c>
      <c r="L26">
        <v>-2.4056050777400002</v>
      </c>
      <c r="M26">
        <v>-1.55423116684</v>
      </c>
      <c r="N26">
        <v>-2.12231564522</v>
      </c>
    </row>
    <row r="27" spans="1:14">
      <c r="A27" s="4">
        <v>3.8485403800000002</v>
      </c>
      <c r="B27" s="4">
        <f t="shared" si="0"/>
        <v>3848.5403800000004</v>
      </c>
      <c r="C27" s="1">
        <v>-7.5819999999999999</v>
      </c>
      <c r="D27" s="1"/>
      <c r="E27" s="1">
        <v>12000</v>
      </c>
      <c r="F27">
        <v>-0.12547254562400001</v>
      </c>
      <c r="G27">
        <v>-1.3796373605700001</v>
      </c>
      <c r="H27">
        <v>-0.25813633203500003</v>
      </c>
      <c r="I27">
        <v>4.9537137150799999E-2</v>
      </c>
      <c r="J27">
        <v>-367.82125854499998</v>
      </c>
      <c r="K27">
        <v>1.02719850838E-3</v>
      </c>
      <c r="L27">
        <v>-2.2160320281999999</v>
      </c>
      <c r="M27">
        <v>-1.3662160635</v>
      </c>
      <c r="N27">
        <v>-1.8247385025</v>
      </c>
    </row>
    <row r="28" spans="1:14">
      <c r="A28" s="4">
        <v>3.9086755200000001</v>
      </c>
      <c r="B28" s="4">
        <f t="shared" si="0"/>
        <v>3908.6755200000002</v>
      </c>
      <c r="C28" s="1">
        <v>-7.2270000000000003</v>
      </c>
      <c r="D28" s="1"/>
    </row>
    <row r="29" spans="1:14">
      <c r="A29" s="4">
        <v>3.9688106599999999</v>
      </c>
      <c r="B29" s="4">
        <f t="shared" si="0"/>
        <v>3968.8106600000001</v>
      </c>
      <c r="C29" s="1">
        <v>-6.7030000000000003</v>
      </c>
      <c r="D29" s="1"/>
      <c r="F29" t="s">
        <v>159</v>
      </c>
    </row>
    <row r="30" spans="1:14">
      <c r="A30" s="4">
        <v>4.0289457999999998</v>
      </c>
      <c r="B30" s="4">
        <f t="shared" si="0"/>
        <v>4028.9458</v>
      </c>
      <c r="C30" s="1">
        <v>-6.125</v>
      </c>
      <c r="D30" s="1"/>
    </row>
    <row r="31" spans="1:14">
      <c r="A31" s="4">
        <v>4.0890809399999997</v>
      </c>
      <c r="B31" s="4">
        <f t="shared" si="0"/>
        <v>4089.0809399999998</v>
      </c>
      <c r="C31" s="1">
        <v>-6.6669999999999998</v>
      </c>
      <c r="D31" s="1"/>
    </row>
    <row r="32" spans="1:14">
      <c r="A32" s="4">
        <v>4.1492160800000004</v>
      </c>
      <c r="B32" s="4">
        <f t="shared" si="0"/>
        <v>4149.2160800000001</v>
      </c>
      <c r="C32" s="1">
        <v>-7.7469999999999999</v>
      </c>
      <c r="D32" s="1"/>
    </row>
    <row r="33" spans="1:4">
      <c r="A33" s="4">
        <v>4.2093512200000003</v>
      </c>
      <c r="B33" s="4">
        <f t="shared" si="0"/>
        <v>4209.3512200000005</v>
      </c>
      <c r="C33" s="1">
        <v>-7.3630000000000004</v>
      </c>
      <c r="D33" s="1"/>
    </row>
    <row r="34" spans="1:4">
      <c r="A34" s="4">
        <v>4.2694863600000001</v>
      </c>
      <c r="B34" s="4">
        <f t="shared" si="0"/>
        <v>4269.4863599999999</v>
      </c>
      <c r="C34" s="1">
        <v>-7.9249999999999998</v>
      </c>
      <c r="D34" s="1"/>
    </row>
    <row r="35" spans="1:4">
      <c r="A35" s="4">
        <v>4.3296215</v>
      </c>
      <c r="B35" s="4">
        <f t="shared" si="0"/>
        <v>4329.6215000000002</v>
      </c>
      <c r="C35" s="1">
        <v>-7.3410000000000002</v>
      </c>
      <c r="D35" s="1"/>
    </row>
    <row r="36" spans="1:4">
      <c r="A36" s="4">
        <v>4.3897566399999999</v>
      </c>
      <c r="B36" s="4">
        <f t="shared" si="0"/>
        <v>4389.7566399999996</v>
      </c>
      <c r="C36" s="1">
        <v>-7.2240000000000002</v>
      </c>
      <c r="D36" s="1"/>
    </row>
    <row r="37" spans="1:4">
      <c r="A37" s="4">
        <v>4.4498917799999997</v>
      </c>
      <c r="B37" s="4">
        <f t="shared" si="0"/>
        <v>4449.8917799999999</v>
      </c>
      <c r="C37" s="1">
        <v>-7.2460000000000004</v>
      </c>
      <c r="D37" s="1"/>
    </row>
    <row r="38" spans="1:4">
      <c r="A38" s="4">
        <v>4.5100269199999996</v>
      </c>
      <c r="B38" s="4">
        <f t="shared" si="0"/>
        <v>4510.0269199999993</v>
      </c>
      <c r="C38" s="1">
        <v>-8.9890000000000008</v>
      </c>
      <c r="D38" s="1"/>
    </row>
    <row r="39" spans="1:4">
      <c r="A39" s="4">
        <v>4.5701620600000004</v>
      </c>
      <c r="B39" s="4">
        <f t="shared" si="0"/>
        <v>4570.1620600000006</v>
      </c>
      <c r="C39" s="1">
        <v>-8.7279999999999998</v>
      </c>
      <c r="D39" s="1"/>
    </row>
    <row r="40" spans="1:4">
      <c r="A40" s="4">
        <v>4.6302972000000002</v>
      </c>
      <c r="B40" s="4">
        <f t="shared" si="0"/>
        <v>4630.2972</v>
      </c>
      <c r="C40" s="1">
        <v>-7.165</v>
      </c>
      <c r="D40" s="1"/>
    </row>
    <row r="41" spans="1:4">
      <c r="A41" s="4">
        <v>4.6904323400000001</v>
      </c>
      <c r="B41" s="4">
        <f t="shared" si="0"/>
        <v>4690.4323400000003</v>
      </c>
      <c r="C41" s="1">
        <v>-6.9169999999999998</v>
      </c>
      <c r="D41" s="1"/>
    </row>
    <row r="42" spans="1:4">
      <c r="A42" s="4">
        <v>4.75056748</v>
      </c>
      <c r="B42" s="4">
        <f t="shared" si="0"/>
        <v>4750.5674799999997</v>
      </c>
      <c r="C42" s="1">
        <v>-6.5229999999999997</v>
      </c>
      <c r="D42" s="1"/>
    </row>
    <row r="43" spans="1:4">
      <c r="A43" s="4">
        <v>4.8107026199999998</v>
      </c>
      <c r="B43" s="4">
        <f t="shared" si="0"/>
        <v>4810.70262</v>
      </c>
      <c r="C43" s="1">
        <v>-5.7869999999999999</v>
      </c>
      <c r="D43" s="1"/>
    </row>
    <row r="44" spans="1:4">
      <c r="A44" s="4">
        <v>4.8708377599999997</v>
      </c>
      <c r="B44" s="4">
        <f t="shared" si="0"/>
        <v>4870.8377599999994</v>
      </c>
      <c r="C44" s="1">
        <v>-7.1959999999999997</v>
      </c>
      <c r="D44" s="1"/>
    </row>
    <row r="45" spans="1:4">
      <c r="A45" s="4">
        <v>4.9309729000000004</v>
      </c>
      <c r="B45" s="4">
        <f t="shared" si="0"/>
        <v>4930.9729000000007</v>
      </c>
      <c r="C45" s="1">
        <v>-6.5</v>
      </c>
      <c r="D45" s="1"/>
    </row>
    <row r="46" spans="1:4">
      <c r="A46" s="4">
        <v>4.9911080400000003</v>
      </c>
      <c r="B46" s="4">
        <f t="shared" si="0"/>
        <v>4991.1080400000001</v>
      </c>
      <c r="C46" s="1">
        <v>-6.516</v>
      </c>
      <c r="D46" s="1"/>
    </row>
    <row r="47" spans="1:4">
      <c r="A47" s="4">
        <v>5.0512431800000002</v>
      </c>
      <c r="B47" s="4">
        <f t="shared" si="0"/>
        <v>5051.2431800000004</v>
      </c>
      <c r="C47" s="1">
        <v>-6.681</v>
      </c>
      <c r="D47" s="1"/>
    </row>
    <row r="48" spans="1:4">
      <c r="A48" s="4">
        <v>5.11137832</v>
      </c>
      <c r="B48" s="4">
        <f t="shared" si="0"/>
        <v>5111.3783199999998</v>
      </c>
      <c r="C48" s="1">
        <v>-7.5670000000000002</v>
      </c>
      <c r="D48" s="1"/>
    </row>
    <row r="49" spans="1:4">
      <c r="A49" s="4">
        <v>5.1715134599999999</v>
      </c>
      <c r="B49" s="4">
        <f t="shared" si="0"/>
        <v>5171.5134600000001</v>
      </c>
      <c r="C49" s="1">
        <v>-7.4779999999999998</v>
      </c>
      <c r="D49" s="1"/>
    </row>
    <row r="50" spans="1:4">
      <c r="A50" s="4">
        <v>5.2316485999999998</v>
      </c>
      <c r="B50" s="4">
        <f t="shared" si="0"/>
        <v>5231.6485999999995</v>
      </c>
      <c r="C50" s="1">
        <v>-6.7549999999999999</v>
      </c>
      <c r="D50" s="1"/>
    </row>
    <row r="51" spans="1:4">
      <c r="A51" s="4">
        <v>5.2917837399999996</v>
      </c>
      <c r="B51" s="4">
        <f t="shared" si="0"/>
        <v>5291.7837399999999</v>
      </c>
      <c r="C51" s="1">
        <v>-7.1369999999999996</v>
      </c>
      <c r="D51" s="1"/>
    </row>
    <row r="52" spans="1:4">
      <c r="A52" s="4">
        <v>5.3519188800000004</v>
      </c>
      <c r="B52" s="4">
        <f t="shared" si="0"/>
        <v>5351.9188800000002</v>
      </c>
      <c r="C52" s="1">
        <v>-7.4980000000000002</v>
      </c>
      <c r="D52" s="1"/>
    </row>
    <row r="53" spans="1:4">
      <c r="A53" s="4">
        <v>5.4120540200000002</v>
      </c>
      <c r="B53" s="4">
        <f t="shared" si="0"/>
        <v>5412.0540200000005</v>
      </c>
      <c r="C53" s="1">
        <v>-7.1109999999999998</v>
      </c>
      <c r="D53" s="1"/>
    </row>
    <row r="54" spans="1:4">
      <c r="A54" s="4">
        <v>5.4721891600000001</v>
      </c>
      <c r="B54" s="4">
        <f t="shared" si="0"/>
        <v>5472.1891599999999</v>
      </c>
      <c r="C54" s="1">
        <v>-7.8460000000000001</v>
      </c>
      <c r="D54" s="1"/>
    </row>
    <row r="55" spans="1:4">
      <c r="A55" s="4">
        <v>5.5323243</v>
      </c>
      <c r="B55" s="4">
        <f t="shared" si="0"/>
        <v>5532.3243000000002</v>
      </c>
      <c r="C55" s="1">
        <v>-7.1079999999999997</v>
      </c>
      <c r="D55" s="1"/>
    </row>
    <row r="56" spans="1:4">
      <c r="A56" s="4">
        <v>5.5924594399999998</v>
      </c>
      <c r="B56" s="4">
        <f t="shared" si="0"/>
        <v>5592.4594399999996</v>
      </c>
      <c r="C56" s="1">
        <v>-6.1980000000000004</v>
      </c>
      <c r="D56" s="1"/>
    </row>
    <row r="57" spans="1:4">
      <c r="A57" s="4">
        <v>5.6525945799999997</v>
      </c>
      <c r="B57" s="4">
        <f t="shared" si="0"/>
        <v>5652.59458</v>
      </c>
      <c r="C57" s="1">
        <v>-6.5620000000000003</v>
      </c>
      <c r="D57" s="1"/>
    </row>
    <row r="58" spans="1:4">
      <c r="A58" s="4">
        <v>5.7127297199999996</v>
      </c>
      <c r="B58" s="4">
        <f t="shared" si="0"/>
        <v>5712.7297199999994</v>
      </c>
      <c r="C58" s="1">
        <v>-7.16</v>
      </c>
      <c r="D58" s="1"/>
    </row>
    <row r="59" spans="1:4">
      <c r="A59" s="4">
        <v>5.7728648600000003</v>
      </c>
      <c r="B59" s="4">
        <f t="shared" si="0"/>
        <v>5772.8648600000006</v>
      </c>
      <c r="C59" s="1">
        <v>-7.1340000000000003</v>
      </c>
      <c r="D59" s="1"/>
    </row>
    <row r="60" spans="1:4">
      <c r="A60" s="4">
        <v>5.8330000000000002</v>
      </c>
      <c r="B60" s="4">
        <f t="shared" si="0"/>
        <v>5833</v>
      </c>
      <c r="C60" s="1">
        <v>-7.3959999999999999</v>
      </c>
      <c r="D60" s="1"/>
    </row>
    <row r="61" spans="1:4">
      <c r="A61" s="4">
        <v>5.87218178</v>
      </c>
      <c r="B61" s="4">
        <f t="shared" si="0"/>
        <v>5872.1817799999999</v>
      </c>
      <c r="C61" s="1">
        <v>-6.6749999999999998</v>
      </c>
      <c r="D61" s="1"/>
    </row>
    <row r="62" spans="1:4">
      <c r="A62" s="4">
        <v>5.9113635999999996</v>
      </c>
      <c r="B62" s="4">
        <f t="shared" si="0"/>
        <v>5911.3635999999997</v>
      </c>
      <c r="C62" s="1">
        <v>-7.4630000000000001</v>
      </c>
      <c r="D62" s="1"/>
    </row>
    <row r="63" spans="1:4">
      <c r="A63" s="4">
        <v>5.9505454200000001</v>
      </c>
      <c r="B63" s="4">
        <f t="shared" si="0"/>
        <v>5950.5454200000004</v>
      </c>
      <c r="C63" s="1">
        <v>-7.351</v>
      </c>
      <c r="D63" s="1"/>
    </row>
    <row r="64" spans="1:4">
      <c r="A64" s="4">
        <v>5.9897272399999997</v>
      </c>
      <c r="B64" s="4">
        <f t="shared" si="0"/>
        <v>5989.7272399999993</v>
      </c>
      <c r="C64" s="1">
        <v>-6.798</v>
      </c>
      <c r="D64" s="1"/>
    </row>
    <row r="65" spans="1:4">
      <c r="A65" s="4">
        <v>6.0289090600000002</v>
      </c>
      <c r="B65" s="4">
        <f t="shared" si="0"/>
        <v>6028.90906</v>
      </c>
      <c r="C65" s="1">
        <v>-7.5369999999999999</v>
      </c>
      <c r="D65" s="1"/>
    </row>
    <row r="66" spans="1:4">
      <c r="A66" s="4">
        <v>6.0680908799999997</v>
      </c>
      <c r="B66" s="4">
        <f t="shared" si="0"/>
        <v>6068.0908799999997</v>
      </c>
      <c r="C66" s="1">
        <v>-7.49</v>
      </c>
      <c r="D66" s="1"/>
    </row>
    <row r="67" spans="1:4">
      <c r="A67" s="4">
        <v>6.1072727000000002</v>
      </c>
      <c r="B67" s="4">
        <f t="shared" si="0"/>
        <v>6107.2727000000004</v>
      </c>
      <c r="C67" s="1">
        <v>-7.2389999999999999</v>
      </c>
      <c r="D67" s="1"/>
    </row>
    <row r="68" spans="1:4">
      <c r="A68" s="4">
        <v>6.1464545199999998</v>
      </c>
      <c r="B68" s="4">
        <f t="shared" ref="B68:B121" si="1">A68*1000</f>
        <v>6146.4545200000002</v>
      </c>
      <c r="C68" s="1">
        <v>-7.8179999999999996</v>
      </c>
      <c r="D68" s="1"/>
    </row>
    <row r="69" spans="1:4">
      <c r="A69" s="4">
        <v>6.1856363400000003</v>
      </c>
      <c r="B69" s="4">
        <f t="shared" si="1"/>
        <v>6185.63634</v>
      </c>
      <c r="C69" s="1">
        <v>-7.3440000000000003</v>
      </c>
      <c r="D69" s="1"/>
    </row>
    <row r="70" spans="1:4">
      <c r="A70" s="4">
        <v>6.2248181599999999</v>
      </c>
      <c r="B70" s="4">
        <f t="shared" si="1"/>
        <v>6224.8181599999998</v>
      </c>
      <c r="C70" s="1">
        <v>-8.08</v>
      </c>
      <c r="D70" s="1"/>
    </row>
    <row r="71" spans="1:4">
      <c r="A71" s="4">
        <v>6.2639999800000004</v>
      </c>
      <c r="B71" s="4">
        <f t="shared" si="1"/>
        <v>6263.9999800000005</v>
      </c>
      <c r="C71" s="1">
        <v>-7.6029999999999998</v>
      </c>
      <c r="D71" s="1"/>
    </row>
    <row r="72" spans="1:4">
      <c r="A72" s="4">
        <v>6.3031817999999999</v>
      </c>
      <c r="B72" s="4">
        <f t="shared" si="1"/>
        <v>6303.1818000000003</v>
      </c>
      <c r="C72" s="1">
        <v>-7.3890000000000002</v>
      </c>
      <c r="D72" s="1"/>
    </row>
    <row r="73" spans="1:4">
      <c r="A73" s="4">
        <v>6.3423636200000004</v>
      </c>
      <c r="B73" s="4">
        <f t="shared" si="1"/>
        <v>6342.3636200000001</v>
      </c>
      <c r="C73" s="1">
        <v>-7.72</v>
      </c>
      <c r="D73" s="1"/>
    </row>
    <row r="74" spans="1:4">
      <c r="A74" s="4">
        <v>6.38154544</v>
      </c>
      <c r="B74" s="4">
        <f t="shared" si="1"/>
        <v>6381.5454399999999</v>
      </c>
      <c r="C74" s="1">
        <v>-7.7350000000000003</v>
      </c>
      <c r="D74" s="1"/>
    </row>
    <row r="75" spans="1:4">
      <c r="A75" s="4">
        <v>6.4207272599999996</v>
      </c>
      <c r="B75" s="4">
        <f t="shared" si="1"/>
        <v>6420.7272599999997</v>
      </c>
      <c r="C75" s="1">
        <v>-7.9989999999999997</v>
      </c>
      <c r="D75" s="1"/>
    </row>
    <row r="76" spans="1:4">
      <c r="A76" s="4">
        <v>6.4599090800000001</v>
      </c>
      <c r="B76" s="4">
        <f t="shared" si="1"/>
        <v>6459.9090800000004</v>
      </c>
      <c r="C76" s="1">
        <v>-7.5629999999999997</v>
      </c>
      <c r="D76" s="1"/>
    </row>
    <row r="77" spans="1:4">
      <c r="A77" s="4">
        <v>6.4990908999999997</v>
      </c>
      <c r="B77" s="4">
        <f t="shared" si="1"/>
        <v>6499.0908999999992</v>
      </c>
      <c r="C77" s="1">
        <v>-7.7990000000000004</v>
      </c>
      <c r="D77" s="1"/>
    </row>
    <row r="78" spans="1:4">
      <c r="A78" s="4">
        <v>6.5382727200000001</v>
      </c>
      <c r="B78" s="4">
        <f t="shared" si="1"/>
        <v>6538.2727199999999</v>
      </c>
      <c r="C78" s="1">
        <v>-7.9029999999999996</v>
      </c>
      <c r="D78" s="1"/>
    </row>
    <row r="79" spans="1:4">
      <c r="A79" s="4">
        <v>6.5774545399999997</v>
      </c>
      <c r="B79" s="4">
        <f t="shared" si="1"/>
        <v>6577.4545399999997</v>
      </c>
      <c r="C79" s="1">
        <v>-8.3680000000000003</v>
      </c>
      <c r="D79" s="1"/>
    </row>
    <row r="80" spans="1:4">
      <c r="A80" s="4">
        <v>6.6166363600000002</v>
      </c>
      <c r="B80" s="4">
        <f t="shared" si="1"/>
        <v>6616.6363600000004</v>
      </c>
      <c r="C80" s="1">
        <v>-7.92</v>
      </c>
      <c r="D80" s="1"/>
    </row>
    <row r="81" spans="1:4">
      <c r="A81" s="4">
        <v>6.6558181799999998</v>
      </c>
      <c r="B81" s="4">
        <f t="shared" si="1"/>
        <v>6655.8181800000002</v>
      </c>
      <c r="C81" s="1">
        <v>-7.0220000000000002</v>
      </c>
      <c r="D81" s="1"/>
    </row>
    <row r="82" spans="1:4">
      <c r="A82" s="4">
        <v>6.6950000000000003</v>
      </c>
      <c r="B82" s="4">
        <f t="shared" si="1"/>
        <v>6695</v>
      </c>
      <c r="C82" s="1">
        <v>-7.2489999999999997</v>
      </c>
      <c r="D82" s="1"/>
    </row>
    <row r="83" spans="1:4">
      <c r="A83" s="4">
        <v>6.9223999999999997</v>
      </c>
      <c r="B83" s="4">
        <f t="shared" si="1"/>
        <v>6922.4</v>
      </c>
      <c r="C83" s="1">
        <v>-7.7279999999999998</v>
      </c>
      <c r="D83" s="1"/>
    </row>
    <row r="84" spans="1:4">
      <c r="A84" s="4">
        <v>7.1497999999999999</v>
      </c>
      <c r="B84" s="4">
        <f t="shared" si="1"/>
        <v>7149.8</v>
      </c>
      <c r="C84" s="1">
        <v>-7.0110000000000001</v>
      </c>
      <c r="D84" s="1"/>
    </row>
    <row r="85" spans="1:4">
      <c r="A85" s="4">
        <v>7.3772000000000002</v>
      </c>
      <c r="B85" s="4">
        <f t="shared" si="1"/>
        <v>7377.2</v>
      </c>
      <c r="C85" s="1">
        <v>-7.1079999999999997</v>
      </c>
      <c r="D85" s="1"/>
    </row>
    <row r="86" spans="1:4">
      <c r="A86" s="4">
        <v>7.6045999999999996</v>
      </c>
      <c r="B86" s="4">
        <f t="shared" si="1"/>
        <v>7604.5999999999995</v>
      </c>
      <c r="C86" s="1">
        <v>-8.6170000000000009</v>
      </c>
      <c r="D86" s="1"/>
    </row>
    <row r="87" spans="1:4">
      <c r="A87" s="4">
        <v>7.8319999999999999</v>
      </c>
      <c r="B87" s="4">
        <f t="shared" si="1"/>
        <v>7832</v>
      </c>
      <c r="C87" s="1">
        <v>-8.8149999999999995</v>
      </c>
      <c r="D87" s="1"/>
    </row>
    <row r="88" spans="1:4">
      <c r="A88" s="4">
        <v>8.0594000000000001</v>
      </c>
      <c r="B88" s="4">
        <f t="shared" si="1"/>
        <v>8059.4000000000005</v>
      </c>
      <c r="C88" s="1">
        <v>-8.41</v>
      </c>
      <c r="D88" s="1"/>
    </row>
    <row r="89" spans="1:4">
      <c r="A89" s="4">
        <v>8.2867999999999995</v>
      </c>
      <c r="B89" s="4">
        <f t="shared" si="1"/>
        <v>8286.7999999999993</v>
      </c>
      <c r="C89" s="1">
        <v>-8.4109999999999996</v>
      </c>
      <c r="D89" s="1"/>
    </row>
    <row r="90" spans="1:4">
      <c r="A90" s="4">
        <v>8.5142000000000007</v>
      </c>
      <c r="B90" s="4">
        <f t="shared" si="1"/>
        <v>8514.2000000000007</v>
      </c>
      <c r="C90" s="1">
        <v>-8.26</v>
      </c>
      <c r="D90" s="1"/>
    </row>
    <row r="91" spans="1:4">
      <c r="A91" s="4">
        <v>8.7416</v>
      </c>
      <c r="B91" s="4">
        <f t="shared" si="1"/>
        <v>8741.6</v>
      </c>
      <c r="C91" s="1">
        <v>-7.8179999999999996</v>
      </c>
      <c r="D91" s="1"/>
    </row>
    <row r="92" spans="1:4">
      <c r="A92" s="4">
        <v>8.9689999999999994</v>
      </c>
      <c r="B92" s="4">
        <f t="shared" si="1"/>
        <v>8969</v>
      </c>
      <c r="C92" s="1">
        <v>-7.5350000000000001</v>
      </c>
      <c r="D92" s="1"/>
    </row>
    <row r="93" spans="1:4">
      <c r="A93" s="4">
        <v>9.1165714270000002</v>
      </c>
      <c r="B93" s="4">
        <f t="shared" si="1"/>
        <v>9116.5714270000008</v>
      </c>
      <c r="C93" s="1">
        <v>-7.9640000000000004</v>
      </c>
      <c r="D93" s="1"/>
    </row>
    <row r="94" spans="1:4">
      <c r="A94" s="4">
        <v>9.1903571409999998</v>
      </c>
      <c r="B94" s="4">
        <f t="shared" si="1"/>
        <v>9190.3571410000004</v>
      </c>
      <c r="C94" s="1">
        <v>-7.9880000000000004</v>
      </c>
      <c r="D94" s="1"/>
    </row>
    <row r="95" spans="1:4">
      <c r="A95" s="4">
        <v>9.2641428559999994</v>
      </c>
      <c r="B95" s="4">
        <f t="shared" si="1"/>
        <v>9264.1428559999986</v>
      </c>
      <c r="C95" s="1">
        <v>-8.0939999999999994</v>
      </c>
      <c r="D95" s="1"/>
    </row>
    <row r="96" spans="1:4">
      <c r="A96" s="4">
        <v>9.3379285700000008</v>
      </c>
      <c r="B96" s="4">
        <f t="shared" si="1"/>
        <v>9337.92857</v>
      </c>
      <c r="C96" s="1">
        <v>-7.8650000000000002</v>
      </c>
      <c r="D96" s="1"/>
    </row>
    <row r="97" spans="1:4">
      <c r="A97" s="4">
        <v>9.4117142840000003</v>
      </c>
      <c r="B97" s="4">
        <f t="shared" si="1"/>
        <v>9411.7142839999997</v>
      </c>
      <c r="C97" s="1">
        <v>-6.6970000000000001</v>
      </c>
      <c r="D97" s="1"/>
    </row>
    <row r="98" spans="1:4">
      <c r="A98" s="4">
        <v>9.5592857129999995</v>
      </c>
      <c r="B98" s="4">
        <f t="shared" si="1"/>
        <v>9559.2857129999993</v>
      </c>
      <c r="C98" s="1">
        <v>-7.3529999999999998</v>
      </c>
      <c r="D98" s="1"/>
    </row>
    <row r="99" spans="1:4">
      <c r="A99" s="4">
        <v>9.6330714270000009</v>
      </c>
      <c r="B99" s="4">
        <f t="shared" si="1"/>
        <v>9633.0714270000008</v>
      </c>
      <c r="C99" s="1">
        <v>-7.5860000000000003</v>
      </c>
      <c r="D99" s="1"/>
    </row>
    <row r="100" spans="1:4">
      <c r="A100" s="4">
        <v>9.7068571410000004</v>
      </c>
      <c r="B100" s="4">
        <f t="shared" si="1"/>
        <v>9706.8571410000004</v>
      </c>
      <c r="C100" s="1">
        <v>-7.43</v>
      </c>
      <c r="D100" s="1"/>
    </row>
    <row r="101" spans="1:4">
      <c r="A101" s="4">
        <v>9.7806428560000001</v>
      </c>
      <c r="B101" s="4">
        <f t="shared" si="1"/>
        <v>9780.6428560000004</v>
      </c>
      <c r="C101" s="1">
        <v>-7.4029999999999996</v>
      </c>
      <c r="D101" s="1"/>
    </row>
    <row r="102" spans="1:4">
      <c r="A102" s="4">
        <v>9.8544285699999996</v>
      </c>
      <c r="B102" s="4">
        <f t="shared" si="1"/>
        <v>9854.42857</v>
      </c>
      <c r="C102" s="1">
        <v>-7.3719999999999999</v>
      </c>
      <c r="D102" s="1"/>
    </row>
    <row r="103" spans="1:4">
      <c r="A103" s="4">
        <v>9.9282142839999992</v>
      </c>
      <c r="B103" s="4">
        <f t="shared" si="1"/>
        <v>9928.2142839999997</v>
      </c>
      <c r="C103" s="1">
        <v>-7.43</v>
      </c>
      <c r="D103" s="1"/>
    </row>
    <row r="104" spans="1:4">
      <c r="A104" s="4">
        <v>10.002000000000001</v>
      </c>
      <c r="B104" s="4">
        <f t="shared" si="1"/>
        <v>10002</v>
      </c>
      <c r="C104" s="1">
        <v>-7.4619999999999997</v>
      </c>
      <c r="D104" s="1"/>
    </row>
    <row r="105" spans="1:4">
      <c r="A105" s="4">
        <v>10.07578571</v>
      </c>
      <c r="B105" s="4">
        <f t="shared" si="1"/>
        <v>10075.78571</v>
      </c>
      <c r="C105" s="1">
        <v>-7.8150000000000004</v>
      </c>
      <c r="D105" s="1"/>
    </row>
    <row r="106" spans="1:4">
      <c r="A106" s="4">
        <v>10.14957143</v>
      </c>
      <c r="B106" s="4">
        <f t="shared" si="1"/>
        <v>10149.57143</v>
      </c>
      <c r="C106" s="1">
        <v>-7.92</v>
      </c>
      <c r="D106" s="1"/>
    </row>
    <row r="107" spans="1:4">
      <c r="A107" s="4">
        <v>10.223357139999999</v>
      </c>
      <c r="B107" s="4">
        <f t="shared" si="1"/>
        <v>10223.35714</v>
      </c>
      <c r="C107" s="1">
        <v>-7.3529999999999998</v>
      </c>
      <c r="D107" s="1"/>
    </row>
    <row r="108" spans="1:4">
      <c r="A108" s="4">
        <v>10.297142859999999</v>
      </c>
      <c r="B108" s="4">
        <f t="shared" si="1"/>
        <v>10297.14286</v>
      </c>
      <c r="C108" s="1">
        <v>-7.1550000000000002</v>
      </c>
      <c r="D108" s="1"/>
    </row>
    <row r="109" spans="1:4">
      <c r="A109" s="4">
        <v>10.37092857</v>
      </c>
      <c r="B109" s="4">
        <f t="shared" si="1"/>
        <v>10370.92857</v>
      </c>
      <c r="C109" s="1">
        <v>-7.3769999999999998</v>
      </c>
      <c r="D109" s="1"/>
    </row>
    <row r="110" spans="1:4">
      <c r="A110" s="4">
        <v>10.444714279999999</v>
      </c>
      <c r="B110" s="4">
        <f t="shared" si="1"/>
        <v>10444.71428</v>
      </c>
      <c r="C110" s="1">
        <v>-7.2229999999999999</v>
      </c>
      <c r="D110" s="1"/>
    </row>
    <row r="111" spans="1:4">
      <c r="A111" s="4">
        <v>10.592285710000001</v>
      </c>
      <c r="B111" s="4">
        <f t="shared" si="1"/>
        <v>10592.28571</v>
      </c>
      <c r="C111" s="1">
        <v>-7.298</v>
      </c>
      <c r="D111" s="1"/>
    </row>
    <row r="112" spans="1:4">
      <c r="A112" s="4">
        <v>10.666071430000001</v>
      </c>
      <c r="B112" s="4">
        <f t="shared" si="1"/>
        <v>10666.07143</v>
      </c>
      <c r="C112" s="1">
        <v>-6.82</v>
      </c>
      <c r="D112" s="1"/>
    </row>
    <row r="113" spans="1:4">
      <c r="A113" s="4">
        <v>10.73985714</v>
      </c>
      <c r="B113" s="4">
        <f t="shared" si="1"/>
        <v>10739.85714</v>
      </c>
      <c r="C113" s="1">
        <v>-6.7930000000000001</v>
      </c>
      <c r="D113" s="1"/>
    </row>
    <row r="114" spans="1:4">
      <c r="A114" s="4">
        <v>10.81364286</v>
      </c>
      <c r="B114" s="4">
        <f t="shared" si="1"/>
        <v>10813.64286</v>
      </c>
      <c r="C114" s="1">
        <v>-6.0010000000000003</v>
      </c>
      <c r="D114" s="1"/>
    </row>
    <row r="115" spans="1:4">
      <c r="A115" s="4">
        <v>10.887428570000001</v>
      </c>
      <c r="B115" s="4">
        <f t="shared" si="1"/>
        <v>10887.42857</v>
      </c>
      <c r="C115" s="1">
        <v>-6.2030000000000003</v>
      </c>
      <c r="D115" s="1"/>
    </row>
    <row r="116" spans="1:4">
      <c r="A116" s="4">
        <v>10.961214289999999</v>
      </c>
      <c r="B116" s="4">
        <f t="shared" si="1"/>
        <v>10961.21429</v>
      </c>
      <c r="C116" s="1">
        <v>-6.8390000000000004</v>
      </c>
      <c r="D116" s="1"/>
    </row>
    <row r="117" spans="1:4">
      <c r="A117" s="4">
        <v>11.035</v>
      </c>
      <c r="B117" s="4">
        <f t="shared" si="1"/>
        <v>11035</v>
      </c>
      <c r="C117" s="1">
        <v>-7.14</v>
      </c>
      <c r="D117" s="1"/>
    </row>
    <row r="118" spans="1:4">
      <c r="A118" s="4">
        <v>11.108785709999999</v>
      </c>
      <c r="B118" s="4">
        <f t="shared" si="1"/>
        <v>11108.78571</v>
      </c>
      <c r="C118" s="1">
        <v>-7.02</v>
      </c>
      <c r="D118" s="1"/>
    </row>
    <row r="119" spans="1:4">
      <c r="A119" s="4">
        <v>11.182571429999999</v>
      </c>
      <c r="B119" s="4">
        <f t="shared" si="1"/>
        <v>11182.57143</v>
      </c>
      <c r="C119" s="1">
        <v>-6.6520000000000001</v>
      </c>
      <c r="D119" s="1"/>
    </row>
    <row r="120" spans="1:4">
      <c r="A120" s="4">
        <v>11.33014286</v>
      </c>
      <c r="B120" s="4">
        <f t="shared" si="1"/>
        <v>11330.14286</v>
      </c>
      <c r="C120" s="1">
        <v>-5.0640000000000001</v>
      </c>
      <c r="D120" s="1"/>
    </row>
    <row r="121" spans="1:4">
      <c r="A121" s="4">
        <v>11.47771429</v>
      </c>
      <c r="B121" s="4">
        <f t="shared" si="1"/>
        <v>11477.71429</v>
      </c>
      <c r="C121" s="1">
        <v>-4.2050000000000001</v>
      </c>
      <c r="D121" s="1"/>
    </row>
    <row r="122" spans="1:4">
      <c r="A122" s="4"/>
      <c r="B122" s="4"/>
      <c r="C122" s="1"/>
      <c r="D12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37" sqref="F37"/>
    </sheetView>
  </sheetViews>
  <sheetFormatPr baseColWidth="10" defaultRowHeight="13" x14ac:dyDescent="0"/>
  <cols>
    <col min="1" max="16384" width="10.83203125" style="14"/>
  </cols>
  <sheetData>
    <row r="1" spans="1:10">
      <c r="A1" s="14" t="s">
        <v>145</v>
      </c>
    </row>
    <row r="4" spans="1:10">
      <c r="A4" s="14" t="s">
        <v>146</v>
      </c>
      <c r="B4" s="14" t="s">
        <v>147</v>
      </c>
      <c r="C4" s="14" t="s">
        <v>148</v>
      </c>
      <c r="D4" s="14" t="s">
        <v>149</v>
      </c>
      <c r="E4" s="14" t="s">
        <v>150</v>
      </c>
      <c r="F4" s="14" t="s">
        <v>151</v>
      </c>
      <c r="G4" s="14" t="s">
        <v>152</v>
      </c>
      <c r="H4" s="14" t="s">
        <v>153</v>
      </c>
      <c r="I4" s="14" t="s">
        <v>154</v>
      </c>
      <c r="J4" s="14" t="s">
        <v>155</v>
      </c>
    </row>
    <row r="5" spans="1:10">
      <c r="A5" s="14">
        <v>0</v>
      </c>
      <c r="B5" s="14">
        <v>1.0054689999999999</v>
      </c>
      <c r="C5" s="14">
        <v>0.11249099999999999</v>
      </c>
      <c r="D5" s="14">
        <v>9.9943000000000004E-2</v>
      </c>
      <c r="E5" s="14">
        <v>-6.0901999999999998E-2</v>
      </c>
      <c r="F5" s="14">
        <v>-48.155945000000003</v>
      </c>
      <c r="G5" s="14">
        <v>-4.4710000000000001E-3</v>
      </c>
      <c r="H5" s="14">
        <v>-0.25287799999999999</v>
      </c>
      <c r="I5" s="14">
        <v>-0.3306</v>
      </c>
      <c r="J5" s="14">
        <v>-0.26572499999999999</v>
      </c>
    </row>
    <row r="6" spans="1:10">
      <c r="A6" s="14">
        <v>500</v>
      </c>
      <c r="B6" s="14">
        <v>4.1966840000000003</v>
      </c>
      <c r="C6" s="14">
        <v>3.1536710000000001</v>
      </c>
      <c r="D6" s="14">
        <v>0.66912700000000003</v>
      </c>
      <c r="E6" s="14">
        <v>-0.324326</v>
      </c>
      <c r="F6" s="14">
        <v>-143.872635</v>
      </c>
      <c r="G6" s="14">
        <v>-3.8497999999999998E-2</v>
      </c>
      <c r="H6" s="14">
        <v>-1.0830979999999999</v>
      </c>
      <c r="I6" s="14">
        <v>0.50952399999999998</v>
      </c>
      <c r="J6" s="14">
        <v>-0.90162600000000004</v>
      </c>
    </row>
    <row r="7" spans="1:10">
      <c r="A7" s="14">
        <v>1000</v>
      </c>
      <c r="B7" s="14">
        <v>5.9935</v>
      </c>
      <c r="C7" s="14">
        <v>5.004715</v>
      </c>
      <c r="D7" s="14">
        <v>1.037706</v>
      </c>
      <c r="E7" s="14">
        <v>-0.224692</v>
      </c>
      <c r="F7" s="14">
        <v>-352.22753899999998</v>
      </c>
      <c r="G7" s="14">
        <v>-1.3377999999999999E-2</v>
      </c>
      <c r="H7" s="14">
        <v>-1.57666</v>
      </c>
      <c r="I7" s="14">
        <v>0.98288900000000001</v>
      </c>
      <c r="J7" s="14">
        <v>-0.59787500000000005</v>
      </c>
    </row>
    <row r="8" spans="1:10">
      <c r="A8" s="14">
        <v>1500</v>
      </c>
      <c r="B8" s="14">
        <v>5.8956619999999997</v>
      </c>
      <c r="C8" s="14">
        <v>5.2832800000000004</v>
      </c>
      <c r="D8" s="14">
        <v>0.87805699999999998</v>
      </c>
      <c r="E8" s="14">
        <v>-1.5358999999999999E-2</v>
      </c>
      <c r="F8" s="14">
        <v>-286.95181300000002</v>
      </c>
      <c r="G8" s="14">
        <v>3.0939999999999999E-2</v>
      </c>
      <c r="H8" s="14">
        <v>-1.904944</v>
      </c>
      <c r="I8" s="14">
        <v>1.1202510000000001</v>
      </c>
      <c r="J8" s="14">
        <v>-0.90997799999999995</v>
      </c>
    </row>
    <row r="9" spans="1:10">
      <c r="A9" s="14">
        <v>2000</v>
      </c>
      <c r="B9" s="14">
        <v>6.7953070000000002</v>
      </c>
      <c r="C9" s="14">
        <v>5.1397909999999998</v>
      </c>
      <c r="D9" s="14">
        <v>0.78284600000000004</v>
      </c>
      <c r="E9" s="14">
        <v>-0.268542</v>
      </c>
      <c r="F9" s="14">
        <v>-200.31098900000001</v>
      </c>
      <c r="G9" s="14">
        <v>1.1122E-2</v>
      </c>
      <c r="H9" s="14">
        <v>-1.560519</v>
      </c>
      <c r="I9" s="14">
        <v>0.89163300000000001</v>
      </c>
      <c r="J9" s="14">
        <v>-1.0106139999999999</v>
      </c>
    </row>
    <row r="10" spans="1:10">
      <c r="A10" s="14">
        <v>2500</v>
      </c>
      <c r="B10" s="14">
        <v>7.6654669999999996</v>
      </c>
      <c r="C10" s="14">
        <v>7.3334859999999997</v>
      </c>
      <c r="D10" s="14">
        <v>0.76641800000000004</v>
      </c>
      <c r="E10" s="14">
        <v>1.5748999999999999E-2</v>
      </c>
      <c r="F10" s="14">
        <v>-272.49533100000002</v>
      </c>
      <c r="G10" s="14">
        <v>1.6743000000000001E-2</v>
      </c>
      <c r="H10" s="14">
        <v>-1.979619</v>
      </c>
      <c r="I10" s="14">
        <v>0.82264499999999996</v>
      </c>
      <c r="J10" s="14">
        <v>-0.81818400000000002</v>
      </c>
    </row>
    <row r="11" spans="1:10">
      <c r="A11" s="14">
        <v>3000</v>
      </c>
      <c r="B11" s="14">
        <v>7.0007229999999998</v>
      </c>
      <c r="C11" s="14">
        <v>6.5558310000000004</v>
      </c>
      <c r="D11" s="14">
        <v>1.0962719999999999</v>
      </c>
      <c r="E11" s="14">
        <v>5.6627999999999998E-2</v>
      </c>
      <c r="F11" s="14">
        <v>-513.573669</v>
      </c>
      <c r="G11" s="14">
        <v>2.7309E-2</v>
      </c>
      <c r="H11" s="14">
        <v>-2.5070450000000002</v>
      </c>
      <c r="I11" s="14">
        <v>1.0178199999999999</v>
      </c>
      <c r="J11" s="14">
        <v>2.0754000000000002E-2</v>
      </c>
    </row>
    <row r="12" spans="1:10">
      <c r="A12" s="14">
        <v>3500</v>
      </c>
      <c r="B12" s="14">
        <v>5.5726459999999998</v>
      </c>
      <c r="C12" s="14">
        <v>2.9099349999999999</v>
      </c>
      <c r="D12" s="14">
        <v>0.71846100000000002</v>
      </c>
      <c r="E12" s="14">
        <v>-0.32336999999999999</v>
      </c>
      <c r="F12" s="14">
        <v>-215.560562</v>
      </c>
      <c r="G12" s="14">
        <v>-3.29E-3</v>
      </c>
      <c r="H12" s="14">
        <v>-1.5960300000000001</v>
      </c>
      <c r="I12" s="14">
        <v>0.65084500000000001</v>
      </c>
      <c r="J12" s="14">
        <v>-0.23797599999999999</v>
      </c>
    </row>
    <row r="13" spans="1:10">
      <c r="A13" s="14">
        <v>4000</v>
      </c>
      <c r="B13" s="14">
        <v>7.0618889999999999</v>
      </c>
      <c r="C13" s="14">
        <v>5.7357469999999999</v>
      </c>
      <c r="D13" s="14">
        <v>0.86832200000000004</v>
      </c>
      <c r="E13" s="14">
        <v>1.8211999999999999E-2</v>
      </c>
      <c r="F13" s="14">
        <v>-367.08648699999998</v>
      </c>
      <c r="G13" s="14">
        <v>2.0455999999999998E-2</v>
      </c>
      <c r="H13" s="14">
        <v>-1.873877</v>
      </c>
      <c r="I13" s="14">
        <v>0.78388199999999997</v>
      </c>
      <c r="J13" s="14">
        <v>-0.17194499999999999</v>
      </c>
    </row>
    <row r="14" spans="1:10">
      <c r="A14" s="14">
        <v>4500</v>
      </c>
      <c r="B14" s="14">
        <v>5.4900960000000003</v>
      </c>
      <c r="C14" s="14">
        <v>3.1990599999999998</v>
      </c>
      <c r="D14" s="14">
        <v>0.59151600000000004</v>
      </c>
      <c r="E14" s="14">
        <v>-6.3328999999999996E-2</v>
      </c>
      <c r="F14" s="14">
        <v>-449.35217299999999</v>
      </c>
      <c r="G14" s="14">
        <v>1.9585000000000002E-2</v>
      </c>
      <c r="H14" s="14">
        <v>-1.7726390000000001</v>
      </c>
      <c r="I14" s="14">
        <v>0.75852699999999995</v>
      </c>
      <c r="J14" s="14">
        <v>-0.27939999999999998</v>
      </c>
    </row>
    <row r="15" spans="1:10">
      <c r="A15" s="14">
        <v>5000</v>
      </c>
      <c r="B15" s="14">
        <v>5.3788590000000003</v>
      </c>
      <c r="C15" s="14">
        <v>2.5522749999999998</v>
      </c>
      <c r="D15" s="14">
        <v>0.57562899999999995</v>
      </c>
      <c r="E15" s="14">
        <v>-0.15276699999999999</v>
      </c>
      <c r="F15" s="14">
        <v>-383.45639</v>
      </c>
      <c r="G15" s="14">
        <v>1.1041E-2</v>
      </c>
      <c r="H15" s="14">
        <v>-1.9447300000000001</v>
      </c>
      <c r="I15" s="14">
        <v>0.59729500000000002</v>
      </c>
      <c r="J15" s="14">
        <v>-0.113551</v>
      </c>
    </row>
    <row r="16" spans="1:10">
      <c r="A16" s="14">
        <v>5500</v>
      </c>
      <c r="B16" s="14">
        <v>5.106166</v>
      </c>
      <c r="C16" s="14">
        <v>1.9722459999999999</v>
      </c>
      <c r="D16" s="14">
        <v>0.454982</v>
      </c>
      <c r="E16" s="14">
        <v>-0.15934999999999999</v>
      </c>
      <c r="F16" s="14">
        <v>-376.272156</v>
      </c>
      <c r="G16" s="14">
        <v>1.9949999999999999E-2</v>
      </c>
      <c r="H16" s="14">
        <v>-1.9284600000000001</v>
      </c>
      <c r="I16" s="14">
        <v>0.56440500000000005</v>
      </c>
      <c r="J16" s="14">
        <v>-0.15135199999999999</v>
      </c>
    </row>
    <row r="17" spans="1:10">
      <c r="A17" s="14">
        <v>6000</v>
      </c>
      <c r="B17" s="14">
        <v>6.1079309999999998</v>
      </c>
      <c r="C17" s="14">
        <v>2.8320590000000001</v>
      </c>
      <c r="D17" s="14">
        <v>0.61388699999999996</v>
      </c>
      <c r="E17" s="14">
        <v>-0.13165199999999999</v>
      </c>
      <c r="F17" s="14">
        <v>-422.46173099999999</v>
      </c>
      <c r="G17" s="14">
        <v>4.3797999999999997E-2</v>
      </c>
      <c r="H17" s="14">
        <v>-2.713047</v>
      </c>
      <c r="I17" s="14">
        <v>1.142199</v>
      </c>
      <c r="J17" s="14">
        <v>-0.154229</v>
      </c>
    </row>
    <row r="18" spans="1:10">
      <c r="A18" s="14">
        <v>6500</v>
      </c>
      <c r="B18" s="14">
        <v>3.6842160000000002</v>
      </c>
      <c r="C18" s="14">
        <v>1.709042</v>
      </c>
      <c r="D18" s="14">
        <v>0.48985899999999999</v>
      </c>
      <c r="E18" s="14">
        <v>-0.15670200000000001</v>
      </c>
      <c r="F18" s="14">
        <v>-436.55749500000002</v>
      </c>
      <c r="G18" s="14">
        <v>2.8419E-2</v>
      </c>
      <c r="H18" s="14">
        <v>-2.2295189999999998</v>
      </c>
      <c r="I18" s="14">
        <v>0.63931899999999997</v>
      </c>
      <c r="J18" s="14">
        <v>0.37232399999999999</v>
      </c>
    </row>
    <row r="19" spans="1:10">
      <c r="A19" s="14">
        <v>7000</v>
      </c>
      <c r="B19" s="14">
        <v>5.5427419999999996</v>
      </c>
      <c r="C19" s="14">
        <v>7.2417379999999998</v>
      </c>
      <c r="D19" s="14">
        <v>1.117774</v>
      </c>
      <c r="E19" s="14">
        <v>0.14829700000000001</v>
      </c>
      <c r="F19" s="14">
        <v>-538.696594</v>
      </c>
      <c r="G19" s="14">
        <v>4.4699000000000003E-2</v>
      </c>
      <c r="H19" s="14">
        <v>-2.2182599999999999</v>
      </c>
      <c r="I19" s="14">
        <v>0.278889</v>
      </c>
      <c r="J19" s="14">
        <v>0.56042199999999998</v>
      </c>
    </row>
    <row r="20" spans="1:10">
      <c r="A20" s="14">
        <v>7500</v>
      </c>
      <c r="B20" s="14">
        <v>5.0151320000000004</v>
      </c>
      <c r="C20" s="14">
        <v>2.5870570000000002</v>
      </c>
      <c r="D20" s="14">
        <v>0.41784300000000002</v>
      </c>
      <c r="E20" s="14">
        <v>7.0500000000000001E-4</v>
      </c>
      <c r="F20" s="14">
        <v>-507.70742799999999</v>
      </c>
      <c r="G20" s="14">
        <v>2.5318E-2</v>
      </c>
      <c r="H20" s="14">
        <v>-1.9977819999999999</v>
      </c>
      <c r="I20" s="14">
        <v>0.43812000000000001</v>
      </c>
      <c r="J20" s="14">
        <v>-0.58518300000000001</v>
      </c>
    </row>
    <row r="21" spans="1:10">
      <c r="A21" s="14">
        <v>8000</v>
      </c>
      <c r="B21" s="14">
        <v>5.1489640000000003</v>
      </c>
      <c r="C21" s="14">
        <v>3.3604769999999999</v>
      </c>
      <c r="D21" s="14">
        <v>0.58654700000000004</v>
      </c>
      <c r="E21" s="14">
        <v>-1.2401000000000001E-2</v>
      </c>
      <c r="F21" s="14">
        <v>-504.53656000000001</v>
      </c>
      <c r="G21" s="14">
        <v>1.8095E-2</v>
      </c>
      <c r="H21" s="14">
        <v>-2.0141749999999998</v>
      </c>
      <c r="I21" s="14">
        <v>9.6944000000000002E-2</v>
      </c>
      <c r="J21" s="14">
        <v>-0.87840200000000002</v>
      </c>
    </row>
    <row r="22" spans="1:10">
      <c r="A22" s="14">
        <v>8500</v>
      </c>
      <c r="B22" s="14">
        <v>4.6472930000000003</v>
      </c>
      <c r="C22" s="14">
        <v>-0.26918599999999998</v>
      </c>
      <c r="D22" s="14">
        <v>-1.6237999999999999E-2</v>
      </c>
      <c r="E22" s="14">
        <v>-8.8806999999999997E-2</v>
      </c>
      <c r="F22" s="14">
        <v>-505.14495799999997</v>
      </c>
      <c r="G22" s="14">
        <v>7.9609999999999993E-3</v>
      </c>
      <c r="H22" s="14">
        <v>-2.3948</v>
      </c>
      <c r="I22" s="14">
        <v>-0.41619</v>
      </c>
      <c r="J22" s="14">
        <v>-1.0732349999999999</v>
      </c>
    </row>
    <row r="23" spans="1:10">
      <c r="A23" s="14">
        <v>9000</v>
      </c>
      <c r="B23" s="14">
        <v>4.1423259999999997</v>
      </c>
      <c r="C23" s="14">
        <v>-0.50367700000000004</v>
      </c>
      <c r="D23" s="14">
        <v>0.11649900000000001</v>
      </c>
      <c r="E23" s="14">
        <v>-0.30532900000000002</v>
      </c>
      <c r="F23" s="14">
        <v>-425.67550699999998</v>
      </c>
      <c r="G23" s="14">
        <v>-1.1609E-2</v>
      </c>
      <c r="H23" s="14">
        <v>-2.0345149999999999</v>
      </c>
      <c r="I23" s="14">
        <v>-0.49360900000000002</v>
      </c>
      <c r="J23" s="14">
        <v>-1.0548329999999999</v>
      </c>
    </row>
    <row r="24" spans="1:10">
      <c r="A24" s="14">
        <v>9500</v>
      </c>
      <c r="B24" s="14">
        <v>4.5484650000000002</v>
      </c>
      <c r="C24" s="14">
        <v>2.164472</v>
      </c>
      <c r="D24" s="14">
        <v>0.356846</v>
      </c>
      <c r="E24" s="14">
        <v>-0.14296900000000001</v>
      </c>
      <c r="F24" s="14">
        <v>-482.39407299999999</v>
      </c>
      <c r="G24" s="14">
        <v>3.3167000000000002E-2</v>
      </c>
      <c r="H24" s="14">
        <v>-2.1910280000000002</v>
      </c>
      <c r="I24" s="14">
        <v>-0.80265799999999998</v>
      </c>
      <c r="J24" s="14">
        <v>-0.529667</v>
      </c>
    </row>
    <row r="25" spans="1:10">
      <c r="A25" s="14">
        <v>10000</v>
      </c>
      <c r="B25" s="14">
        <v>3.6361129999999999</v>
      </c>
      <c r="C25" s="14">
        <v>1.2501580000000001</v>
      </c>
      <c r="D25" s="14">
        <v>0.36843399999999998</v>
      </c>
      <c r="E25" s="14">
        <v>-0.26991999999999999</v>
      </c>
      <c r="F25" s="14">
        <v>-465.87789900000001</v>
      </c>
      <c r="G25" s="14">
        <v>-2.1047E-2</v>
      </c>
      <c r="H25" s="14">
        <v>-2.9676230000000001</v>
      </c>
      <c r="I25" s="14">
        <v>-0.80283199999999999</v>
      </c>
      <c r="J25" s="14">
        <v>-0.71989099999999995</v>
      </c>
    </row>
    <row r="26" spans="1:10">
      <c r="A26" s="14">
        <v>10500</v>
      </c>
      <c r="B26" s="14">
        <v>4.4163949999999996</v>
      </c>
      <c r="C26" s="14">
        <v>0.71445999999999998</v>
      </c>
      <c r="D26" s="14">
        <v>0.39410299999999998</v>
      </c>
      <c r="E26" s="14">
        <v>-0.14211099999999999</v>
      </c>
      <c r="F26" s="14">
        <v>-355.07064800000001</v>
      </c>
      <c r="G26" s="14">
        <v>-1.0880000000000001E-2</v>
      </c>
      <c r="H26" s="14">
        <v>-2.4538359999999999</v>
      </c>
      <c r="I26" s="14">
        <v>-1.4615480000000001</v>
      </c>
      <c r="J26" s="14">
        <v>-1.2516860000000001</v>
      </c>
    </row>
    <row r="27" spans="1:10">
      <c r="A27" s="14">
        <v>11000</v>
      </c>
      <c r="B27" s="14">
        <v>4.1019050000000004</v>
      </c>
      <c r="C27" s="14">
        <v>1.823172</v>
      </c>
      <c r="D27" s="14">
        <v>0.49775799999999998</v>
      </c>
      <c r="E27" s="14">
        <v>-0.21351700000000001</v>
      </c>
      <c r="F27" s="14">
        <v>-387.73501599999997</v>
      </c>
      <c r="G27" s="14">
        <v>9.5750000000000002E-3</v>
      </c>
      <c r="H27" s="14">
        <v>-2.192224</v>
      </c>
      <c r="I27" s="14">
        <v>-4.2528220000000001</v>
      </c>
      <c r="J27" s="14">
        <v>-2.408909</v>
      </c>
    </row>
    <row r="28" spans="1:10">
      <c r="A28" s="14">
        <v>11500</v>
      </c>
      <c r="B28" s="14">
        <v>3.8181159999999998</v>
      </c>
      <c r="C28" s="14">
        <v>1.252848</v>
      </c>
      <c r="D28" s="14">
        <v>0.28311700000000001</v>
      </c>
      <c r="E28" s="14">
        <v>-0.193048</v>
      </c>
      <c r="F28" s="14">
        <v>-348.16210899999999</v>
      </c>
      <c r="G28" s="14">
        <v>-1.6490999999999999E-2</v>
      </c>
      <c r="H28" s="14">
        <v>-3.082147</v>
      </c>
      <c r="I28" s="14">
        <v>-4.6554080000000004</v>
      </c>
      <c r="J28" s="14">
        <v>-2.0631400000000002</v>
      </c>
    </row>
    <row r="29" spans="1:10">
      <c r="A29" s="14">
        <v>12000</v>
      </c>
      <c r="B29" s="14">
        <v>3.196504</v>
      </c>
      <c r="C29" s="14">
        <v>-7.2051000000000004E-2</v>
      </c>
      <c r="D29" s="14">
        <v>0.12045400000000001</v>
      </c>
      <c r="E29" s="14">
        <v>-0.20727699999999999</v>
      </c>
      <c r="F29" s="14">
        <v>-541.46923800000002</v>
      </c>
      <c r="G29" s="14">
        <v>-1.6819000000000001E-2</v>
      </c>
      <c r="H29" s="14">
        <v>-2.8925740000000002</v>
      </c>
      <c r="I29" s="14">
        <v>-5.3043480000000001</v>
      </c>
      <c r="J29" s="14">
        <v>-1.6629929999999999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Age</vt:lpstr>
      <vt:lpstr>Isotopes</vt:lpstr>
      <vt:lpstr>d18O</vt:lpstr>
      <vt:lpstr>d13C</vt:lpstr>
      <vt:lpstr>polarve_climate_arve</vt:lpstr>
    </vt:vector>
  </TitlesOfParts>
  <Company>NCDC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A. Bauer</dc:creator>
  <cp:lastModifiedBy>Jed O. Kaplan</cp:lastModifiedBy>
  <dcterms:created xsi:type="dcterms:W3CDTF">2007-10-01T17:43:26Z</dcterms:created>
  <dcterms:modified xsi:type="dcterms:W3CDTF">2012-11-02T17:06:45Z</dcterms:modified>
</cp:coreProperties>
</file>