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240" windowWidth="25360" windowHeight="158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</calcChain>
</file>

<file path=xl/sharedStrings.xml><?xml version="1.0" encoding="utf-8"?>
<sst xmlns="http://schemas.openxmlformats.org/spreadsheetml/2006/main" count="15" uniqueCount="15">
  <si>
    <t>Depth (cm)</t>
  </si>
  <si>
    <t>cal years BP</t>
  </si>
  <si>
    <t>Temp deg C</t>
  </si>
  <si>
    <t>Error (sample specific)</t>
  </si>
  <si>
    <t>avg_350bp</t>
  </si>
  <si>
    <t>Anom</t>
  </si>
  <si>
    <t>time (year as %Y.%f)</t>
  </si>
  <si>
    <t>tanom_jja (degC)</t>
  </si>
  <si>
    <t>tanom_djf (degC)</t>
  </si>
  <si>
    <t>tanom_ann (degC)</t>
  </si>
  <si>
    <t>anom_gdd5 (degC)</t>
  </si>
  <si>
    <t>arve</t>
  </si>
  <si>
    <t>Talkin Tarn</t>
  </si>
  <si>
    <t>Proxy</t>
  </si>
  <si>
    <t>Chironomids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</si>
</sst>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62 TALKIN TARN</a:t>
            </a:r>
          </a:p>
        </c:rich>
      </c:tx>
      <c:layout>
        <c:manualLayout>
          <c:xMode val="edge"/>
          <c:yMode val="edge"/>
          <c:x val="0.330689144267414"/>
          <c:y val="0.034350371595596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0039497414676"/>
          <c:y val="0.140645814793447"/>
          <c:w val="0.824461656966792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Talkin Tarn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Sheet1!$B$3:$B$36</c:f>
              <c:numCache>
                <c:formatCode>0</c:formatCode>
                <c:ptCount val="34"/>
                <c:pt idx="0">
                  <c:v>121.3161764705882</c:v>
                </c:pt>
                <c:pt idx="1">
                  <c:v>366.4142156862745</c:v>
                </c:pt>
                <c:pt idx="2">
                  <c:v>488.9632352941176</c:v>
                </c:pt>
                <c:pt idx="3">
                  <c:v>611.5122549019608</c:v>
                </c:pt>
                <c:pt idx="4">
                  <c:v>856.610294117647</c:v>
                </c:pt>
                <c:pt idx="5">
                  <c:v>979.1593137254902</c:v>
                </c:pt>
                <c:pt idx="6">
                  <c:v>1101.708333333333</c:v>
                </c:pt>
                <c:pt idx="7">
                  <c:v>1224.257352941176</c:v>
                </c:pt>
                <c:pt idx="8">
                  <c:v>1346.806372549019</c:v>
                </c:pt>
                <c:pt idx="9">
                  <c:v>1591.904411764706</c:v>
                </c:pt>
                <c:pt idx="10">
                  <c:v>1837.002450980392</c:v>
                </c:pt>
                <c:pt idx="11">
                  <c:v>1959.551470588235</c:v>
                </c:pt>
                <c:pt idx="12">
                  <c:v>2082.100490196079</c:v>
                </c:pt>
                <c:pt idx="13">
                  <c:v>2204.649509803922</c:v>
                </c:pt>
                <c:pt idx="14">
                  <c:v>2327.198529411765</c:v>
                </c:pt>
                <c:pt idx="15">
                  <c:v>2449.747549019608</c:v>
                </c:pt>
                <c:pt idx="16">
                  <c:v>2523.276960784314</c:v>
                </c:pt>
                <c:pt idx="17">
                  <c:v>2572.296568627451</c:v>
                </c:pt>
                <c:pt idx="18">
                  <c:v>2694.845588235294</c:v>
                </c:pt>
                <c:pt idx="19">
                  <c:v>2768.375</c:v>
                </c:pt>
                <c:pt idx="20">
                  <c:v>2817.394607843137</c:v>
                </c:pt>
                <c:pt idx="21">
                  <c:v>3062.492647058823</c:v>
                </c:pt>
                <c:pt idx="22">
                  <c:v>3307.59068627451</c:v>
                </c:pt>
                <c:pt idx="23">
                  <c:v>3552.688725490196</c:v>
                </c:pt>
                <c:pt idx="24">
                  <c:v>3797.786764705882</c:v>
                </c:pt>
                <c:pt idx="25">
                  <c:v>3920.335784313726</c:v>
                </c:pt>
                <c:pt idx="26">
                  <c:v>4042.884803921569</c:v>
                </c:pt>
                <c:pt idx="27">
                  <c:v>4287.982843137254</c:v>
                </c:pt>
                <c:pt idx="28">
                  <c:v>4533.080882352941</c:v>
                </c:pt>
                <c:pt idx="29">
                  <c:v>4778.178921568627</c:v>
                </c:pt>
                <c:pt idx="30">
                  <c:v>5023.276960784314</c:v>
                </c:pt>
                <c:pt idx="31">
                  <c:v>5268.375</c:v>
                </c:pt>
                <c:pt idx="32">
                  <c:v>5513.473039215686</c:v>
                </c:pt>
                <c:pt idx="33">
                  <c:v>5758.571078431372</c:v>
                </c:pt>
              </c:numCache>
            </c:numRef>
          </c:xVal>
          <c:yVal>
            <c:numRef>
              <c:f>Sheet1!$E$3:$E$36</c:f>
              <c:numCache>
                <c:formatCode>0.00</c:formatCode>
                <c:ptCount val="34"/>
                <c:pt idx="0">
                  <c:v>0.0</c:v>
                </c:pt>
                <c:pt idx="1">
                  <c:v>-0.625300000000001</c:v>
                </c:pt>
                <c:pt idx="2">
                  <c:v>-0.555</c:v>
                </c:pt>
                <c:pt idx="3">
                  <c:v>-0.7951</c:v>
                </c:pt>
                <c:pt idx="4">
                  <c:v>-0.4007</c:v>
                </c:pt>
                <c:pt idx="5">
                  <c:v>-0.5052</c:v>
                </c:pt>
                <c:pt idx="6">
                  <c:v>-1.4946</c:v>
                </c:pt>
                <c:pt idx="7">
                  <c:v>-1.120900000000001</c:v>
                </c:pt>
                <c:pt idx="8">
                  <c:v>-1.555300000000001</c:v>
                </c:pt>
                <c:pt idx="9">
                  <c:v>-1.6752</c:v>
                </c:pt>
                <c:pt idx="10">
                  <c:v>-2.264000000000001</c:v>
                </c:pt>
                <c:pt idx="11">
                  <c:v>-0.960100000000001</c:v>
                </c:pt>
                <c:pt idx="12">
                  <c:v>-0.7417</c:v>
                </c:pt>
                <c:pt idx="13">
                  <c:v>-1.4558</c:v>
                </c:pt>
                <c:pt idx="14">
                  <c:v>-0.446100000000001</c:v>
                </c:pt>
                <c:pt idx="15">
                  <c:v>-0.7561</c:v>
                </c:pt>
                <c:pt idx="16">
                  <c:v>-1.085700000000001</c:v>
                </c:pt>
                <c:pt idx="17">
                  <c:v>-2.4603</c:v>
                </c:pt>
                <c:pt idx="18">
                  <c:v>-0.4482</c:v>
                </c:pt>
                <c:pt idx="19">
                  <c:v>-2.013200000000001</c:v>
                </c:pt>
                <c:pt idx="20">
                  <c:v>-0.652000000000001</c:v>
                </c:pt>
                <c:pt idx="21">
                  <c:v>-0.9734</c:v>
                </c:pt>
                <c:pt idx="22">
                  <c:v>-1.5443</c:v>
                </c:pt>
                <c:pt idx="23">
                  <c:v>-1.294600000000001</c:v>
                </c:pt>
                <c:pt idx="24">
                  <c:v>-0.7697</c:v>
                </c:pt>
                <c:pt idx="25">
                  <c:v>-1.8864</c:v>
                </c:pt>
                <c:pt idx="26">
                  <c:v>-1.112</c:v>
                </c:pt>
                <c:pt idx="27">
                  <c:v>-0.924200000000001</c:v>
                </c:pt>
                <c:pt idx="28">
                  <c:v>-1.2537</c:v>
                </c:pt>
                <c:pt idx="29">
                  <c:v>-1.3077</c:v>
                </c:pt>
                <c:pt idx="30">
                  <c:v>-1.1286</c:v>
                </c:pt>
                <c:pt idx="31">
                  <c:v>-0.469800000000001</c:v>
                </c:pt>
                <c:pt idx="32">
                  <c:v>-0.6653</c:v>
                </c:pt>
                <c:pt idx="33">
                  <c:v>-1.238900000000001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arve</c:v>
                </c:pt>
              </c:strCache>
            </c:strRef>
          </c:tx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Sheet1!$H$3:$H$15</c:f>
              <c:numCache>
                <c:formatCode>General</c:formatCode>
                <c:ptCount val="13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</c:numCache>
            </c:numRef>
          </c:xVal>
          <c:yVal>
            <c:numRef>
              <c:f>Sheet1!$I$3:$I$15</c:f>
              <c:numCache>
                <c:formatCode>General</c:formatCode>
                <c:ptCount val="13"/>
                <c:pt idx="0">
                  <c:v>0.0</c:v>
                </c:pt>
                <c:pt idx="1">
                  <c:v>0.057445</c:v>
                </c:pt>
                <c:pt idx="2">
                  <c:v>-0.038193</c:v>
                </c:pt>
                <c:pt idx="3">
                  <c:v>-0.261932</c:v>
                </c:pt>
                <c:pt idx="4">
                  <c:v>-0.112455</c:v>
                </c:pt>
                <c:pt idx="5">
                  <c:v>-0.017619</c:v>
                </c:pt>
                <c:pt idx="6">
                  <c:v>0.388737</c:v>
                </c:pt>
                <c:pt idx="7">
                  <c:v>0.442227</c:v>
                </c:pt>
                <c:pt idx="8">
                  <c:v>0.583172</c:v>
                </c:pt>
                <c:pt idx="9">
                  <c:v>0.926015</c:v>
                </c:pt>
                <c:pt idx="10">
                  <c:v>0.610777</c:v>
                </c:pt>
                <c:pt idx="11">
                  <c:v>0.430672</c:v>
                </c:pt>
                <c:pt idx="12">
                  <c:v>1.041514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44968"/>
        <c:axId val="447052728"/>
      </c:scatterChart>
      <c:valAx>
        <c:axId val="427244968"/>
        <c:scaling>
          <c:orientation val="minMax"/>
          <c:max val="12000.0"/>
          <c:min val="0.0"/>
        </c:scaling>
        <c:delete val="0"/>
        <c:axPos val="b"/>
        <c:numFmt formatCode="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4705272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470527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27244968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20</xdr:row>
      <xdr:rowOff>0</xdr:rowOff>
    </xdr:from>
    <xdr:to>
      <xdr:col>21</xdr:col>
      <xdr:colOff>53340</xdr:colOff>
      <xdr:row>35</xdr:row>
      <xdr:rowOff>66886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3" workbookViewId="0">
      <selection activeCell="L39" sqref="L39"/>
    </sheetView>
  </sheetViews>
  <sheetFormatPr baseColWidth="10" defaultColWidth="8.83203125" defaultRowHeight="14" x14ac:dyDescent="0"/>
  <cols>
    <col min="1" max="1" width="13.5" customWidth="1"/>
    <col min="2" max="2" width="14" customWidth="1"/>
    <col min="3" max="3" width="11" customWidth="1"/>
  </cols>
  <sheetData>
    <row r="1" spans="1:12">
      <c r="A1" t="s">
        <v>12</v>
      </c>
      <c r="C1" t="s">
        <v>13</v>
      </c>
      <c r="D1" s="3" t="s">
        <v>14</v>
      </c>
      <c r="H1" t="s">
        <v>11</v>
      </c>
    </row>
    <row r="2" spans="1:12">
      <c r="A2" t="s">
        <v>0</v>
      </c>
      <c r="B2" t="s">
        <v>1</v>
      </c>
      <c r="C2" s="1" t="s">
        <v>2</v>
      </c>
      <c r="D2" t="s">
        <v>3</v>
      </c>
      <c r="E2" t="s">
        <v>5</v>
      </c>
      <c r="F2" t="s">
        <v>4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2">
      <c r="A3">
        <v>10</v>
      </c>
      <c r="B3" s="2">
        <v>121.31617647058823</v>
      </c>
      <c r="C3" s="1">
        <v>14.5844</v>
      </c>
      <c r="D3">
        <v>1.1832</v>
      </c>
      <c r="E3" s="1">
        <f>C3-$F$3</f>
        <v>0</v>
      </c>
      <c r="F3" s="1">
        <f>AVERAGE(C3)</f>
        <v>14.5844</v>
      </c>
      <c r="H3">
        <v>100</v>
      </c>
      <c r="I3">
        <v>0</v>
      </c>
      <c r="J3">
        <v>0</v>
      </c>
      <c r="K3">
        <v>0</v>
      </c>
      <c r="L3">
        <v>0</v>
      </c>
    </row>
    <row r="4" spans="1:12">
      <c r="A4">
        <v>20</v>
      </c>
      <c r="B4" s="2">
        <v>366.41421568627447</v>
      </c>
      <c r="C4" s="1">
        <v>13.959099999999999</v>
      </c>
      <c r="D4">
        <v>1.21</v>
      </c>
      <c r="E4" s="1">
        <f t="shared" ref="E4:E36" si="0">C4-$F$3</f>
        <v>-0.62530000000000108</v>
      </c>
      <c r="H4">
        <v>500</v>
      </c>
      <c r="I4">
        <v>5.7445000000000003E-2</v>
      </c>
      <c r="J4">
        <v>0.74981200000000003</v>
      </c>
      <c r="K4">
        <v>0.29843999999999998</v>
      </c>
      <c r="L4">
        <v>-43.953522</v>
      </c>
    </row>
    <row r="5" spans="1:12">
      <c r="A5">
        <v>25</v>
      </c>
      <c r="B5" s="2">
        <v>488.96323529411762</v>
      </c>
      <c r="C5" s="1">
        <v>14.029400000000001</v>
      </c>
      <c r="D5">
        <v>1.2875000000000001</v>
      </c>
      <c r="E5" s="1">
        <f t="shared" si="0"/>
        <v>-0.55499999999999972</v>
      </c>
      <c r="H5">
        <v>1000</v>
      </c>
      <c r="I5">
        <v>-3.8192999999999998E-2</v>
      </c>
      <c r="J5">
        <v>1.1187929999999999</v>
      </c>
      <c r="K5">
        <v>0.55229399999999995</v>
      </c>
      <c r="L5">
        <v>13.424194</v>
      </c>
    </row>
    <row r="6" spans="1:12">
      <c r="A6">
        <v>30</v>
      </c>
      <c r="B6" s="2">
        <v>611.51225490196077</v>
      </c>
      <c r="C6" s="1">
        <v>13.789300000000001</v>
      </c>
      <c r="D6">
        <v>1.2266999999999999</v>
      </c>
      <c r="E6" s="1">
        <f t="shared" si="0"/>
        <v>-0.7950999999999997</v>
      </c>
      <c r="H6">
        <v>1500</v>
      </c>
      <c r="I6">
        <v>-0.261932</v>
      </c>
      <c r="J6">
        <v>0.87672499999999998</v>
      </c>
      <c r="K6">
        <v>0.290574</v>
      </c>
      <c r="L6">
        <v>-85.621841000000003</v>
      </c>
    </row>
    <row r="7" spans="1:12">
      <c r="A7">
        <v>40</v>
      </c>
      <c r="B7" s="2">
        <v>856.61029411764696</v>
      </c>
      <c r="C7" s="1">
        <v>14.1837</v>
      </c>
      <c r="D7">
        <v>1.2242999999999999</v>
      </c>
      <c r="E7" s="1">
        <f t="shared" si="0"/>
        <v>-0.4007000000000005</v>
      </c>
      <c r="H7">
        <v>2000</v>
      </c>
      <c r="I7">
        <v>-0.112455</v>
      </c>
      <c r="J7">
        <v>1.4270449999999999</v>
      </c>
      <c r="K7">
        <v>0.86377099999999996</v>
      </c>
      <c r="L7">
        <v>68.879028000000005</v>
      </c>
    </row>
    <row r="8" spans="1:12">
      <c r="A8">
        <v>45</v>
      </c>
      <c r="B8" s="2">
        <v>979.15931372549016</v>
      </c>
      <c r="C8" s="1">
        <v>14.0792</v>
      </c>
      <c r="D8">
        <v>1.2685</v>
      </c>
      <c r="E8" s="1">
        <f t="shared" si="0"/>
        <v>-0.50520000000000032</v>
      </c>
      <c r="H8">
        <v>2500</v>
      </c>
      <c r="I8">
        <v>-1.7618999999999999E-2</v>
      </c>
      <c r="J8">
        <v>0.90373899999999996</v>
      </c>
      <c r="K8">
        <v>0.799126</v>
      </c>
      <c r="L8">
        <v>65.003783999999996</v>
      </c>
    </row>
    <row r="9" spans="1:12">
      <c r="A9">
        <v>50</v>
      </c>
      <c r="B9" s="2">
        <v>1101.7083333333333</v>
      </c>
      <c r="C9" s="1">
        <v>13.0898</v>
      </c>
      <c r="D9">
        <v>1.1614</v>
      </c>
      <c r="E9" s="1">
        <f t="shared" si="0"/>
        <v>-1.4946000000000002</v>
      </c>
      <c r="H9">
        <v>3000</v>
      </c>
      <c r="I9">
        <v>0.388737</v>
      </c>
      <c r="J9">
        <v>1.2413730000000001</v>
      </c>
      <c r="K9">
        <v>0.64621099999999998</v>
      </c>
      <c r="L9">
        <v>27.419219999999999</v>
      </c>
    </row>
    <row r="10" spans="1:12">
      <c r="A10">
        <v>55</v>
      </c>
      <c r="B10" s="2">
        <v>1224.2573529411764</v>
      </c>
      <c r="C10" s="1">
        <v>13.4635</v>
      </c>
      <c r="D10">
        <v>1.1631</v>
      </c>
      <c r="E10" s="1">
        <f t="shared" si="0"/>
        <v>-1.1209000000000007</v>
      </c>
      <c r="H10">
        <v>3500</v>
      </c>
      <c r="I10">
        <v>0.44222699999999998</v>
      </c>
      <c r="J10">
        <v>1.10378</v>
      </c>
      <c r="K10">
        <v>0.64274399999999998</v>
      </c>
      <c r="L10">
        <v>22.152954000000001</v>
      </c>
    </row>
    <row r="11" spans="1:12">
      <c r="A11">
        <v>60</v>
      </c>
      <c r="B11" s="2">
        <v>1346.8063725490194</v>
      </c>
      <c r="C11" s="1">
        <v>13.0291</v>
      </c>
      <c r="D11">
        <v>1.1947000000000001</v>
      </c>
      <c r="E11" s="1">
        <f t="shared" si="0"/>
        <v>-1.5553000000000008</v>
      </c>
      <c r="H11">
        <v>4000</v>
      </c>
      <c r="I11">
        <v>0.58317200000000002</v>
      </c>
      <c r="J11">
        <v>0.50921499999999997</v>
      </c>
      <c r="K11">
        <v>0.41750500000000001</v>
      </c>
      <c r="L11">
        <v>40.690643000000001</v>
      </c>
    </row>
    <row r="12" spans="1:12">
      <c r="A12">
        <v>70</v>
      </c>
      <c r="B12" s="2">
        <v>1591.9044117647059</v>
      </c>
      <c r="C12" s="1">
        <v>12.9092</v>
      </c>
      <c r="D12">
        <v>1.2130000000000001</v>
      </c>
      <c r="E12" s="1">
        <f t="shared" si="0"/>
        <v>-1.6752000000000002</v>
      </c>
      <c r="H12">
        <v>4500</v>
      </c>
      <c r="I12">
        <v>0.92601500000000003</v>
      </c>
      <c r="J12">
        <v>0.41342699999999999</v>
      </c>
      <c r="K12">
        <v>0.48431200000000002</v>
      </c>
      <c r="L12">
        <v>71.048278999999994</v>
      </c>
    </row>
    <row r="13" spans="1:12">
      <c r="A13">
        <v>80</v>
      </c>
      <c r="B13" s="2">
        <v>1837.0024509803923</v>
      </c>
      <c r="C13" s="1">
        <v>12.320399999999999</v>
      </c>
      <c r="D13">
        <v>1.1399999999999999</v>
      </c>
      <c r="E13" s="1">
        <f t="shared" si="0"/>
        <v>-2.2640000000000011</v>
      </c>
      <c r="H13">
        <v>5000</v>
      </c>
      <c r="I13">
        <v>0.61077700000000001</v>
      </c>
      <c r="J13">
        <v>0.32570500000000002</v>
      </c>
      <c r="K13">
        <v>0.38546900000000001</v>
      </c>
      <c r="L13">
        <v>-17.051086000000002</v>
      </c>
    </row>
    <row r="14" spans="1:12">
      <c r="A14">
        <v>85</v>
      </c>
      <c r="B14" s="2">
        <v>1959.5514705882354</v>
      </c>
      <c r="C14" s="1">
        <v>13.6243</v>
      </c>
      <c r="D14">
        <v>1.1404000000000001</v>
      </c>
      <c r="E14" s="1">
        <f t="shared" si="0"/>
        <v>-0.96010000000000062</v>
      </c>
      <c r="H14">
        <v>5500</v>
      </c>
      <c r="I14">
        <v>0.430672</v>
      </c>
      <c r="J14">
        <v>0.24598100000000001</v>
      </c>
      <c r="K14">
        <v>0.14718999999999999</v>
      </c>
      <c r="L14">
        <v>-1.1101529999999999</v>
      </c>
    </row>
    <row r="15" spans="1:12">
      <c r="A15">
        <v>90</v>
      </c>
      <c r="B15" s="2">
        <v>2082.1004901960787</v>
      </c>
      <c r="C15" s="1">
        <v>13.842700000000001</v>
      </c>
      <c r="D15">
        <v>1.1641999999999999</v>
      </c>
      <c r="E15" s="1">
        <f t="shared" si="0"/>
        <v>-0.7416999999999998</v>
      </c>
      <c r="H15">
        <v>6000</v>
      </c>
      <c r="I15">
        <v>1.0415140000000001</v>
      </c>
      <c r="J15">
        <v>0.109053</v>
      </c>
      <c r="K15">
        <v>0.727213</v>
      </c>
      <c r="L15">
        <v>102.863708</v>
      </c>
    </row>
    <row r="16" spans="1:12">
      <c r="A16">
        <v>95</v>
      </c>
      <c r="B16" s="2">
        <v>2204.6495098039218</v>
      </c>
      <c r="C16" s="1">
        <v>13.1286</v>
      </c>
      <c r="D16">
        <v>1.1614</v>
      </c>
      <c r="E16" s="1">
        <f t="shared" si="0"/>
        <v>-1.4558</v>
      </c>
      <c r="H16">
        <v>6500</v>
      </c>
      <c r="I16">
        <v>1.6183940000000001</v>
      </c>
      <c r="J16">
        <v>-0.24859000000000001</v>
      </c>
      <c r="K16">
        <v>0.435917</v>
      </c>
      <c r="L16">
        <v>87.289764000000005</v>
      </c>
    </row>
    <row r="17" spans="1:12">
      <c r="A17">
        <v>100</v>
      </c>
      <c r="B17" s="2">
        <v>2327.1985294117649</v>
      </c>
      <c r="C17" s="1">
        <v>14.138299999999999</v>
      </c>
      <c r="D17">
        <v>1.2325999999999999</v>
      </c>
      <c r="E17" s="1">
        <f t="shared" si="0"/>
        <v>-0.44610000000000127</v>
      </c>
      <c r="H17">
        <v>7000</v>
      </c>
      <c r="I17">
        <v>1.1815100000000001</v>
      </c>
      <c r="J17">
        <v>-0.59397800000000001</v>
      </c>
      <c r="K17">
        <v>-4.5177000000000002E-2</v>
      </c>
      <c r="L17">
        <v>-31.848327999999999</v>
      </c>
    </row>
    <row r="18" spans="1:12">
      <c r="A18">
        <v>105</v>
      </c>
      <c r="B18" s="2">
        <v>2449.747549019608</v>
      </c>
      <c r="C18" s="1">
        <v>13.8283</v>
      </c>
      <c r="D18">
        <v>1.2397</v>
      </c>
      <c r="E18" s="1">
        <f t="shared" si="0"/>
        <v>-0.75609999999999999</v>
      </c>
      <c r="H18">
        <v>7500</v>
      </c>
      <c r="I18">
        <v>-8.6210000000000002E-3</v>
      </c>
      <c r="J18">
        <v>-0.32044699999999998</v>
      </c>
      <c r="K18">
        <v>0.41877300000000001</v>
      </c>
      <c r="L18">
        <v>65.505736999999996</v>
      </c>
    </row>
    <row r="19" spans="1:12">
      <c r="A19">
        <v>108</v>
      </c>
      <c r="B19" s="2">
        <v>2523.2769607843138</v>
      </c>
      <c r="C19" s="1">
        <v>13.498699999999999</v>
      </c>
      <c r="D19">
        <v>1.5158</v>
      </c>
      <c r="E19" s="1">
        <f t="shared" si="0"/>
        <v>-1.085700000000001</v>
      </c>
      <c r="H19">
        <v>8000</v>
      </c>
      <c r="I19">
        <v>-0.98304000000000002</v>
      </c>
      <c r="J19">
        <v>-1.309763</v>
      </c>
      <c r="K19">
        <v>-0.73984099999999997</v>
      </c>
      <c r="L19">
        <v>-39.637099999999997</v>
      </c>
    </row>
    <row r="20" spans="1:12">
      <c r="A20">
        <v>110</v>
      </c>
      <c r="B20" s="2">
        <v>2572.2965686274511</v>
      </c>
      <c r="C20" s="1">
        <v>12.1241</v>
      </c>
      <c r="D20">
        <v>1.2031000000000001</v>
      </c>
      <c r="E20" s="1">
        <f t="shared" si="0"/>
        <v>-2.4603000000000002</v>
      </c>
      <c r="H20">
        <v>8500</v>
      </c>
      <c r="I20">
        <v>-0.99964500000000001</v>
      </c>
      <c r="J20">
        <v>-2.4439540000000002</v>
      </c>
      <c r="K20">
        <v>-1.6883539999999999</v>
      </c>
      <c r="L20">
        <v>-245.95648199999999</v>
      </c>
    </row>
    <row r="21" spans="1:12">
      <c r="A21">
        <v>115</v>
      </c>
      <c r="B21" s="2">
        <v>2694.8455882352941</v>
      </c>
      <c r="C21" s="1">
        <v>14.136200000000001</v>
      </c>
      <c r="D21">
        <v>1.2110000000000001</v>
      </c>
      <c r="E21" s="1">
        <f t="shared" si="0"/>
        <v>-0.44819999999999993</v>
      </c>
      <c r="H21">
        <v>9000</v>
      </c>
      <c r="I21">
        <v>-1.4450620000000001</v>
      </c>
      <c r="J21">
        <v>-2.174166</v>
      </c>
      <c r="K21">
        <v>-1.5788180000000001</v>
      </c>
      <c r="L21">
        <v>-221.643799</v>
      </c>
    </row>
    <row r="22" spans="1:12">
      <c r="A22">
        <v>118</v>
      </c>
      <c r="B22" s="2">
        <v>2768.375</v>
      </c>
      <c r="C22" s="1">
        <v>12.571199999999999</v>
      </c>
      <c r="D22">
        <v>1.1157999999999999</v>
      </c>
      <c r="E22" s="1">
        <f t="shared" si="0"/>
        <v>-2.0132000000000012</v>
      </c>
      <c r="H22">
        <v>9500</v>
      </c>
      <c r="I22">
        <v>-1.2928569999999999</v>
      </c>
      <c r="J22">
        <v>-3.144123</v>
      </c>
      <c r="K22">
        <v>-1.9860549999999999</v>
      </c>
      <c r="L22">
        <v>-291.14312699999999</v>
      </c>
    </row>
    <row r="23" spans="1:12">
      <c r="A23">
        <v>120</v>
      </c>
      <c r="B23" s="2">
        <v>2817.3946078431372</v>
      </c>
      <c r="C23" s="1">
        <v>13.932399999999999</v>
      </c>
      <c r="D23">
        <v>1.2413000000000001</v>
      </c>
      <c r="E23" s="1">
        <f t="shared" si="0"/>
        <v>-0.65200000000000102</v>
      </c>
      <c r="H23">
        <v>10000</v>
      </c>
      <c r="I23">
        <v>-2.5247039999999998</v>
      </c>
      <c r="J23">
        <v>-3.432239</v>
      </c>
      <c r="K23">
        <v>-3.6559119999999998</v>
      </c>
      <c r="L23">
        <v>-514.669983</v>
      </c>
    </row>
    <row r="24" spans="1:12">
      <c r="A24">
        <v>130</v>
      </c>
      <c r="B24" s="2">
        <v>3062.4926470588234</v>
      </c>
      <c r="C24" s="1">
        <v>13.611000000000001</v>
      </c>
      <c r="D24">
        <v>1.2629999999999999</v>
      </c>
      <c r="E24" s="1">
        <f t="shared" si="0"/>
        <v>-0.97339999999999982</v>
      </c>
      <c r="H24">
        <v>10500</v>
      </c>
      <c r="I24">
        <v>-2.450939</v>
      </c>
      <c r="J24">
        <v>-3.3596240000000002</v>
      </c>
      <c r="K24">
        <v>-3.5346700000000002</v>
      </c>
      <c r="L24">
        <v>-507.49279799999999</v>
      </c>
    </row>
    <row r="25" spans="1:12">
      <c r="A25">
        <v>140</v>
      </c>
      <c r="B25" s="2">
        <v>3307.5906862745096</v>
      </c>
      <c r="C25" s="1">
        <v>13.040100000000001</v>
      </c>
      <c r="D25">
        <v>1.1995</v>
      </c>
      <c r="E25" s="1">
        <f t="shared" si="0"/>
        <v>-1.5442999999999998</v>
      </c>
      <c r="H25">
        <v>11000</v>
      </c>
      <c r="I25">
        <v>-2.478672</v>
      </c>
      <c r="J25">
        <v>-4.9707869999999996</v>
      </c>
      <c r="K25">
        <v>-3.8761220000000001</v>
      </c>
      <c r="L25">
        <v>-427.45452899999998</v>
      </c>
    </row>
    <row r="26" spans="1:12">
      <c r="A26">
        <v>150</v>
      </c>
      <c r="B26" s="2">
        <v>3552.6887254901958</v>
      </c>
      <c r="C26" s="1">
        <v>13.2898</v>
      </c>
      <c r="D26">
        <v>1.3608</v>
      </c>
      <c r="E26" s="1">
        <f t="shared" si="0"/>
        <v>-1.2946000000000009</v>
      </c>
      <c r="H26">
        <v>11500</v>
      </c>
      <c r="I26">
        <v>-0.99884300000000004</v>
      </c>
      <c r="J26">
        <v>-4.563701</v>
      </c>
      <c r="K26">
        <v>-3.8850669999999998</v>
      </c>
      <c r="L26">
        <v>-433.49591099999998</v>
      </c>
    </row>
    <row r="27" spans="1:12">
      <c r="A27">
        <v>160</v>
      </c>
      <c r="B27" s="2">
        <v>3797.7867647058824</v>
      </c>
      <c r="C27" s="1">
        <v>13.8147</v>
      </c>
      <c r="D27">
        <v>1.1534</v>
      </c>
      <c r="E27" s="1">
        <f t="shared" si="0"/>
        <v>-0.76970000000000027</v>
      </c>
      <c r="H27">
        <v>12000</v>
      </c>
      <c r="I27">
        <v>0.63609000000000004</v>
      </c>
      <c r="J27">
        <v>-5.4231629999999997</v>
      </c>
      <c r="K27">
        <v>-2.8328039999999999</v>
      </c>
      <c r="L27">
        <v>-96.051024999999996</v>
      </c>
    </row>
    <row r="28" spans="1:12">
      <c r="A28">
        <v>165</v>
      </c>
      <c r="B28" s="2">
        <v>3920.3357843137255</v>
      </c>
      <c r="C28" s="1">
        <v>12.698</v>
      </c>
      <c r="D28">
        <v>1.2466999999999999</v>
      </c>
      <c r="E28" s="1">
        <f t="shared" si="0"/>
        <v>-1.8864000000000001</v>
      </c>
    </row>
    <row r="29" spans="1:12">
      <c r="A29">
        <v>170</v>
      </c>
      <c r="B29" s="2">
        <v>4042.8848039215686</v>
      </c>
      <c r="C29" s="1">
        <v>13.4724</v>
      </c>
      <c r="D29">
        <v>1.1254</v>
      </c>
      <c r="E29" s="1">
        <f t="shared" si="0"/>
        <v>-1.1120000000000001</v>
      </c>
    </row>
    <row r="30" spans="1:12">
      <c r="A30">
        <v>180</v>
      </c>
      <c r="B30" s="2">
        <v>4287.9828431372543</v>
      </c>
      <c r="C30" s="1">
        <v>13.6602</v>
      </c>
      <c r="D30">
        <v>1.2263999999999999</v>
      </c>
      <c r="E30" s="1">
        <f t="shared" si="0"/>
        <v>-0.9242000000000008</v>
      </c>
    </row>
    <row r="31" spans="1:12">
      <c r="A31">
        <v>190</v>
      </c>
      <c r="B31" s="2">
        <v>4533.0808823529414</v>
      </c>
      <c r="C31" s="1">
        <v>13.3307</v>
      </c>
      <c r="D31">
        <v>1.2419</v>
      </c>
      <c r="E31" s="1">
        <f t="shared" si="0"/>
        <v>-1.2537000000000003</v>
      </c>
    </row>
    <row r="32" spans="1:12">
      <c r="A32">
        <v>200</v>
      </c>
      <c r="B32" s="2">
        <v>4778.1789215686276</v>
      </c>
      <c r="C32" s="1">
        <v>13.2767</v>
      </c>
      <c r="D32">
        <v>1.1890000000000001</v>
      </c>
      <c r="E32" s="1">
        <f t="shared" si="0"/>
        <v>-1.3077000000000005</v>
      </c>
    </row>
    <row r="33" spans="1:5">
      <c r="A33">
        <v>210</v>
      </c>
      <c r="B33" s="2">
        <v>5023.2769607843138</v>
      </c>
      <c r="C33" s="1">
        <v>13.4558</v>
      </c>
      <c r="D33">
        <v>1.2122999999999999</v>
      </c>
      <c r="E33" s="1">
        <f t="shared" si="0"/>
        <v>-1.1286000000000005</v>
      </c>
    </row>
    <row r="34" spans="1:5">
      <c r="A34">
        <v>220</v>
      </c>
      <c r="B34" s="2">
        <v>5268.375</v>
      </c>
      <c r="C34" s="1">
        <v>14.114599999999999</v>
      </c>
      <c r="D34">
        <v>1.3080000000000001</v>
      </c>
      <c r="E34" s="1">
        <f t="shared" si="0"/>
        <v>-0.46980000000000111</v>
      </c>
    </row>
    <row r="35" spans="1:5">
      <c r="A35">
        <v>230</v>
      </c>
      <c r="B35" s="2">
        <v>5513.4730392156862</v>
      </c>
      <c r="C35" s="1">
        <v>13.9191</v>
      </c>
      <c r="D35">
        <v>1.3701000000000001</v>
      </c>
      <c r="E35" s="1">
        <f t="shared" si="0"/>
        <v>-0.66530000000000022</v>
      </c>
    </row>
    <row r="36" spans="1:5">
      <c r="A36">
        <v>240</v>
      </c>
      <c r="B36" s="2">
        <v>5758.5710784313724</v>
      </c>
      <c r="C36" s="1">
        <v>13.345499999999999</v>
      </c>
      <c r="D36">
        <v>1.4947999999999999</v>
      </c>
      <c r="E36" s="1">
        <f t="shared" si="0"/>
        <v>-1.238900000000001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Southampton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Langdon P.G.</dc:creator>
  <cp:lastModifiedBy>Jed O. Kaplan</cp:lastModifiedBy>
  <dcterms:created xsi:type="dcterms:W3CDTF">2012-11-28T14:25:57Z</dcterms:created>
  <dcterms:modified xsi:type="dcterms:W3CDTF">2013-01-27T08:23:47Z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-196867869</vt:i4>
  </property>
  <property fmtid="{D5CDD505-2E9C-101B-9397-08002B2CF9AE}" pid="3" name="_NewReviewCycle">
    <vt:lpwstr/>
  </property>
  <property fmtid="{D5CDD505-2E9C-101B-9397-08002B2CF9AE}" pid="4" name="_EmailSubject">
    <vt:lpwstr>Information original data Chironomid-inferred mean July air temperatures for Talkin Tarn</vt:lpwstr>
  </property>
  <property fmtid="{D5CDD505-2E9C-101B-9397-08002B2CF9AE}" pid="5" name="_AuthorEmail">
    <vt:lpwstr>P.G.Langdon@soton.ac.uk</vt:lpwstr>
  </property>
  <property fmtid="{D5CDD505-2E9C-101B-9397-08002B2CF9AE}" pid="6" name="_AuthorEmailDisplayName">
    <vt:lpwstr>Langdon P.G.</vt:lpwstr>
  </property>
</Properties>
</file>