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680" windowHeight="16360" tabRatio="264" activeTab="1"/>
  </bookViews>
  <sheets>
    <sheet name="Original" sheetId="1" r:id="rId1"/>
    <sheet name="plot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2" i="4"/>
  <c r="M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M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" i="4"/>
  <c r="M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</calcChain>
</file>

<file path=xl/sharedStrings.xml><?xml version="1.0" encoding="utf-8"?>
<sst xmlns="http://schemas.openxmlformats.org/spreadsheetml/2006/main" count="44" uniqueCount="35">
  <si>
    <t>age ka BP</t>
  </si>
  <si>
    <t>'PREC'</t>
  </si>
  <si>
    <t>std</t>
  </si>
  <si>
    <t>'TJAN'</t>
  </si>
  <si>
    <t>'TJUL'</t>
  </si>
  <si>
    <t>'TANN'</t>
  </si>
  <si>
    <t>pann</t>
  </si>
  <si>
    <t>tjan</t>
  </si>
  <si>
    <t>tjul</t>
  </si>
  <si>
    <t>tann</t>
  </si>
  <si>
    <t>lon</t>
  </si>
  <si>
    <t>lat</t>
  </si>
  <si>
    <t>The location is estimated because the author does not specify the location, but just mentions Sele Plain.</t>
  </si>
  <si>
    <t>agebp_thousands</t>
  </si>
  <si>
    <t>averageges350bp</t>
  </si>
  <si>
    <t>anom_pann</t>
  </si>
  <si>
    <t>anom_tjan</t>
  </si>
  <si>
    <t>anom_tjul</t>
  </si>
  <si>
    <t>anom_tann</t>
  </si>
  <si>
    <t>elev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</si>
  <si>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</si>
  <si>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</si>
  <si>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</si>
  <si>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</si>
  <si>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</si>
  <si>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</si>
  <si>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</si>
  <si>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</si>
  <si>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</si>
  <si>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agebp_arve</t>
  </si>
  <si>
    <t>TJAN</t>
  </si>
  <si>
    <t>TANN</t>
  </si>
  <si>
    <t>GDD5</t>
  </si>
  <si>
    <t>TJJA</t>
  </si>
  <si>
    <t>PANN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</si>
</sst>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28B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plots!$D$2:$D$32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-79.66999999999995</c:v>
                </c:pt>
                <c:pt idx="4">
                  <c:v>71.90999999999996</c:v>
                </c:pt>
                <c:pt idx="5">
                  <c:v>6.370000000000004</c:v>
                </c:pt>
                <c:pt idx="6">
                  <c:v>-2.339999999999918</c:v>
                </c:pt>
                <c:pt idx="7">
                  <c:v>9.40000000000009</c:v>
                </c:pt>
                <c:pt idx="8">
                  <c:v>45.54000000000008</c:v>
                </c:pt>
                <c:pt idx="9">
                  <c:v>143.39</c:v>
                </c:pt>
                <c:pt idx="10">
                  <c:v>35.93999999999994</c:v>
                </c:pt>
                <c:pt idx="11">
                  <c:v>9.40000000000009</c:v>
                </c:pt>
                <c:pt idx="12">
                  <c:v>9.40000000000009</c:v>
                </c:pt>
                <c:pt idx="13">
                  <c:v>85.81000000000005</c:v>
                </c:pt>
                <c:pt idx="14">
                  <c:v>71.90999999999996</c:v>
                </c:pt>
                <c:pt idx="15">
                  <c:v>-74.58999999999991</c:v>
                </c:pt>
                <c:pt idx="16">
                  <c:v>-25.77999999999997</c:v>
                </c:pt>
                <c:pt idx="17">
                  <c:v>-4.3599999999999</c:v>
                </c:pt>
                <c:pt idx="18">
                  <c:v>9.40000000000009</c:v>
                </c:pt>
                <c:pt idx="19">
                  <c:v>4.600000000000023</c:v>
                </c:pt>
                <c:pt idx="20">
                  <c:v>81.17999999999995</c:v>
                </c:pt>
                <c:pt idx="21">
                  <c:v>-77.19999999999993</c:v>
                </c:pt>
                <c:pt idx="22">
                  <c:v>22.65999999999997</c:v>
                </c:pt>
                <c:pt idx="23">
                  <c:v>-79.66999999999995</c:v>
                </c:pt>
                <c:pt idx="24">
                  <c:v>-60.1099999999999</c:v>
                </c:pt>
                <c:pt idx="25">
                  <c:v>13.13999999999999</c:v>
                </c:pt>
                <c:pt idx="26">
                  <c:v>0.0</c:v>
                </c:pt>
                <c:pt idx="27">
                  <c:v>6.220000000000027</c:v>
                </c:pt>
                <c:pt idx="28">
                  <c:v>0.0</c:v>
                </c:pt>
                <c:pt idx="29">
                  <c:v>-24.63999999999999</c:v>
                </c:pt>
                <c:pt idx="30">
                  <c:v>-345.8299999999999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92920"/>
        <c:axId val="567798344"/>
      </c:scatterChart>
      <c:valAx>
        <c:axId val="567792920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677983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67798344"/>
        <c:scaling>
          <c:orientation val="minMax"/>
          <c:max val="150.0"/>
          <c:min val="-1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67792920"/>
        <c:crosses val="autoZero"/>
        <c:crossBetween val="midCat"/>
        <c:majorUnit val="50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6"/>
            <c:dispRSqr val="0"/>
            <c:dispEq val="0"/>
          </c:trendline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plots!$J$2:$J$32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-0.9</c:v>
                </c:pt>
                <c:pt idx="5">
                  <c:v>-2.39</c:v>
                </c:pt>
                <c:pt idx="6">
                  <c:v>-1.800000000000001</c:v>
                </c:pt>
                <c:pt idx="7">
                  <c:v>-0.940000000000001</c:v>
                </c:pt>
                <c:pt idx="8">
                  <c:v>-3.34</c:v>
                </c:pt>
                <c:pt idx="9">
                  <c:v>-3.08</c:v>
                </c:pt>
                <c:pt idx="10">
                  <c:v>-0.98</c:v>
                </c:pt>
                <c:pt idx="11">
                  <c:v>-0.940000000000001</c:v>
                </c:pt>
                <c:pt idx="12">
                  <c:v>-0.940000000000001</c:v>
                </c:pt>
                <c:pt idx="13">
                  <c:v>-2.210000000000001</c:v>
                </c:pt>
                <c:pt idx="14">
                  <c:v>-0.9</c:v>
                </c:pt>
                <c:pt idx="15">
                  <c:v>-3.35</c:v>
                </c:pt>
                <c:pt idx="16">
                  <c:v>-1.220000000000001</c:v>
                </c:pt>
                <c:pt idx="17">
                  <c:v>-2.75</c:v>
                </c:pt>
                <c:pt idx="18">
                  <c:v>-0.940000000000001</c:v>
                </c:pt>
                <c:pt idx="19">
                  <c:v>-0.530000000000001</c:v>
                </c:pt>
                <c:pt idx="20">
                  <c:v>-2.360000000000001</c:v>
                </c:pt>
                <c:pt idx="21">
                  <c:v>-2.15</c:v>
                </c:pt>
                <c:pt idx="22">
                  <c:v>-4.630000000000001</c:v>
                </c:pt>
                <c:pt idx="23">
                  <c:v>0.0</c:v>
                </c:pt>
                <c:pt idx="24">
                  <c:v>-1.48</c:v>
                </c:pt>
                <c:pt idx="25">
                  <c:v>-0.530000000000001</c:v>
                </c:pt>
                <c:pt idx="26">
                  <c:v>0.0</c:v>
                </c:pt>
                <c:pt idx="27">
                  <c:v>-0.81</c:v>
                </c:pt>
                <c:pt idx="28">
                  <c:v>0.0</c:v>
                </c:pt>
                <c:pt idx="29">
                  <c:v>-2.17</c:v>
                </c:pt>
                <c:pt idx="30">
                  <c:v>-7.68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plots!$V$2:$V$26</c:f>
              <c:numCache>
                <c:formatCode>General</c:formatCode>
                <c:ptCount val="25"/>
                <c:pt idx="0">
                  <c:v>0.0</c:v>
                </c:pt>
                <c:pt idx="1">
                  <c:v>-1.21205544472</c:v>
                </c:pt>
                <c:pt idx="2">
                  <c:v>-1.22257399559</c:v>
                </c:pt>
                <c:pt idx="3">
                  <c:v>-1.65387415886</c:v>
                </c:pt>
                <c:pt idx="4">
                  <c:v>-2.00399017334</c:v>
                </c:pt>
                <c:pt idx="5">
                  <c:v>-1.7664308548</c:v>
                </c:pt>
                <c:pt idx="6">
                  <c:v>-2.52212095261</c:v>
                </c:pt>
                <c:pt idx="7">
                  <c:v>-2.52206277847</c:v>
                </c:pt>
                <c:pt idx="8">
                  <c:v>-2.03441238403</c:v>
                </c:pt>
                <c:pt idx="9">
                  <c:v>-1.97976970673</c:v>
                </c:pt>
                <c:pt idx="10">
                  <c:v>-1.84976196289</c:v>
                </c:pt>
                <c:pt idx="11">
                  <c:v>-2.61472702026</c:v>
                </c:pt>
                <c:pt idx="12">
                  <c:v>-2.58545160294</c:v>
                </c:pt>
                <c:pt idx="13">
                  <c:v>-2.5611076355</c:v>
                </c:pt>
                <c:pt idx="14">
                  <c:v>-2.26719665527</c:v>
                </c:pt>
                <c:pt idx="15">
                  <c:v>-2.68792819977</c:v>
                </c:pt>
                <c:pt idx="16">
                  <c:v>-3.25526571274</c:v>
                </c:pt>
                <c:pt idx="17">
                  <c:v>-3.33460521698</c:v>
                </c:pt>
                <c:pt idx="18">
                  <c:v>-2.16462993622</c:v>
                </c:pt>
                <c:pt idx="19">
                  <c:v>-3.14705133438</c:v>
                </c:pt>
                <c:pt idx="20">
                  <c:v>-2.54503488541</c:v>
                </c:pt>
                <c:pt idx="21">
                  <c:v>-2.20000267029</c:v>
                </c:pt>
                <c:pt idx="22">
                  <c:v>-2.04701709747</c:v>
                </c:pt>
                <c:pt idx="23">
                  <c:v>-2.58825874329</c:v>
                </c:pt>
                <c:pt idx="24">
                  <c:v>-2.80806303024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61208"/>
        <c:axId val="517865368"/>
      </c:scatterChart>
      <c:valAx>
        <c:axId val="517861208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1786536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17865368"/>
        <c:scaling>
          <c:orientation val="minMax"/>
          <c:max val="2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178612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plots!$F$2:$F$32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</c:v>
                </c:pt>
                <c:pt idx="4">
                  <c:v>-1.06</c:v>
                </c:pt>
                <c:pt idx="5">
                  <c:v>-2.98</c:v>
                </c:pt>
                <c:pt idx="6">
                  <c:v>-3.24</c:v>
                </c:pt>
                <c:pt idx="7">
                  <c:v>-1.2</c:v>
                </c:pt>
                <c:pt idx="8">
                  <c:v>-3.75</c:v>
                </c:pt>
                <c:pt idx="9">
                  <c:v>-3.68</c:v>
                </c:pt>
                <c:pt idx="10">
                  <c:v>-1.23</c:v>
                </c:pt>
                <c:pt idx="11">
                  <c:v>-1.2</c:v>
                </c:pt>
                <c:pt idx="12">
                  <c:v>-1.2</c:v>
                </c:pt>
                <c:pt idx="13">
                  <c:v>-2.5</c:v>
                </c:pt>
                <c:pt idx="14">
                  <c:v>-1.06</c:v>
                </c:pt>
                <c:pt idx="15">
                  <c:v>-3.69</c:v>
                </c:pt>
                <c:pt idx="16">
                  <c:v>-1.49</c:v>
                </c:pt>
                <c:pt idx="17">
                  <c:v>-3.21</c:v>
                </c:pt>
                <c:pt idx="18">
                  <c:v>-1.2</c:v>
                </c:pt>
                <c:pt idx="19">
                  <c:v>-0.78</c:v>
                </c:pt>
                <c:pt idx="20">
                  <c:v>-2.98</c:v>
                </c:pt>
                <c:pt idx="21">
                  <c:v>-4.58</c:v>
                </c:pt>
                <c:pt idx="22">
                  <c:v>-5.12</c:v>
                </c:pt>
                <c:pt idx="23">
                  <c:v>-0.04</c:v>
                </c:pt>
                <c:pt idx="24">
                  <c:v>-1.76</c:v>
                </c:pt>
                <c:pt idx="25">
                  <c:v>-0.74</c:v>
                </c:pt>
                <c:pt idx="26">
                  <c:v>0.0</c:v>
                </c:pt>
                <c:pt idx="27">
                  <c:v>-2.4</c:v>
                </c:pt>
                <c:pt idx="28">
                  <c:v>0.0</c:v>
                </c:pt>
                <c:pt idx="29">
                  <c:v>-4.380000000000001</c:v>
                </c:pt>
                <c:pt idx="30">
                  <c:v>-15.44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1256"/>
        <c:axId val="567836712"/>
      </c:scatterChart>
      <c:valAx>
        <c:axId val="56783125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678367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67836712"/>
        <c:scaling>
          <c:orientation val="minMax"/>
          <c:max val="5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678312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plots!$H$2:$H$32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-0.129999999999999</c:v>
                </c:pt>
                <c:pt idx="4">
                  <c:v>-0.859999999999999</c:v>
                </c:pt>
                <c:pt idx="5">
                  <c:v>-1.82</c:v>
                </c:pt>
                <c:pt idx="6">
                  <c:v>-0.629999999999999</c:v>
                </c:pt>
                <c:pt idx="7">
                  <c:v>-0.829999999999998</c:v>
                </c:pt>
                <c:pt idx="8">
                  <c:v>-2.73</c:v>
                </c:pt>
                <c:pt idx="9">
                  <c:v>-2.759999999999998</c:v>
                </c:pt>
                <c:pt idx="10">
                  <c:v>-0.869999999999997</c:v>
                </c:pt>
                <c:pt idx="11">
                  <c:v>-0.829999999999998</c:v>
                </c:pt>
                <c:pt idx="12">
                  <c:v>-0.829999999999998</c:v>
                </c:pt>
                <c:pt idx="13">
                  <c:v>-2.0</c:v>
                </c:pt>
                <c:pt idx="14">
                  <c:v>-0.859999999999999</c:v>
                </c:pt>
                <c:pt idx="15">
                  <c:v>-2.809999999999999</c:v>
                </c:pt>
                <c:pt idx="16">
                  <c:v>-0.989999999999998</c:v>
                </c:pt>
                <c:pt idx="17">
                  <c:v>-2.149999999999999</c:v>
                </c:pt>
                <c:pt idx="18">
                  <c:v>-0.829999999999998</c:v>
                </c:pt>
                <c:pt idx="19">
                  <c:v>-0.369999999999997</c:v>
                </c:pt>
                <c:pt idx="20">
                  <c:v>-1.899999999999999</c:v>
                </c:pt>
                <c:pt idx="21">
                  <c:v>-0.629999999999999</c:v>
                </c:pt>
                <c:pt idx="22">
                  <c:v>-4.04</c:v>
                </c:pt>
                <c:pt idx="23">
                  <c:v>-0.129999999999999</c:v>
                </c:pt>
                <c:pt idx="24">
                  <c:v>-1.009999999999998</c:v>
                </c:pt>
                <c:pt idx="25">
                  <c:v>-0.509999999999998</c:v>
                </c:pt>
                <c:pt idx="26">
                  <c:v>0.0</c:v>
                </c:pt>
                <c:pt idx="27">
                  <c:v>-0.209999999999997</c:v>
                </c:pt>
                <c:pt idx="28">
                  <c:v>0.0</c:v>
                </c:pt>
                <c:pt idx="29">
                  <c:v>-0.709999999999997</c:v>
                </c:pt>
                <c:pt idx="30">
                  <c:v>-2.599999999999998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03416"/>
        <c:axId val="552073096"/>
      </c:scatterChart>
      <c:valAx>
        <c:axId val="54690341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20730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2073096"/>
        <c:scaling>
          <c:orientation val="minMax"/>
          <c:max val="5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469034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Denmark</a:t>
            </a:r>
          </a:p>
        </c:rich>
      </c:tx>
      <c:layout>
        <c:manualLayout>
          <c:xMode val="edge"/>
          <c:yMode val="edge"/>
          <c:x val="0.41428561164878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rgbClr val="C028BE"/>
              </a:solidFill>
            </a:ln>
          </c:spPr>
          <c:marker>
            <c:symbol val="none"/>
          </c:marker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plots!$J$2:$J$32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-0.9</c:v>
                </c:pt>
                <c:pt idx="5">
                  <c:v>-2.39</c:v>
                </c:pt>
                <c:pt idx="6">
                  <c:v>-1.800000000000001</c:v>
                </c:pt>
                <c:pt idx="7">
                  <c:v>-0.940000000000001</c:v>
                </c:pt>
                <c:pt idx="8">
                  <c:v>-3.34</c:v>
                </c:pt>
                <c:pt idx="9">
                  <c:v>-3.08</c:v>
                </c:pt>
                <c:pt idx="10">
                  <c:v>-0.98</c:v>
                </c:pt>
                <c:pt idx="11">
                  <c:v>-0.940000000000001</c:v>
                </c:pt>
                <c:pt idx="12">
                  <c:v>-0.940000000000001</c:v>
                </c:pt>
                <c:pt idx="13">
                  <c:v>-2.210000000000001</c:v>
                </c:pt>
                <c:pt idx="14">
                  <c:v>-0.9</c:v>
                </c:pt>
                <c:pt idx="15">
                  <c:v>-3.35</c:v>
                </c:pt>
                <c:pt idx="16">
                  <c:v>-1.220000000000001</c:v>
                </c:pt>
                <c:pt idx="17">
                  <c:v>-2.75</c:v>
                </c:pt>
                <c:pt idx="18">
                  <c:v>-0.940000000000001</c:v>
                </c:pt>
                <c:pt idx="19">
                  <c:v>-0.530000000000001</c:v>
                </c:pt>
                <c:pt idx="20">
                  <c:v>-2.360000000000001</c:v>
                </c:pt>
                <c:pt idx="21">
                  <c:v>-2.15</c:v>
                </c:pt>
                <c:pt idx="22">
                  <c:v>-4.630000000000001</c:v>
                </c:pt>
                <c:pt idx="23">
                  <c:v>0.0</c:v>
                </c:pt>
                <c:pt idx="24">
                  <c:v>-1.48</c:v>
                </c:pt>
                <c:pt idx="25">
                  <c:v>-0.530000000000001</c:v>
                </c:pt>
                <c:pt idx="26">
                  <c:v>0.0</c:v>
                </c:pt>
                <c:pt idx="27">
                  <c:v>-0.81</c:v>
                </c:pt>
                <c:pt idx="28">
                  <c:v>0.0</c:v>
                </c:pt>
                <c:pt idx="29">
                  <c:v>-2.17</c:v>
                </c:pt>
                <c:pt idx="30">
                  <c:v>-7.68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16888"/>
        <c:axId val="517841944"/>
      </c:scatterChart>
      <c:valAx>
        <c:axId val="551316888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178419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17841944"/>
        <c:scaling>
          <c:orientation val="minMax"/>
          <c:max val="5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131688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4"/>
            <c:dispRSqr val="0"/>
            <c:dispEq val="0"/>
          </c:trendline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plots!$D$2:$D$32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-79.66999999999995</c:v>
                </c:pt>
                <c:pt idx="4">
                  <c:v>71.90999999999996</c:v>
                </c:pt>
                <c:pt idx="5">
                  <c:v>6.370000000000004</c:v>
                </c:pt>
                <c:pt idx="6">
                  <c:v>-2.339999999999918</c:v>
                </c:pt>
                <c:pt idx="7">
                  <c:v>9.40000000000009</c:v>
                </c:pt>
                <c:pt idx="8">
                  <c:v>45.54000000000008</c:v>
                </c:pt>
                <c:pt idx="9">
                  <c:v>143.39</c:v>
                </c:pt>
                <c:pt idx="10">
                  <c:v>35.93999999999994</c:v>
                </c:pt>
                <c:pt idx="11">
                  <c:v>9.40000000000009</c:v>
                </c:pt>
                <c:pt idx="12">
                  <c:v>9.40000000000009</c:v>
                </c:pt>
                <c:pt idx="13">
                  <c:v>85.81000000000005</c:v>
                </c:pt>
                <c:pt idx="14">
                  <c:v>71.90999999999996</c:v>
                </c:pt>
                <c:pt idx="15">
                  <c:v>-74.58999999999991</c:v>
                </c:pt>
                <c:pt idx="16">
                  <c:v>-25.77999999999997</c:v>
                </c:pt>
                <c:pt idx="17">
                  <c:v>-4.3599999999999</c:v>
                </c:pt>
                <c:pt idx="18">
                  <c:v>9.40000000000009</c:v>
                </c:pt>
                <c:pt idx="19">
                  <c:v>4.600000000000023</c:v>
                </c:pt>
                <c:pt idx="20">
                  <c:v>81.17999999999995</c:v>
                </c:pt>
                <c:pt idx="21">
                  <c:v>-77.19999999999993</c:v>
                </c:pt>
                <c:pt idx="22">
                  <c:v>22.65999999999997</c:v>
                </c:pt>
                <c:pt idx="23">
                  <c:v>-79.66999999999995</c:v>
                </c:pt>
                <c:pt idx="24">
                  <c:v>-60.1099999999999</c:v>
                </c:pt>
                <c:pt idx="25">
                  <c:v>13.13999999999999</c:v>
                </c:pt>
                <c:pt idx="26">
                  <c:v>0.0</c:v>
                </c:pt>
                <c:pt idx="27">
                  <c:v>6.220000000000027</c:v>
                </c:pt>
                <c:pt idx="28">
                  <c:v>0.0</c:v>
                </c:pt>
                <c:pt idx="29">
                  <c:v>-24.63999999999999</c:v>
                </c:pt>
                <c:pt idx="30">
                  <c:v>-345.8299999999999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33736"/>
        <c:axId val="551039048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-0.72670507431</c:v>
                </c:pt>
                <c:pt idx="2">
                  <c:v>-2.15485548973</c:v>
                </c:pt>
                <c:pt idx="3">
                  <c:v>-3.74019217491</c:v>
                </c:pt>
                <c:pt idx="4">
                  <c:v>-3.78923869133</c:v>
                </c:pt>
                <c:pt idx="5">
                  <c:v>-6.04607868195</c:v>
                </c:pt>
                <c:pt idx="6">
                  <c:v>-1.18307828903</c:v>
                </c:pt>
                <c:pt idx="7">
                  <c:v>-0.867171764374</c:v>
                </c:pt>
                <c:pt idx="8">
                  <c:v>2.37674021721</c:v>
                </c:pt>
                <c:pt idx="9">
                  <c:v>1.66443252563</c:v>
                </c:pt>
                <c:pt idx="10">
                  <c:v>0.582336783409</c:v>
                </c:pt>
                <c:pt idx="11">
                  <c:v>-0.136571586132</c:v>
                </c:pt>
                <c:pt idx="12">
                  <c:v>0.658829808235</c:v>
                </c:pt>
                <c:pt idx="13">
                  <c:v>-2.50491261482</c:v>
                </c:pt>
                <c:pt idx="14">
                  <c:v>-3.56753945351</c:v>
                </c:pt>
                <c:pt idx="15">
                  <c:v>-0.391300082207</c:v>
                </c:pt>
                <c:pt idx="16">
                  <c:v>1.31765723228</c:v>
                </c:pt>
                <c:pt idx="17">
                  <c:v>1.48349761963</c:v>
                </c:pt>
                <c:pt idx="18">
                  <c:v>1.48300027847</c:v>
                </c:pt>
                <c:pt idx="19">
                  <c:v>2.79458332062</c:v>
                </c:pt>
                <c:pt idx="20">
                  <c:v>2.57294082642</c:v>
                </c:pt>
                <c:pt idx="21">
                  <c:v>1.19055604935</c:v>
                </c:pt>
                <c:pt idx="22">
                  <c:v>3.81011343002</c:v>
                </c:pt>
                <c:pt idx="23">
                  <c:v>4.42471885681</c:v>
                </c:pt>
                <c:pt idx="24">
                  <c:v>2.54347276688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51512"/>
        <c:axId val="553048328"/>
      </c:scatterChart>
      <c:valAx>
        <c:axId val="55103373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103904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1039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1033736"/>
        <c:crosses val="autoZero"/>
        <c:crossBetween val="midCat"/>
        <c:majorUnit val="50.0"/>
        <c:minorUnit val="0.5"/>
      </c:valAx>
      <c:valAx>
        <c:axId val="553048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3051512"/>
        <c:crosses val="max"/>
        <c:crossBetween val="midCat"/>
      </c:valAx>
      <c:valAx>
        <c:axId val="553051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04832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215321324637"/>
          <c:y val="0.141776711350397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6"/>
            <c:dispRSqr val="0"/>
            <c:dispEq val="0"/>
          </c:trendline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plots!$F$2:$F$32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</c:v>
                </c:pt>
                <c:pt idx="4">
                  <c:v>-1.06</c:v>
                </c:pt>
                <c:pt idx="5">
                  <c:v>-2.98</c:v>
                </c:pt>
                <c:pt idx="6">
                  <c:v>-3.24</c:v>
                </c:pt>
                <c:pt idx="7">
                  <c:v>-1.2</c:v>
                </c:pt>
                <c:pt idx="8">
                  <c:v>-3.75</c:v>
                </c:pt>
                <c:pt idx="9">
                  <c:v>-3.68</c:v>
                </c:pt>
                <c:pt idx="10">
                  <c:v>-1.23</c:v>
                </c:pt>
                <c:pt idx="11">
                  <c:v>-1.2</c:v>
                </c:pt>
                <c:pt idx="12">
                  <c:v>-1.2</c:v>
                </c:pt>
                <c:pt idx="13">
                  <c:v>-2.5</c:v>
                </c:pt>
                <c:pt idx="14">
                  <c:v>-1.06</c:v>
                </c:pt>
                <c:pt idx="15">
                  <c:v>-3.69</c:v>
                </c:pt>
                <c:pt idx="16">
                  <c:v>-1.49</c:v>
                </c:pt>
                <c:pt idx="17">
                  <c:v>-3.21</c:v>
                </c:pt>
                <c:pt idx="18">
                  <c:v>-1.2</c:v>
                </c:pt>
                <c:pt idx="19">
                  <c:v>-0.78</c:v>
                </c:pt>
                <c:pt idx="20">
                  <c:v>-2.98</c:v>
                </c:pt>
                <c:pt idx="21">
                  <c:v>-4.58</c:v>
                </c:pt>
                <c:pt idx="22">
                  <c:v>-5.12</c:v>
                </c:pt>
                <c:pt idx="23">
                  <c:v>-0.04</c:v>
                </c:pt>
                <c:pt idx="24">
                  <c:v>-1.76</c:v>
                </c:pt>
                <c:pt idx="25">
                  <c:v>-0.74</c:v>
                </c:pt>
                <c:pt idx="26">
                  <c:v>0.0</c:v>
                </c:pt>
                <c:pt idx="27">
                  <c:v>-2.4</c:v>
                </c:pt>
                <c:pt idx="28">
                  <c:v>0.0</c:v>
                </c:pt>
                <c:pt idx="29">
                  <c:v>-4.380000000000001</c:v>
                </c:pt>
                <c:pt idx="30">
                  <c:v>-15.44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plots!$W$2:$W$26</c:f>
              <c:numCache>
                <c:formatCode>General</c:formatCode>
                <c:ptCount val="25"/>
                <c:pt idx="0">
                  <c:v>0.0</c:v>
                </c:pt>
                <c:pt idx="1">
                  <c:v>-1.11095929146</c:v>
                </c:pt>
                <c:pt idx="2">
                  <c:v>-1.23537993431</c:v>
                </c:pt>
                <c:pt idx="3">
                  <c:v>-1.65195441246</c:v>
                </c:pt>
                <c:pt idx="4">
                  <c:v>-2.38455796242</c:v>
                </c:pt>
                <c:pt idx="5">
                  <c:v>-2.13891911507</c:v>
                </c:pt>
                <c:pt idx="6">
                  <c:v>-3.12155461311</c:v>
                </c:pt>
                <c:pt idx="7">
                  <c:v>-2.95576119423</c:v>
                </c:pt>
                <c:pt idx="8">
                  <c:v>-2.79511332512</c:v>
                </c:pt>
                <c:pt idx="9">
                  <c:v>-2.66064143181</c:v>
                </c:pt>
                <c:pt idx="10">
                  <c:v>-2.43269276619</c:v>
                </c:pt>
                <c:pt idx="11">
                  <c:v>-3.09075903893</c:v>
                </c:pt>
                <c:pt idx="12">
                  <c:v>-3.22878813744</c:v>
                </c:pt>
                <c:pt idx="13">
                  <c:v>-2.96548342705</c:v>
                </c:pt>
                <c:pt idx="14">
                  <c:v>-2.36254382133</c:v>
                </c:pt>
                <c:pt idx="15">
                  <c:v>-3.17344498634</c:v>
                </c:pt>
                <c:pt idx="16">
                  <c:v>-3.3604786396</c:v>
                </c:pt>
                <c:pt idx="17">
                  <c:v>-4.33384037018</c:v>
                </c:pt>
                <c:pt idx="18">
                  <c:v>-2.78983902931</c:v>
                </c:pt>
                <c:pt idx="19">
                  <c:v>-3.43040728569</c:v>
                </c:pt>
                <c:pt idx="20">
                  <c:v>-3.35483574867</c:v>
                </c:pt>
                <c:pt idx="21">
                  <c:v>-2.59840416908</c:v>
                </c:pt>
                <c:pt idx="22">
                  <c:v>-2.5943505764</c:v>
                </c:pt>
                <c:pt idx="23">
                  <c:v>-2.99036240578</c:v>
                </c:pt>
                <c:pt idx="24">
                  <c:v>-2.07179617882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1064"/>
        <c:axId val="552094952"/>
      </c:scatterChart>
      <c:valAx>
        <c:axId val="552101064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209495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2094952"/>
        <c:scaling>
          <c:orientation val="minMax"/>
          <c:max val="2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210106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6"/>
            <c:dispRSqr val="0"/>
            <c:dispEq val="0"/>
          </c:trendline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plots!$F$2:$F$32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</c:v>
                </c:pt>
                <c:pt idx="4">
                  <c:v>-1.06</c:v>
                </c:pt>
                <c:pt idx="5">
                  <c:v>-2.98</c:v>
                </c:pt>
                <c:pt idx="6">
                  <c:v>-3.24</c:v>
                </c:pt>
                <c:pt idx="7">
                  <c:v>-1.2</c:v>
                </c:pt>
                <c:pt idx="8">
                  <c:v>-3.75</c:v>
                </c:pt>
                <c:pt idx="9">
                  <c:v>-3.68</c:v>
                </c:pt>
                <c:pt idx="10">
                  <c:v>-1.23</c:v>
                </c:pt>
                <c:pt idx="11">
                  <c:v>-1.2</c:v>
                </c:pt>
                <c:pt idx="12">
                  <c:v>-1.2</c:v>
                </c:pt>
                <c:pt idx="13">
                  <c:v>-2.5</c:v>
                </c:pt>
                <c:pt idx="14">
                  <c:v>-1.06</c:v>
                </c:pt>
                <c:pt idx="15">
                  <c:v>-3.69</c:v>
                </c:pt>
                <c:pt idx="16">
                  <c:v>-1.49</c:v>
                </c:pt>
                <c:pt idx="17">
                  <c:v>-3.21</c:v>
                </c:pt>
                <c:pt idx="18">
                  <c:v>-1.2</c:v>
                </c:pt>
                <c:pt idx="19">
                  <c:v>-0.78</c:v>
                </c:pt>
                <c:pt idx="20">
                  <c:v>-2.98</c:v>
                </c:pt>
                <c:pt idx="21">
                  <c:v>-4.58</c:v>
                </c:pt>
                <c:pt idx="22">
                  <c:v>-5.12</c:v>
                </c:pt>
                <c:pt idx="23">
                  <c:v>-0.04</c:v>
                </c:pt>
                <c:pt idx="24">
                  <c:v>-1.76</c:v>
                </c:pt>
                <c:pt idx="25">
                  <c:v>-0.74</c:v>
                </c:pt>
                <c:pt idx="26">
                  <c:v>0.0</c:v>
                </c:pt>
                <c:pt idx="27">
                  <c:v>-2.4</c:v>
                </c:pt>
                <c:pt idx="28">
                  <c:v>0.0</c:v>
                </c:pt>
                <c:pt idx="29">
                  <c:v>-4.380000000000001</c:v>
                </c:pt>
                <c:pt idx="30">
                  <c:v>-15.44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plots!$V$2:$V$26</c:f>
              <c:numCache>
                <c:formatCode>General</c:formatCode>
                <c:ptCount val="25"/>
                <c:pt idx="0">
                  <c:v>0.0</c:v>
                </c:pt>
                <c:pt idx="1">
                  <c:v>-1.21205544472</c:v>
                </c:pt>
                <c:pt idx="2">
                  <c:v>-1.22257399559</c:v>
                </c:pt>
                <c:pt idx="3">
                  <c:v>-1.65387415886</c:v>
                </c:pt>
                <c:pt idx="4">
                  <c:v>-2.00399017334</c:v>
                </c:pt>
                <c:pt idx="5">
                  <c:v>-1.7664308548</c:v>
                </c:pt>
                <c:pt idx="6">
                  <c:v>-2.52212095261</c:v>
                </c:pt>
                <c:pt idx="7">
                  <c:v>-2.52206277847</c:v>
                </c:pt>
                <c:pt idx="8">
                  <c:v>-2.03441238403</c:v>
                </c:pt>
                <c:pt idx="9">
                  <c:v>-1.97976970673</c:v>
                </c:pt>
                <c:pt idx="10">
                  <c:v>-1.84976196289</c:v>
                </c:pt>
                <c:pt idx="11">
                  <c:v>-2.61472702026</c:v>
                </c:pt>
                <c:pt idx="12">
                  <c:v>-2.58545160294</c:v>
                </c:pt>
                <c:pt idx="13">
                  <c:v>-2.5611076355</c:v>
                </c:pt>
                <c:pt idx="14">
                  <c:v>-2.26719665527</c:v>
                </c:pt>
                <c:pt idx="15">
                  <c:v>-2.68792819977</c:v>
                </c:pt>
                <c:pt idx="16">
                  <c:v>-3.25526571274</c:v>
                </c:pt>
                <c:pt idx="17">
                  <c:v>-3.33460521698</c:v>
                </c:pt>
                <c:pt idx="18">
                  <c:v>-2.16462993622</c:v>
                </c:pt>
                <c:pt idx="19">
                  <c:v>-3.14705133438</c:v>
                </c:pt>
                <c:pt idx="20">
                  <c:v>-2.54503488541</c:v>
                </c:pt>
                <c:pt idx="21">
                  <c:v>-2.20000267029</c:v>
                </c:pt>
                <c:pt idx="22">
                  <c:v>-2.04701709747</c:v>
                </c:pt>
                <c:pt idx="23">
                  <c:v>-2.58825874329</c:v>
                </c:pt>
                <c:pt idx="24">
                  <c:v>-2.80806303024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17336"/>
        <c:axId val="552722648"/>
      </c:scatterChart>
      <c:valAx>
        <c:axId val="55271733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272264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2722648"/>
        <c:scaling>
          <c:orientation val="minMax"/>
          <c:max val="2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271733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plots!$F$2:$F$32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-0.04</c:v>
                </c:pt>
                <c:pt idx="4">
                  <c:v>-1.06</c:v>
                </c:pt>
                <c:pt idx="5">
                  <c:v>-2.98</c:v>
                </c:pt>
                <c:pt idx="6">
                  <c:v>-3.24</c:v>
                </c:pt>
                <c:pt idx="7">
                  <c:v>-1.2</c:v>
                </c:pt>
                <c:pt idx="8">
                  <c:v>-3.75</c:v>
                </c:pt>
                <c:pt idx="9">
                  <c:v>-3.68</c:v>
                </c:pt>
                <c:pt idx="10">
                  <c:v>-1.23</c:v>
                </c:pt>
                <c:pt idx="11">
                  <c:v>-1.2</c:v>
                </c:pt>
                <c:pt idx="12">
                  <c:v>-1.2</c:v>
                </c:pt>
                <c:pt idx="13">
                  <c:v>-2.5</c:v>
                </c:pt>
                <c:pt idx="14">
                  <c:v>-1.06</c:v>
                </c:pt>
                <c:pt idx="15">
                  <c:v>-3.69</c:v>
                </c:pt>
                <c:pt idx="16">
                  <c:v>-1.49</c:v>
                </c:pt>
                <c:pt idx="17">
                  <c:v>-3.21</c:v>
                </c:pt>
                <c:pt idx="18">
                  <c:v>-1.2</c:v>
                </c:pt>
                <c:pt idx="19">
                  <c:v>-0.78</c:v>
                </c:pt>
                <c:pt idx="20">
                  <c:v>-2.98</c:v>
                </c:pt>
                <c:pt idx="21">
                  <c:v>-4.58</c:v>
                </c:pt>
                <c:pt idx="22">
                  <c:v>-5.12</c:v>
                </c:pt>
                <c:pt idx="23">
                  <c:v>-0.04</c:v>
                </c:pt>
                <c:pt idx="24">
                  <c:v>-1.76</c:v>
                </c:pt>
                <c:pt idx="25">
                  <c:v>-0.74</c:v>
                </c:pt>
                <c:pt idx="26">
                  <c:v>0.0</c:v>
                </c:pt>
                <c:pt idx="27">
                  <c:v>-2.4</c:v>
                </c:pt>
                <c:pt idx="28">
                  <c:v>0.0</c:v>
                </c:pt>
                <c:pt idx="29">
                  <c:v>-4.380000000000001</c:v>
                </c:pt>
                <c:pt idx="30">
                  <c:v>-15.44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99160"/>
        <c:axId val="546965192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plots!$T$2:$T$26</c:f>
              <c:numCache>
                <c:formatCode>General</c:formatCode>
                <c:ptCount val="25"/>
                <c:pt idx="0">
                  <c:v>0.0</c:v>
                </c:pt>
                <c:pt idx="1">
                  <c:v>-301.332336426</c:v>
                </c:pt>
                <c:pt idx="2">
                  <c:v>-284.417907715</c:v>
                </c:pt>
                <c:pt idx="3">
                  <c:v>-354.135986328</c:v>
                </c:pt>
                <c:pt idx="4">
                  <c:v>-349.317565918</c:v>
                </c:pt>
                <c:pt idx="5">
                  <c:v>-433.387084961</c:v>
                </c:pt>
                <c:pt idx="6">
                  <c:v>-739.08605957</c:v>
                </c:pt>
                <c:pt idx="7">
                  <c:v>-810.709838867</c:v>
                </c:pt>
                <c:pt idx="8">
                  <c:v>-564.848999023</c:v>
                </c:pt>
                <c:pt idx="9">
                  <c:v>-574.210327148</c:v>
                </c:pt>
                <c:pt idx="10">
                  <c:v>-504.503051758</c:v>
                </c:pt>
                <c:pt idx="11">
                  <c:v>-590.298828125</c:v>
                </c:pt>
                <c:pt idx="12">
                  <c:v>-720.794311523</c:v>
                </c:pt>
                <c:pt idx="13">
                  <c:v>-644.109008789</c:v>
                </c:pt>
                <c:pt idx="14">
                  <c:v>-607.033203125</c:v>
                </c:pt>
                <c:pt idx="15">
                  <c:v>-663.783935547</c:v>
                </c:pt>
                <c:pt idx="16">
                  <c:v>-700.436645508</c:v>
                </c:pt>
                <c:pt idx="17">
                  <c:v>-691.494140625</c:v>
                </c:pt>
                <c:pt idx="18">
                  <c:v>-419.627197266</c:v>
                </c:pt>
                <c:pt idx="19">
                  <c:v>-471.627319336</c:v>
                </c:pt>
                <c:pt idx="20">
                  <c:v>-431.40246582</c:v>
                </c:pt>
                <c:pt idx="21">
                  <c:v>-160.858093262</c:v>
                </c:pt>
                <c:pt idx="22">
                  <c:v>-283.465698242</c:v>
                </c:pt>
                <c:pt idx="23">
                  <c:v>-530.633178711</c:v>
                </c:pt>
                <c:pt idx="24">
                  <c:v>-305.149414062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72136"/>
        <c:axId val="552025608"/>
      </c:scatterChart>
      <c:valAx>
        <c:axId val="546699160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4696519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6965192"/>
        <c:scaling>
          <c:orientation val="minMax"/>
          <c:max val="2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46699160"/>
        <c:crosses val="autoZero"/>
        <c:crossBetween val="midCat"/>
        <c:majorUnit val="1.0"/>
        <c:minorUnit val="0.5"/>
      </c:valAx>
      <c:valAx>
        <c:axId val="552025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6872136"/>
        <c:crosses val="max"/>
        <c:crossBetween val="midCat"/>
      </c:valAx>
      <c:valAx>
        <c:axId val="546872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2560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SELE PLEIN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xVal>
            <c:numRef>
              <c:f>plots!$B$2:$B$32</c:f>
              <c:numCache>
                <c:formatCode>0.00</c:formatCode>
                <c:ptCount val="31"/>
                <c:pt idx="0">
                  <c:v>0.0</c:v>
                </c:pt>
                <c:pt idx="1">
                  <c:v>330.0</c:v>
                </c:pt>
                <c:pt idx="2">
                  <c:v>670.0</c:v>
                </c:pt>
                <c:pt idx="3">
                  <c:v>1000.0</c:v>
                </c:pt>
                <c:pt idx="4">
                  <c:v>1340.0</c:v>
                </c:pt>
                <c:pt idx="5">
                  <c:v>1670.0</c:v>
                </c:pt>
                <c:pt idx="6">
                  <c:v>1870.0</c:v>
                </c:pt>
                <c:pt idx="7">
                  <c:v>1880.0</c:v>
                </c:pt>
                <c:pt idx="8">
                  <c:v>2340.0</c:v>
                </c:pt>
                <c:pt idx="9">
                  <c:v>3040.0</c:v>
                </c:pt>
                <c:pt idx="10">
                  <c:v>3240.0</c:v>
                </c:pt>
                <c:pt idx="11">
                  <c:v>3680.0</c:v>
                </c:pt>
                <c:pt idx="12">
                  <c:v>4120.0</c:v>
                </c:pt>
                <c:pt idx="13">
                  <c:v>4560.0</c:v>
                </c:pt>
                <c:pt idx="14">
                  <c:v>5000.0</c:v>
                </c:pt>
                <c:pt idx="15">
                  <c:v>5430.0</c:v>
                </c:pt>
                <c:pt idx="16">
                  <c:v>5960.0</c:v>
                </c:pt>
                <c:pt idx="17">
                  <c:v>6380.0</c:v>
                </c:pt>
                <c:pt idx="18">
                  <c:v>6960.0</c:v>
                </c:pt>
                <c:pt idx="19">
                  <c:v>7440.0</c:v>
                </c:pt>
                <c:pt idx="20">
                  <c:v>7970.0</c:v>
                </c:pt>
                <c:pt idx="21">
                  <c:v>8500.0</c:v>
                </c:pt>
                <c:pt idx="22">
                  <c:v>8870.0</c:v>
                </c:pt>
                <c:pt idx="23">
                  <c:v>9240.0</c:v>
                </c:pt>
                <c:pt idx="24">
                  <c:v>9610.0</c:v>
                </c:pt>
                <c:pt idx="25">
                  <c:v>9960.0</c:v>
                </c:pt>
                <c:pt idx="26">
                  <c:v>10320.0</c:v>
                </c:pt>
                <c:pt idx="27">
                  <c:v>10670.0</c:v>
                </c:pt>
                <c:pt idx="28">
                  <c:v>11310.0</c:v>
                </c:pt>
                <c:pt idx="29">
                  <c:v>11940.0</c:v>
                </c:pt>
                <c:pt idx="30">
                  <c:v>12580.0</c:v>
                </c:pt>
              </c:numCache>
            </c:numRef>
          </c:xVal>
          <c:yVal>
            <c:numRef>
              <c:f>plots!$H$2:$H$32</c:f>
              <c:numCache>
                <c:formatCode>0.00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-0.129999999999999</c:v>
                </c:pt>
                <c:pt idx="4">
                  <c:v>-0.859999999999999</c:v>
                </c:pt>
                <c:pt idx="5">
                  <c:v>-1.82</c:v>
                </c:pt>
                <c:pt idx="6">
                  <c:v>-0.629999999999999</c:v>
                </c:pt>
                <c:pt idx="7">
                  <c:v>-0.829999999999998</c:v>
                </c:pt>
                <c:pt idx="8">
                  <c:v>-2.73</c:v>
                </c:pt>
                <c:pt idx="9">
                  <c:v>-2.759999999999998</c:v>
                </c:pt>
                <c:pt idx="10">
                  <c:v>-0.869999999999997</c:v>
                </c:pt>
                <c:pt idx="11">
                  <c:v>-0.829999999999998</c:v>
                </c:pt>
                <c:pt idx="12">
                  <c:v>-0.829999999999998</c:v>
                </c:pt>
                <c:pt idx="13">
                  <c:v>-2.0</c:v>
                </c:pt>
                <c:pt idx="14">
                  <c:v>-0.859999999999999</c:v>
                </c:pt>
                <c:pt idx="15">
                  <c:v>-2.809999999999999</c:v>
                </c:pt>
                <c:pt idx="16">
                  <c:v>-0.989999999999998</c:v>
                </c:pt>
                <c:pt idx="17">
                  <c:v>-2.149999999999999</c:v>
                </c:pt>
                <c:pt idx="18">
                  <c:v>-0.829999999999998</c:v>
                </c:pt>
                <c:pt idx="19">
                  <c:v>-0.369999999999997</c:v>
                </c:pt>
                <c:pt idx="20">
                  <c:v>-1.899999999999999</c:v>
                </c:pt>
                <c:pt idx="21">
                  <c:v>-0.629999999999999</c:v>
                </c:pt>
                <c:pt idx="22">
                  <c:v>-4.04</c:v>
                </c:pt>
                <c:pt idx="23">
                  <c:v>-0.129999999999999</c:v>
                </c:pt>
                <c:pt idx="24">
                  <c:v>-1.009999999999998</c:v>
                </c:pt>
                <c:pt idx="25">
                  <c:v>-0.509999999999998</c:v>
                </c:pt>
                <c:pt idx="26">
                  <c:v>0.0</c:v>
                </c:pt>
                <c:pt idx="27">
                  <c:v>-0.209999999999997</c:v>
                </c:pt>
                <c:pt idx="28">
                  <c:v>0.0</c:v>
                </c:pt>
                <c:pt idx="29">
                  <c:v>-0.709999999999997</c:v>
                </c:pt>
                <c:pt idx="30">
                  <c:v>-2.599999999999998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plots!$O$2:$O$26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plots!$X$2:$X$26</c:f>
              <c:numCache>
                <c:formatCode>General</c:formatCode>
                <c:ptCount val="25"/>
                <c:pt idx="0">
                  <c:v>0.0</c:v>
                </c:pt>
                <c:pt idx="1">
                  <c:v>-1.19605052471</c:v>
                </c:pt>
                <c:pt idx="2">
                  <c:v>-0.76965034008</c:v>
                </c:pt>
                <c:pt idx="3">
                  <c:v>-0.269217371941</c:v>
                </c:pt>
                <c:pt idx="4">
                  <c:v>-1.379306674</c:v>
                </c:pt>
                <c:pt idx="5">
                  <c:v>-1.28828537464</c:v>
                </c:pt>
                <c:pt idx="6">
                  <c:v>-1.53958594799</c:v>
                </c:pt>
                <c:pt idx="7">
                  <c:v>-1.71154224873</c:v>
                </c:pt>
                <c:pt idx="8">
                  <c:v>-1.61455333233</c:v>
                </c:pt>
                <c:pt idx="9">
                  <c:v>-1.5910397768</c:v>
                </c:pt>
                <c:pt idx="10">
                  <c:v>-1.06199944019</c:v>
                </c:pt>
                <c:pt idx="11">
                  <c:v>-1.37562978268</c:v>
                </c:pt>
                <c:pt idx="12">
                  <c:v>-1.17355191708</c:v>
                </c:pt>
                <c:pt idx="13">
                  <c:v>-1.86038267612</c:v>
                </c:pt>
                <c:pt idx="14">
                  <c:v>-2.17180585861</c:v>
                </c:pt>
                <c:pt idx="15">
                  <c:v>-1.99278342724</c:v>
                </c:pt>
                <c:pt idx="16">
                  <c:v>-1.7153865099</c:v>
                </c:pt>
                <c:pt idx="17">
                  <c:v>-2.72035741806</c:v>
                </c:pt>
                <c:pt idx="18">
                  <c:v>-2.12606620789</c:v>
                </c:pt>
                <c:pt idx="19">
                  <c:v>-3.52184438705</c:v>
                </c:pt>
                <c:pt idx="20">
                  <c:v>-2.29106712341</c:v>
                </c:pt>
                <c:pt idx="21">
                  <c:v>-2.92516326904</c:v>
                </c:pt>
                <c:pt idx="22">
                  <c:v>-3.28102970123</c:v>
                </c:pt>
                <c:pt idx="23">
                  <c:v>-3.06912660599</c:v>
                </c:pt>
                <c:pt idx="24">
                  <c:v>-2.70992851257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37016"/>
        <c:axId val="552609144"/>
      </c:scatterChart>
      <c:valAx>
        <c:axId val="55303701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526091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2609144"/>
        <c:scaling>
          <c:orientation val="minMax"/>
          <c:max val="2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0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303701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11</xdr:col>
      <xdr:colOff>211667</xdr:colOff>
      <xdr:row>63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609601</xdr:colOff>
      <xdr:row>66</xdr:row>
      <xdr:rowOff>88900</xdr:rowOff>
    </xdr:from>
    <xdr:to>
      <xdr:col>6</xdr:col>
      <xdr:colOff>762001</xdr:colOff>
      <xdr:row>80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152400</xdr:colOff>
      <xdr:row>79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152400</xdr:colOff>
      <xdr:row>95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558800</xdr:colOff>
      <xdr:row>32</xdr:row>
      <xdr:rowOff>67733</xdr:rowOff>
    </xdr:from>
    <xdr:to>
      <xdr:col>17</xdr:col>
      <xdr:colOff>795867</xdr:colOff>
      <xdr:row>49</xdr:row>
      <xdr:rowOff>4233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304800</xdr:colOff>
      <xdr:row>48</xdr:row>
      <xdr:rowOff>84666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16933</xdr:colOff>
      <xdr:row>52</xdr:row>
      <xdr:rowOff>135467</xdr:rowOff>
    </xdr:from>
    <xdr:to>
      <xdr:col>23</xdr:col>
      <xdr:colOff>254000</xdr:colOff>
      <xdr:row>69</xdr:row>
      <xdr:rowOff>71967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75</xdr:row>
      <xdr:rowOff>101600</xdr:rowOff>
    </xdr:from>
    <xdr:to>
      <xdr:col>23</xdr:col>
      <xdr:colOff>237067</xdr:colOff>
      <xdr:row>92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29</xdr:col>
      <xdr:colOff>237067</xdr:colOff>
      <xdr:row>47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35</xdr:col>
      <xdr:colOff>237067</xdr:colOff>
      <xdr:row>47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5" zoomScaleNormal="75" zoomScalePageLayoutView="75" workbookViewId="0">
      <selection activeCell="K1" sqref="K1:T26"/>
    </sheetView>
  </sheetViews>
  <sheetFormatPr baseColWidth="10" defaultColWidth="11.5" defaultRowHeight="12" x14ac:dyDescent="0"/>
  <cols>
    <col min="1" max="1" width="11.5" style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10">
      <c r="A2" s="1">
        <v>0</v>
      </c>
      <c r="B2" s="1">
        <v>1012.43</v>
      </c>
      <c r="C2" s="1">
        <v>177.12</v>
      </c>
      <c r="D2" s="1">
        <v>7.2</v>
      </c>
      <c r="E2" s="1">
        <v>3.13</v>
      </c>
      <c r="F2" s="1">
        <v>24.72</v>
      </c>
      <c r="G2" s="1">
        <v>1.1399999999999999</v>
      </c>
      <c r="H2" s="1">
        <v>15.73</v>
      </c>
      <c r="I2" s="1">
        <v>2.0499999999999998</v>
      </c>
      <c r="J2" s="1"/>
    </row>
    <row r="3" spans="1:10">
      <c r="A3" s="1">
        <v>0.33</v>
      </c>
      <c r="B3" s="1">
        <v>1012.43</v>
      </c>
      <c r="C3" s="1">
        <v>177.12</v>
      </c>
      <c r="D3" s="1">
        <v>7.2</v>
      </c>
      <c r="E3" s="1">
        <v>3.13</v>
      </c>
      <c r="F3" s="1">
        <v>24.72</v>
      </c>
      <c r="G3" s="1">
        <v>1.1399999999999999</v>
      </c>
      <c r="H3" s="1">
        <v>15.73</v>
      </c>
      <c r="I3" s="1">
        <v>2.0499999999999998</v>
      </c>
      <c r="J3" s="1"/>
    </row>
    <row r="4" spans="1:10">
      <c r="A4" s="1">
        <v>0.67</v>
      </c>
      <c r="B4" s="1">
        <v>1012.43</v>
      </c>
      <c r="C4" s="1">
        <v>177.12</v>
      </c>
      <c r="D4" s="1">
        <v>7.2</v>
      </c>
      <c r="E4" s="1">
        <v>3.13</v>
      </c>
      <c r="F4" s="1">
        <v>24.72</v>
      </c>
      <c r="G4" s="1">
        <v>1.1399999999999999</v>
      </c>
      <c r="H4" s="1">
        <v>15.73</v>
      </c>
      <c r="I4" s="1">
        <v>2.0499999999999998</v>
      </c>
      <c r="J4" s="1"/>
    </row>
    <row r="5" spans="1:10">
      <c r="A5" s="1">
        <v>1</v>
      </c>
      <c r="B5" s="1">
        <v>932.76</v>
      </c>
      <c r="C5" s="1">
        <v>218.31</v>
      </c>
      <c r="D5" s="1">
        <v>7.16</v>
      </c>
      <c r="E5" s="1">
        <v>3.18</v>
      </c>
      <c r="F5" s="1">
        <v>24.59</v>
      </c>
      <c r="G5" s="1">
        <v>1.1100000000000001</v>
      </c>
      <c r="H5" s="1">
        <v>15.73</v>
      </c>
      <c r="I5" s="1">
        <v>2.04</v>
      </c>
      <c r="J5" s="1"/>
    </row>
    <row r="6" spans="1:10">
      <c r="A6" s="1">
        <v>1.34</v>
      </c>
      <c r="B6" s="1">
        <v>1084.3399999999999</v>
      </c>
      <c r="C6" s="1">
        <v>139.44</v>
      </c>
      <c r="D6" s="1">
        <v>6.14</v>
      </c>
      <c r="E6" s="1">
        <v>3.89</v>
      </c>
      <c r="F6" s="1">
        <v>23.86</v>
      </c>
      <c r="G6" s="1">
        <v>1.6</v>
      </c>
      <c r="H6" s="1">
        <v>14.83</v>
      </c>
      <c r="I6" s="1">
        <v>2.78</v>
      </c>
      <c r="J6" s="1"/>
    </row>
    <row r="7" spans="1:10">
      <c r="A7" s="1">
        <v>1.67</v>
      </c>
      <c r="B7" s="1">
        <v>1018.8</v>
      </c>
      <c r="C7" s="1">
        <v>251.45</v>
      </c>
      <c r="D7" s="1">
        <v>4.22</v>
      </c>
      <c r="E7" s="1">
        <v>2.73</v>
      </c>
      <c r="F7" s="1">
        <v>22.9</v>
      </c>
      <c r="G7" s="1">
        <v>2.0699999999999998</v>
      </c>
      <c r="H7" s="1">
        <v>13.34</v>
      </c>
      <c r="I7" s="1">
        <v>2.2999999999999998</v>
      </c>
      <c r="J7" s="1"/>
    </row>
    <row r="8" spans="1:10">
      <c r="A8" s="1">
        <v>1.87</v>
      </c>
      <c r="B8" s="1">
        <v>1010.09</v>
      </c>
      <c r="C8" s="1">
        <v>216.75</v>
      </c>
      <c r="D8" s="1">
        <v>3.96</v>
      </c>
      <c r="E8" s="1">
        <v>7.36</v>
      </c>
      <c r="F8" s="1">
        <v>24.09</v>
      </c>
      <c r="G8" s="1">
        <v>1.57</v>
      </c>
      <c r="H8" s="1">
        <v>13.93</v>
      </c>
      <c r="I8" s="1">
        <v>3.82</v>
      </c>
      <c r="J8" s="1"/>
    </row>
    <row r="9" spans="1:10">
      <c r="A9" s="1">
        <v>1.88</v>
      </c>
      <c r="B9" s="1">
        <v>1021.83</v>
      </c>
      <c r="C9" s="1">
        <v>231.37</v>
      </c>
      <c r="D9" s="1">
        <v>6</v>
      </c>
      <c r="E9" s="1">
        <v>3.94</v>
      </c>
      <c r="F9" s="1">
        <v>23.89</v>
      </c>
      <c r="G9" s="1">
        <v>1.61</v>
      </c>
      <c r="H9" s="1">
        <v>14.79</v>
      </c>
      <c r="I9" s="1">
        <v>2.78</v>
      </c>
      <c r="J9" s="1"/>
    </row>
    <row r="10" spans="1:10">
      <c r="A10" s="1">
        <v>2.34</v>
      </c>
      <c r="B10" s="1">
        <v>1057.97</v>
      </c>
      <c r="C10" s="1">
        <v>186.6</v>
      </c>
      <c r="D10" s="1">
        <v>3.45</v>
      </c>
      <c r="E10" s="1">
        <v>3.53</v>
      </c>
      <c r="F10" s="1">
        <v>21.99</v>
      </c>
      <c r="G10" s="1">
        <v>2.8</v>
      </c>
      <c r="H10" s="1">
        <v>12.39</v>
      </c>
      <c r="I10" s="1">
        <v>3.22</v>
      </c>
      <c r="J10" s="1"/>
    </row>
    <row r="11" spans="1:10">
      <c r="A11" s="1">
        <v>3.04</v>
      </c>
      <c r="B11" s="1">
        <v>1155.82</v>
      </c>
      <c r="C11" s="1">
        <v>119.83</v>
      </c>
      <c r="D11" s="1">
        <v>3.52</v>
      </c>
      <c r="E11" s="1">
        <v>5.08</v>
      </c>
      <c r="F11" s="1">
        <v>21.96</v>
      </c>
      <c r="G11" s="1">
        <v>2.92</v>
      </c>
      <c r="H11" s="1">
        <v>12.65</v>
      </c>
      <c r="I11" s="1">
        <v>3.92</v>
      </c>
      <c r="J11" s="1"/>
    </row>
    <row r="12" spans="1:10">
      <c r="A12" s="1">
        <v>3.24</v>
      </c>
      <c r="B12" s="1">
        <v>1048.3699999999999</v>
      </c>
      <c r="C12" s="1">
        <v>240.03</v>
      </c>
      <c r="D12" s="1">
        <v>5.97</v>
      </c>
      <c r="E12" s="1">
        <v>3.95</v>
      </c>
      <c r="F12" s="1">
        <v>23.85</v>
      </c>
      <c r="G12" s="1">
        <v>1.58</v>
      </c>
      <c r="H12" s="1">
        <v>14.75</v>
      </c>
      <c r="I12" s="1">
        <v>2.79</v>
      </c>
      <c r="J12" s="1"/>
    </row>
    <row r="13" spans="1:10">
      <c r="A13" s="1">
        <v>3.68</v>
      </c>
      <c r="B13" s="1">
        <v>1021.83</v>
      </c>
      <c r="C13" s="1">
        <v>231.37</v>
      </c>
      <c r="D13" s="1">
        <v>6</v>
      </c>
      <c r="E13" s="1">
        <v>3.94</v>
      </c>
      <c r="F13" s="1">
        <v>23.89</v>
      </c>
      <c r="G13" s="1">
        <v>1.61</v>
      </c>
      <c r="H13" s="1">
        <v>14.79</v>
      </c>
      <c r="I13" s="1">
        <v>2.78</v>
      </c>
      <c r="J13" s="1"/>
    </row>
    <row r="14" spans="1:10">
      <c r="A14" s="1">
        <v>4.12</v>
      </c>
      <c r="B14" s="1">
        <v>1021.83</v>
      </c>
      <c r="C14" s="1">
        <v>231.37</v>
      </c>
      <c r="D14" s="1">
        <v>6</v>
      </c>
      <c r="E14" s="1">
        <v>3.94</v>
      </c>
      <c r="F14" s="1">
        <v>23.89</v>
      </c>
      <c r="G14" s="1">
        <v>1.61</v>
      </c>
      <c r="H14" s="1">
        <v>14.79</v>
      </c>
      <c r="I14" s="1">
        <v>2.78</v>
      </c>
      <c r="J14" s="1"/>
    </row>
    <row r="15" spans="1:10">
      <c r="A15" s="1">
        <v>4.5599999999999996</v>
      </c>
      <c r="B15" s="1">
        <v>1098.24</v>
      </c>
      <c r="C15" s="1">
        <v>171.34</v>
      </c>
      <c r="D15" s="1">
        <v>4.7</v>
      </c>
      <c r="E15" s="1">
        <v>4.71</v>
      </c>
      <c r="F15" s="1">
        <v>22.72</v>
      </c>
      <c r="G15" s="1">
        <v>2.66</v>
      </c>
      <c r="H15" s="1">
        <v>13.52</v>
      </c>
      <c r="I15" s="1">
        <v>3.55</v>
      </c>
      <c r="J15" s="1"/>
    </row>
    <row r="16" spans="1:10">
      <c r="A16" s="1">
        <v>5</v>
      </c>
      <c r="B16" s="1">
        <v>1084.3399999999999</v>
      </c>
      <c r="C16" s="1">
        <v>139.44</v>
      </c>
      <c r="D16" s="1">
        <v>6.14</v>
      </c>
      <c r="E16" s="1">
        <v>3.89</v>
      </c>
      <c r="F16" s="1">
        <v>23.86</v>
      </c>
      <c r="G16" s="1">
        <v>1.6</v>
      </c>
      <c r="H16" s="1">
        <v>14.83</v>
      </c>
      <c r="I16" s="1">
        <v>2.78</v>
      </c>
      <c r="J16" s="1"/>
    </row>
    <row r="17" spans="1:10">
      <c r="A17" s="1">
        <v>5.43</v>
      </c>
      <c r="B17" s="1">
        <v>937.84</v>
      </c>
      <c r="C17" s="1">
        <v>302.67</v>
      </c>
      <c r="D17" s="1">
        <v>3.51</v>
      </c>
      <c r="E17" s="1">
        <v>3.62</v>
      </c>
      <c r="F17" s="1">
        <v>21.91</v>
      </c>
      <c r="G17" s="1">
        <v>2.69</v>
      </c>
      <c r="H17" s="1">
        <v>12.38</v>
      </c>
      <c r="I17" s="1">
        <v>3.21</v>
      </c>
      <c r="J17" s="1"/>
    </row>
    <row r="18" spans="1:10">
      <c r="A18" s="1">
        <v>5.96</v>
      </c>
      <c r="B18" s="1">
        <v>986.65</v>
      </c>
      <c r="C18" s="1">
        <v>270.47000000000003</v>
      </c>
      <c r="D18" s="1">
        <v>5.71</v>
      </c>
      <c r="E18" s="1">
        <v>3.61</v>
      </c>
      <c r="F18" s="1">
        <v>23.73</v>
      </c>
      <c r="G18" s="1">
        <v>1.49</v>
      </c>
      <c r="H18" s="1">
        <v>14.51</v>
      </c>
      <c r="I18" s="1">
        <v>2.5</v>
      </c>
      <c r="J18" s="1"/>
    </row>
    <row r="19" spans="1:10">
      <c r="A19" s="1">
        <v>6.38</v>
      </c>
      <c r="B19" s="1">
        <v>1008.07</v>
      </c>
      <c r="C19" s="1">
        <v>241.4</v>
      </c>
      <c r="D19" s="1">
        <v>3.99</v>
      </c>
      <c r="E19" s="1">
        <v>3.75</v>
      </c>
      <c r="F19" s="1">
        <v>22.57</v>
      </c>
      <c r="G19" s="1">
        <v>2.5499999999999998</v>
      </c>
      <c r="H19" s="1">
        <v>12.98</v>
      </c>
      <c r="I19" s="1">
        <v>3.18</v>
      </c>
      <c r="J19" s="1"/>
    </row>
    <row r="20" spans="1:10">
      <c r="A20" s="1">
        <v>6.96</v>
      </c>
      <c r="B20" s="1">
        <v>1021.83</v>
      </c>
      <c r="C20" s="1">
        <v>231.37</v>
      </c>
      <c r="D20" s="1">
        <v>6</v>
      </c>
      <c r="E20" s="1">
        <v>3.94</v>
      </c>
      <c r="F20" s="1">
        <v>23.89</v>
      </c>
      <c r="G20" s="1">
        <v>1.61</v>
      </c>
      <c r="H20" s="1">
        <v>14.79</v>
      </c>
      <c r="I20" s="1">
        <v>2.78</v>
      </c>
      <c r="J20" s="1"/>
    </row>
    <row r="21" spans="1:10">
      <c r="A21" s="1">
        <v>7.44</v>
      </c>
      <c r="B21" s="1">
        <v>1017.03</v>
      </c>
      <c r="C21" s="1">
        <v>226.38</v>
      </c>
      <c r="D21" s="1">
        <v>6.42</v>
      </c>
      <c r="E21" s="1">
        <v>3.53</v>
      </c>
      <c r="F21" s="1">
        <v>24.35</v>
      </c>
      <c r="G21" s="1">
        <v>1.22</v>
      </c>
      <c r="H21" s="1">
        <v>15.2</v>
      </c>
      <c r="I21" s="1">
        <v>2.35</v>
      </c>
      <c r="J21" s="1"/>
    </row>
    <row r="22" spans="1:10">
      <c r="A22" s="1">
        <v>7.97</v>
      </c>
      <c r="B22" s="1">
        <v>1093.6099999999999</v>
      </c>
      <c r="C22" s="1">
        <v>242.36</v>
      </c>
      <c r="D22" s="1">
        <v>4.22</v>
      </c>
      <c r="E22" s="1">
        <v>4.54</v>
      </c>
      <c r="F22" s="1">
        <v>22.82</v>
      </c>
      <c r="G22" s="1">
        <v>2.68</v>
      </c>
      <c r="H22" s="1">
        <v>13.37</v>
      </c>
      <c r="I22" s="1">
        <v>3.49</v>
      </c>
      <c r="J22" s="1"/>
    </row>
    <row r="23" spans="1:10">
      <c r="A23" s="1">
        <v>8.5</v>
      </c>
      <c r="B23" s="1">
        <v>935.23</v>
      </c>
      <c r="C23" s="1">
        <v>240.8</v>
      </c>
      <c r="D23" s="1">
        <v>2.62</v>
      </c>
      <c r="E23" s="1">
        <v>9.1</v>
      </c>
      <c r="F23" s="1">
        <v>24.09</v>
      </c>
      <c r="G23" s="1">
        <v>1.21</v>
      </c>
      <c r="H23" s="1">
        <v>13.58</v>
      </c>
      <c r="I23" s="1">
        <v>4.51</v>
      </c>
      <c r="J23" s="1"/>
    </row>
    <row r="24" spans="1:10">
      <c r="A24" s="1">
        <v>8.8699999999999992</v>
      </c>
      <c r="B24" s="1">
        <v>1035.0899999999999</v>
      </c>
      <c r="C24" s="1">
        <v>270.07</v>
      </c>
      <c r="D24" s="1">
        <v>2.08</v>
      </c>
      <c r="E24" s="1">
        <v>4.34</v>
      </c>
      <c r="F24" s="1">
        <v>20.68</v>
      </c>
      <c r="G24" s="1">
        <v>4.21</v>
      </c>
      <c r="H24" s="1">
        <v>11.1</v>
      </c>
      <c r="I24" s="1">
        <v>4.18</v>
      </c>
      <c r="J24" s="1"/>
    </row>
    <row r="25" spans="1:10">
      <c r="A25" s="1">
        <v>9.24</v>
      </c>
      <c r="B25" s="1">
        <v>932.76</v>
      </c>
      <c r="C25" s="1">
        <v>218.31</v>
      </c>
      <c r="D25" s="1">
        <v>7.16</v>
      </c>
      <c r="E25" s="1">
        <v>3.18</v>
      </c>
      <c r="F25" s="1">
        <v>24.59</v>
      </c>
      <c r="G25" s="1">
        <v>1.1100000000000001</v>
      </c>
      <c r="H25" s="1">
        <v>15.73</v>
      </c>
      <c r="I25" s="1">
        <v>2.04</v>
      </c>
      <c r="J25" s="1"/>
    </row>
    <row r="26" spans="1:10">
      <c r="A26" s="1">
        <v>9.61</v>
      </c>
      <c r="B26" s="1">
        <v>952.32</v>
      </c>
      <c r="C26" s="1">
        <v>242.13</v>
      </c>
      <c r="D26" s="1">
        <v>5.44</v>
      </c>
      <c r="E26" s="1">
        <v>4.21</v>
      </c>
      <c r="F26" s="1">
        <v>23.71</v>
      </c>
      <c r="G26" s="1">
        <v>2.81</v>
      </c>
      <c r="H26" s="1">
        <v>14.25</v>
      </c>
      <c r="I26" s="1">
        <v>3.56</v>
      </c>
      <c r="J26" s="1"/>
    </row>
    <row r="27" spans="1:10">
      <c r="A27" s="1">
        <v>9.9600000000000009</v>
      </c>
      <c r="B27" s="1">
        <v>1025.57</v>
      </c>
      <c r="C27" s="1">
        <v>226.77</v>
      </c>
      <c r="D27" s="1">
        <v>6.46</v>
      </c>
      <c r="E27" s="1">
        <v>3.51</v>
      </c>
      <c r="F27" s="1">
        <v>24.21</v>
      </c>
      <c r="G27" s="1">
        <v>1.17</v>
      </c>
      <c r="H27" s="1">
        <v>15.2</v>
      </c>
      <c r="I27" s="1">
        <v>2.35</v>
      </c>
      <c r="J27" s="1"/>
    </row>
    <row r="28" spans="1:10">
      <c r="A28" s="1">
        <v>10.32</v>
      </c>
      <c r="B28" s="1">
        <v>1012.43</v>
      </c>
      <c r="C28" s="1">
        <v>177.12</v>
      </c>
      <c r="D28" s="1">
        <v>7.2</v>
      </c>
      <c r="E28" s="1">
        <v>3.13</v>
      </c>
      <c r="F28" s="1">
        <v>24.72</v>
      </c>
      <c r="G28" s="1">
        <v>1.1399999999999999</v>
      </c>
      <c r="H28" s="1">
        <v>15.73</v>
      </c>
      <c r="I28" s="1">
        <v>2.0499999999999998</v>
      </c>
      <c r="J28" s="1"/>
    </row>
    <row r="29" spans="1:10">
      <c r="A29" s="1">
        <v>10.67</v>
      </c>
      <c r="B29" s="1">
        <v>1018.65</v>
      </c>
      <c r="C29" s="1">
        <v>159.27000000000001</v>
      </c>
      <c r="D29" s="1">
        <v>4.8</v>
      </c>
      <c r="E29" s="1">
        <v>7.97</v>
      </c>
      <c r="F29" s="1">
        <v>24.51</v>
      </c>
      <c r="G29" s="1">
        <v>1.98</v>
      </c>
      <c r="H29" s="1">
        <v>14.92</v>
      </c>
      <c r="I29" s="1">
        <v>4.53</v>
      </c>
      <c r="J29" s="1"/>
    </row>
    <row r="30" spans="1:10">
      <c r="A30" s="1">
        <v>11.31</v>
      </c>
      <c r="B30" s="1">
        <v>1012.43</v>
      </c>
      <c r="C30" s="1">
        <v>177.12</v>
      </c>
      <c r="D30" s="1">
        <v>7.2</v>
      </c>
      <c r="E30" s="1">
        <v>3.13</v>
      </c>
      <c r="F30" s="1">
        <v>24.72</v>
      </c>
      <c r="G30" s="1">
        <v>1.1399999999999999</v>
      </c>
      <c r="H30" s="1">
        <v>15.73</v>
      </c>
      <c r="I30" s="1">
        <v>2.0499999999999998</v>
      </c>
      <c r="J30" s="1"/>
    </row>
    <row r="31" spans="1:10">
      <c r="A31" s="1">
        <v>11.94</v>
      </c>
      <c r="B31" s="1">
        <v>987.79</v>
      </c>
      <c r="C31" s="1">
        <v>178.74</v>
      </c>
      <c r="D31" s="1">
        <v>2.82</v>
      </c>
      <c r="E31" s="1">
        <v>9.02</v>
      </c>
      <c r="F31" s="1">
        <v>24.01</v>
      </c>
      <c r="G31" s="1">
        <v>1.67</v>
      </c>
      <c r="H31" s="1">
        <v>13.56</v>
      </c>
      <c r="I31" s="1">
        <v>4.66</v>
      </c>
      <c r="J31" s="1"/>
    </row>
    <row r="32" spans="1:10">
      <c r="A32" s="1">
        <v>12.58</v>
      </c>
      <c r="B32" s="1">
        <v>666.6</v>
      </c>
      <c r="C32" s="1">
        <v>186.02</v>
      </c>
      <c r="D32" s="1">
        <v>-8.24</v>
      </c>
      <c r="E32" s="1">
        <v>11.92</v>
      </c>
      <c r="F32" s="1">
        <v>22.12</v>
      </c>
      <c r="G32" s="1">
        <v>2.2799999999999998</v>
      </c>
      <c r="H32" s="1">
        <v>8.0500000000000007</v>
      </c>
      <c r="I32" s="1">
        <v>6.39</v>
      </c>
      <c r="J32" s="1"/>
    </row>
    <row r="33" spans="1:10">
      <c r="A33" s="1">
        <v>13.22</v>
      </c>
      <c r="B33" s="1">
        <v>815.73</v>
      </c>
      <c r="C33" s="1">
        <v>100.08</v>
      </c>
      <c r="D33" s="1">
        <v>-4.92</v>
      </c>
      <c r="E33" s="1">
        <v>10.28</v>
      </c>
      <c r="F33" s="1">
        <v>23.23</v>
      </c>
      <c r="G33" s="1">
        <v>1.75</v>
      </c>
      <c r="H33" s="1">
        <v>10.130000000000001</v>
      </c>
      <c r="I33" s="1">
        <v>5.37</v>
      </c>
      <c r="J33" s="1"/>
    </row>
    <row r="34" spans="1:10">
      <c r="A34" s="1">
        <v>13.85</v>
      </c>
      <c r="B34" s="1">
        <v>890.38</v>
      </c>
      <c r="C34" s="1">
        <v>232.75</v>
      </c>
      <c r="D34" s="1">
        <v>-0.18</v>
      </c>
      <c r="E34" s="1">
        <v>11.97</v>
      </c>
      <c r="F34" s="1">
        <v>23.57</v>
      </c>
      <c r="G34" s="1">
        <v>2.38</v>
      </c>
      <c r="H34" s="1">
        <v>12.1</v>
      </c>
      <c r="I34" s="1">
        <v>6.31</v>
      </c>
      <c r="J34" s="1"/>
    </row>
    <row r="35" spans="1:10">
      <c r="A35" s="1">
        <v>14.49</v>
      </c>
      <c r="B35" s="1">
        <v>681.82</v>
      </c>
      <c r="C35" s="1">
        <v>292.39999999999998</v>
      </c>
      <c r="D35" s="1">
        <v>-3.36</v>
      </c>
      <c r="E35" s="1">
        <v>11.46</v>
      </c>
      <c r="F35" s="1">
        <v>22.58</v>
      </c>
      <c r="G35" s="1">
        <v>2.56</v>
      </c>
      <c r="H35" s="1">
        <v>10.06</v>
      </c>
      <c r="I35" s="1">
        <v>6.25</v>
      </c>
      <c r="J35" s="1"/>
    </row>
    <row r="36" spans="1:10">
      <c r="A36" s="1">
        <v>15.02</v>
      </c>
      <c r="B36" s="1">
        <v>570.61</v>
      </c>
      <c r="C36" s="1">
        <v>209.35</v>
      </c>
      <c r="D36" s="1">
        <v>-1.99</v>
      </c>
      <c r="E36" s="1">
        <v>11.19</v>
      </c>
      <c r="F36" s="1">
        <v>21.6</v>
      </c>
      <c r="G36" s="1">
        <v>3.54</v>
      </c>
      <c r="H36" s="1">
        <v>10.02</v>
      </c>
      <c r="I36" s="1">
        <v>6.68</v>
      </c>
      <c r="J36" s="1"/>
    </row>
    <row r="37" spans="1:10">
      <c r="A37" s="1">
        <v>15.54</v>
      </c>
      <c r="B37" s="1">
        <v>598.1</v>
      </c>
      <c r="C37" s="1">
        <v>211.41</v>
      </c>
      <c r="D37" s="1">
        <v>-8.4600000000000009</v>
      </c>
      <c r="E37" s="1">
        <v>12</v>
      </c>
      <c r="F37" s="1">
        <v>21.85</v>
      </c>
      <c r="G37" s="1">
        <v>2.37</v>
      </c>
      <c r="H37" s="1">
        <v>7.72</v>
      </c>
      <c r="I37" s="1">
        <v>6.52</v>
      </c>
      <c r="J37" s="1"/>
    </row>
    <row r="38" spans="1:10">
      <c r="A38" s="1">
        <v>16.07</v>
      </c>
      <c r="B38" s="1">
        <v>547.04999999999995</v>
      </c>
      <c r="C38" s="1">
        <v>230.12</v>
      </c>
      <c r="D38" s="1">
        <v>1.46</v>
      </c>
      <c r="E38" s="1">
        <v>9.77</v>
      </c>
      <c r="F38" s="1">
        <v>21.91</v>
      </c>
      <c r="G38" s="1">
        <v>4.01</v>
      </c>
      <c r="H38" s="1">
        <v>11.61</v>
      </c>
      <c r="I38" s="1">
        <v>6.73</v>
      </c>
      <c r="J38" s="1"/>
    </row>
    <row r="39" spans="1:10">
      <c r="A39" s="1">
        <v>17.13</v>
      </c>
      <c r="B39" s="1">
        <v>516.52</v>
      </c>
      <c r="C39" s="1">
        <v>181.68</v>
      </c>
      <c r="D39" s="1">
        <v>-2.2200000000000002</v>
      </c>
      <c r="E39" s="1">
        <v>9.4</v>
      </c>
      <c r="F39" s="1">
        <v>21.25</v>
      </c>
      <c r="G39" s="1">
        <v>3.67</v>
      </c>
      <c r="H39" s="1">
        <v>9.59</v>
      </c>
      <c r="I39" s="1">
        <v>6.13</v>
      </c>
      <c r="J39" s="1"/>
    </row>
    <row r="40" spans="1:10">
      <c r="A40" s="1">
        <v>18.18</v>
      </c>
      <c r="B40" s="1">
        <v>522.84</v>
      </c>
      <c r="C40" s="1">
        <v>169.38</v>
      </c>
      <c r="D40" s="1">
        <v>-2.13</v>
      </c>
      <c r="E40" s="1">
        <v>8.86</v>
      </c>
      <c r="F40" s="1">
        <v>21.44</v>
      </c>
      <c r="G40" s="1">
        <v>3.27</v>
      </c>
      <c r="H40" s="1">
        <v>9.69</v>
      </c>
      <c r="I40" s="1">
        <v>5.62</v>
      </c>
      <c r="J40" s="1"/>
    </row>
    <row r="41" spans="1:10">
      <c r="A41" s="1">
        <v>18.71</v>
      </c>
      <c r="B41" s="1">
        <v>541.37</v>
      </c>
      <c r="C41" s="1">
        <v>168.68</v>
      </c>
      <c r="D41" s="1">
        <v>-6.05</v>
      </c>
      <c r="E41" s="1">
        <v>9.8800000000000008</v>
      </c>
      <c r="F41" s="1">
        <v>22.14</v>
      </c>
      <c r="G41" s="1">
        <v>2.15</v>
      </c>
      <c r="H41" s="1">
        <v>8.67</v>
      </c>
      <c r="I41" s="1">
        <v>5.36</v>
      </c>
      <c r="J41" s="1"/>
    </row>
    <row r="42" spans="1:10">
      <c r="A42" s="1">
        <v>19.77</v>
      </c>
      <c r="B42" s="1">
        <v>674.11</v>
      </c>
      <c r="C42" s="1">
        <v>229.16</v>
      </c>
      <c r="D42" s="1">
        <v>-0.32</v>
      </c>
      <c r="E42" s="1">
        <v>9.14</v>
      </c>
      <c r="F42" s="1">
        <v>21.71</v>
      </c>
      <c r="G42" s="1">
        <v>3.67</v>
      </c>
      <c r="H42" s="1">
        <v>10.79</v>
      </c>
      <c r="I42" s="1">
        <v>5.97</v>
      </c>
      <c r="J42" s="1"/>
    </row>
    <row r="43" spans="1:10">
      <c r="A43" s="1">
        <v>21.99</v>
      </c>
      <c r="B43" s="1">
        <v>665.16</v>
      </c>
      <c r="C43" s="1">
        <v>293.2</v>
      </c>
      <c r="D43" s="1">
        <v>2.91</v>
      </c>
      <c r="E43" s="1">
        <v>9.19</v>
      </c>
      <c r="F43" s="1">
        <v>23</v>
      </c>
      <c r="G43" s="1">
        <v>2.9</v>
      </c>
      <c r="H43" s="1">
        <v>12.99</v>
      </c>
      <c r="I43" s="1">
        <v>5.85</v>
      </c>
      <c r="J43" s="1"/>
    </row>
    <row r="44" spans="1:10">
      <c r="A44" s="1">
        <v>23.11</v>
      </c>
      <c r="B44" s="1">
        <v>579.51</v>
      </c>
      <c r="C44" s="1">
        <v>218.04</v>
      </c>
      <c r="D44" s="1">
        <v>0.75</v>
      </c>
      <c r="E44" s="1">
        <v>9.2899999999999991</v>
      </c>
      <c r="F44" s="1">
        <v>21.85</v>
      </c>
      <c r="G44" s="1">
        <v>3.95</v>
      </c>
      <c r="H44" s="1">
        <v>11.26</v>
      </c>
      <c r="I44" s="1">
        <v>6.46</v>
      </c>
      <c r="J44" s="1"/>
    </row>
    <row r="45" spans="1:10">
      <c r="A45" s="1">
        <v>25.33</v>
      </c>
      <c r="B45" s="1">
        <v>835.91</v>
      </c>
      <c r="C45" s="1">
        <v>314.02999999999997</v>
      </c>
      <c r="D45" s="1">
        <v>5.61</v>
      </c>
      <c r="E45" s="1">
        <v>6.1</v>
      </c>
      <c r="F45" s="1">
        <v>23.97</v>
      </c>
      <c r="G45" s="1">
        <v>2.0299999999999998</v>
      </c>
      <c r="H45" s="1">
        <v>14.58</v>
      </c>
      <c r="I45" s="1">
        <v>4.0999999999999996</v>
      </c>
      <c r="J45" s="1"/>
    </row>
    <row r="46" spans="1:10">
      <c r="A46" s="1">
        <v>27.56</v>
      </c>
      <c r="B46" s="1">
        <v>579.51</v>
      </c>
      <c r="C46" s="1">
        <v>218.04</v>
      </c>
      <c r="D46" s="1">
        <v>0.75</v>
      </c>
      <c r="E46" s="1">
        <v>9.2899999999999991</v>
      </c>
      <c r="F46" s="1">
        <v>21.85</v>
      </c>
      <c r="G46" s="1">
        <v>3.95</v>
      </c>
      <c r="H46" s="1">
        <v>11.26</v>
      </c>
      <c r="I46" s="1">
        <v>6.46</v>
      </c>
      <c r="J46" s="1"/>
    </row>
    <row r="47" spans="1:10">
      <c r="A47" s="1">
        <v>29.79</v>
      </c>
      <c r="B47" s="1">
        <v>593.6</v>
      </c>
      <c r="C47" s="1">
        <v>214</v>
      </c>
      <c r="D47" s="1">
        <v>1.91</v>
      </c>
      <c r="E47" s="1">
        <v>8.7200000000000006</v>
      </c>
      <c r="F47" s="1">
        <v>22.9</v>
      </c>
      <c r="G47" s="1">
        <v>2.86</v>
      </c>
      <c r="H47" s="1">
        <v>12.43</v>
      </c>
      <c r="I47" s="1">
        <v>5.6</v>
      </c>
      <c r="J47" s="1"/>
    </row>
    <row r="48" spans="1:10">
      <c r="A48" s="1">
        <v>30.57</v>
      </c>
      <c r="B48" s="1">
        <v>440.06</v>
      </c>
      <c r="C48" s="1">
        <v>93.23</v>
      </c>
      <c r="D48" s="1">
        <v>1.02</v>
      </c>
      <c r="E48" s="1">
        <v>9.32</v>
      </c>
      <c r="F48" s="1">
        <v>21.7</v>
      </c>
      <c r="G48" s="1">
        <v>3.83</v>
      </c>
      <c r="H48" s="1">
        <v>11.19</v>
      </c>
      <c r="I48" s="1">
        <v>6.3</v>
      </c>
      <c r="J48" s="1"/>
    </row>
    <row r="49" spans="1:10">
      <c r="A49" s="1">
        <v>31.57</v>
      </c>
      <c r="B49" s="1">
        <v>579.51</v>
      </c>
      <c r="C49" s="1">
        <v>218.04</v>
      </c>
      <c r="D49" s="1">
        <v>0.75</v>
      </c>
      <c r="E49" s="1">
        <v>9.2899999999999991</v>
      </c>
      <c r="F49" s="1">
        <v>21.85</v>
      </c>
      <c r="G49" s="1">
        <v>3.95</v>
      </c>
      <c r="H49" s="1">
        <v>11.26</v>
      </c>
      <c r="I49" s="1">
        <v>6.46</v>
      </c>
      <c r="J49" s="1"/>
    </row>
    <row r="50" spans="1:10">
      <c r="A50" s="1">
        <v>33.79</v>
      </c>
      <c r="B50" s="1">
        <v>460.26</v>
      </c>
      <c r="C50" s="1">
        <v>73.47</v>
      </c>
      <c r="D50" s="1">
        <v>-6.68</v>
      </c>
      <c r="E50" s="1">
        <v>7.41</v>
      </c>
      <c r="F50" s="1">
        <v>20.7</v>
      </c>
      <c r="G50" s="1">
        <v>2.71</v>
      </c>
      <c r="H50" s="1">
        <v>7.27</v>
      </c>
      <c r="I50" s="1">
        <v>4.2300000000000004</v>
      </c>
      <c r="J50" s="1"/>
    </row>
    <row r="54" spans="1:10">
      <c r="A54" s="1" t="s">
        <v>10</v>
      </c>
      <c r="B54">
        <v>14.98</v>
      </c>
    </row>
    <row r="55" spans="1:10">
      <c r="A55" s="1" t="s">
        <v>11</v>
      </c>
      <c r="B55">
        <v>40.5</v>
      </c>
    </row>
    <row r="56" spans="1:10">
      <c r="A56" t="s">
        <v>19</v>
      </c>
      <c r="B56">
        <v>0</v>
      </c>
    </row>
    <row r="57" spans="1:10">
      <c r="A57" s="1" t="s">
        <v>12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Roman,Normale"&amp;12&amp;A</oddHeader>
    <oddFooter>&amp;C&amp;"Times New Roman,Normale"&amp;12Pagina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K6" zoomScale="75" zoomScaleNormal="75" zoomScalePageLayoutView="75" workbookViewId="0">
      <selection activeCell="Z57" sqref="Z57"/>
    </sheetView>
  </sheetViews>
  <sheetFormatPr baseColWidth="10" defaultColWidth="11.5" defaultRowHeight="12" x14ac:dyDescent="0"/>
  <cols>
    <col min="1" max="2" width="11.5" style="1"/>
  </cols>
  <sheetData>
    <row r="1" spans="1:24" ht="14">
      <c r="A1" s="1" t="s">
        <v>0</v>
      </c>
      <c r="B1" s="1" t="s">
        <v>13</v>
      </c>
      <c r="C1" t="s">
        <v>6</v>
      </c>
      <c r="D1" t="s">
        <v>15</v>
      </c>
      <c r="E1" t="s">
        <v>7</v>
      </c>
      <c r="F1" t="s">
        <v>16</v>
      </c>
      <c r="G1" t="s">
        <v>8</v>
      </c>
      <c r="H1" t="s">
        <v>17</v>
      </c>
      <c r="I1" t="s">
        <v>9</v>
      </c>
      <c r="J1" t="s">
        <v>18</v>
      </c>
      <c r="M1" t="s">
        <v>14</v>
      </c>
      <c r="O1" s="3" t="s">
        <v>29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</row>
    <row r="2" spans="1:24">
      <c r="A2" s="1">
        <v>0</v>
      </c>
      <c r="B2" s="1">
        <f>A2*1000</f>
        <v>0</v>
      </c>
      <c r="C2" s="1">
        <v>1012.43</v>
      </c>
      <c r="D2" s="1">
        <f>C2-M$2</f>
        <v>0</v>
      </c>
      <c r="E2" s="1">
        <v>7.2</v>
      </c>
      <c r="F2" s="1">
        <f>E2-M$3</f>
        <v>0</v>
      </c>
      <c r="G2" s="1">
        <v>24.72</v>
      </c>
      <c r="H2" s="1">
        <f>G2-M$4</f>
        <v>0</v>
      </c>
      <c r="I2" s="1">
        <v>15.73</v>
      </c>
      <c r="J2" s="1">
        <f>I2-M$5</f>
        <v>0</v>
      </c>
      <c r="L2" t="s">
        <v>6</v>
      </c>
      <c r="M2" s="1">
        <f>AVERAGE(C2:C3)</f>
        <v>1012.43</v>
      </c>
      <c r="O2" s="5">
        <v>100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>
        <v>0.33</v>
      </c>
      <c r="B3" s="1">
        <f t="shared" ref="B3:B50" si="0">A3*1000</f>
        <v>330</v>
      </c>
      <c r="C3" s="1">
        <v>1012.43</v>
      </c>
      <c r="D3" s="1">
        <f t="shared" ref="D3:D50" si="1">C3-M$2</f>
        <v>0</v>
      </c>
      <c r="E3" s="1">
        <v>7.2</v>
      </c>
      <c r="F3" s="1">
        <f t="shared" ref="F3:F50" si="2">E3-M$3</f>
        <v>0</v>
      </c>
      <c r="G3" s="1">
        <v>24.72</v>
      </c>
      <c r="H3" s="1">
        <f t="shared" ref="H3:H50" si="3">G3-M$4</f>
        <v>0</v>
      </c>
      <c r="I3" s="1">
        <v>15.73</v>
      </c>
      <c r="J3" s="1">
        <f t="shared" ref="J3:J50" si="4">I3-M$5</f>
        <v>0</v>
      </c>
      <c r="L3" t="s">
        <v>7</v>
      </c>
      <c r="M3" s="1">
        <f>AVERAGE(E2:E3)</f>
        <v>7.2</v>
      </c>
      <c r="O3" s="4">
        <v>500</v>
      </c>
      <c r="P3">
        <v>0.81486797332799998</v>
      </c>
      <c r="Q3">
        <v>-0.72670507430999998</v>
      </c>
      <c r="R3">
        <v>-0.167383730412</v>
      </c>
      <c r="S3">
        <v>0.119815886021</v>
      </c>
      <c r="T3">
        <v>-301.33233642599998</v>
      </c>
      <c r="U3">
        <v>1.4099607244100001E-2</v>
      </c>
      <c r="V3">
        <v>-1.21205544472</v>
      </c>
      <c r="W3">
        <v>-1.1109592914599999</v>
      </c>
      <c r="X3">
        <v>-1.19605052471</v>
      </c>
    </row>
    <row r="4" spans="1:24">
      <c r="A4" s="1">
        <v>0.67</v>
      </c>
      <c r="B4" s="1">
        <f t="shared" si="0"/>
        <v>670</v>
      </c>
      <c r="C4" s="1">
        <v>1012.43</v>
      </c>
      <c r="D4" s="1">
        <f t="shared" si="1"/>
        <v>0</v>
      </c>
      <c r="E4" s="1">
        <v>7.2</v>
      </c>
      <c r="F4" s="1">
        <f t="shared" si="2"/>
        <v>0</v>
      </c>
      <c r="G4" s="1">
        <v>24.72</v>
      </c>
      <c r="H4" s="1">
        <f t="shared" si="3"/>
        <v>0</v>
      </c>
      <c r="I4" s="1">
        <v>15.73</v>
      </c>
      <c r="J4" s="1">
        <f t="shared" si="4"/>
        <v>0</v>
      </c>
      <c r="L4" t="s">
        <v>8</v>
      </c>
      <c r="M4" s="1">
        <f>AVERAGE(G2:G3)</f>
        <v>24.72</v>
      </c>
      <c r="O4" s="4">
        <v>1000</v>
      </c>
      <c r="P4">
        <v>1.7861590385399999</v>
      </c>
      <c r="Q4">
        <v>-2.1548554897300001</v>
      </c>
      <c r="R4">
        <v>-0.21994319558100001</v>
      </c>
      <c r="S4">
        <v>4.9407884478599999E-2</v>
      </c>
      <c r="T4">
        <v>-284.41790771500001</v>
      </c>
      <c r="U4">
        <v>1.21857859194E-2</v>
      </c>
      <c r="V4">
        <v>-1.2225739955899999</v>
      </c>
      <c r="W4">
        <v>-1.23537993431</v>
      </c>
      <c r="X4">
        <v>-0.76965034007999999</v>
      </c>
    </row>
    <row r="5" spans="1:24">
      <c r="A5" s="1">
        <v>1</v>
      </c>
      <c r="B5" s="1">
        <f t="shared" si="0"/>
        <v>1000</v>
      </c>
      <c r="C5" s="1">
        <v>932.76</v>
      </c>
      <c r="D5" s="1">
        <f t="shared" si="1"/>
        <v>-79.669999999999959</v>
      </c>
      <c r="E5" s="1">
        <v>7.16</v>
      </c>
      <c r="F5" s="1">
        <f t="shared" si="2"/>
        <v>-4.0000000000000036E-2</v>
      </c>
      <c r="G5" s="1">
        <v>24.59</v>
      </c>
      <c r="H5" s="1">
        <f t="shared" si="3"/>
        <v>-0.12999999999999901</v>
      </c>
      <c r="I5" s="1">
        <v>15.73</v>
      </c>
      <c r="J5" s="1">
        <f t="shared" si="4"/>
        <v>0</v>
      </c>
      <c r="L5" t="s">
        <v>9</v>
      </c>
      <c r="M5" s="1">
        <f>AVERAGE(I2:I3)</f>
        <v>15.73</v>
      </c>
      <c r="O5" s="4">
        <v>1500</v>
      </c>
      <c r="P5">
        <v>2.5657982826199999</v>
      </c>
      <c r="Q5">
        <v>-3.7401921749099998</v>
      </c>
      <c r="R5">
        <v>-0.55596435070000005</v>
      </c>
      <c r="S5">
        <v>0.16938540339499999</v>
      </c>
      <c r="T5">
        <v>-354.135986328</v>
      </c>
      <c r="U5">
        <v>3.44148799777E-2</v>
      </c>
      <c r="V5">
        <v>-1.6538741588600001</v>
      </c>
      <c r="W5">
        <v>-1.6519544124600001</v>
      </c>
      <c r="X5">
        <v>-0.26921737194099998</v>
      </c>
    </row>
    <row r="6" spans="1:24">
      <c r="A6" s="1">
        <v>1.34</v>
      </c>
      <c r="B6" s="1">
        <f t="shared" si="0"/>
        <v>1340</v>
      </c>
      <c r="C6" s="1">
        <v>1084.3399999999999</v>
      </c>
      <c r="D6" s="1">
        <f t="shared" si="1"/>
        <v>71.909999999999968</v>
      </c>
      <c r="E6" s="1">
        <v>6.14</v>
      </c>
      <c r="F6" s="1">
        <f t="shared" si="2"/>
        <v>-1.0600000000000005</v>
      </c>
      <c r="G6" s="1">
        <v>23.86</v>
      </c>
      <c r="H6" s="1">
        <f t="shared" si="3"/>
        <v>-0.85999999999999943</v>
      </c>
      <c r="I6" s="1">
        <v>14.83</v>
      </c>
      <c r="J6" s="1">
        <f t="shared" si="4"/>
        <v>-0.90000000000000036</v>
      </c>
      <c r="O6" s="4">
        <v>2000</v>
      </c>
      <c r="P6">
        <v>3.1182141304000002</v>
      </c>
      <c r="Q6">
        <v>-3.78923869133</v>
      </c>
      <c r="R6">
        <v>-0.20367577672000001</v>
      </c>
      <c r="S6">
        <v>0.370783925056</v>
      </c>
      <c r="T6">
        <v>-349.31756591800001</v>
      </c>
      <c r="U6">
        <v>3.4011173993300003E-2</v>
      </c>
      <c r="V6">
        <v>-2.0039901733400001</v>
      </c>
      <c r="W6">
        <v>-2.3845579624200002</v>
      </c>
      <c r="X6">
        <v>-1.379306674</v>
      </c>
    </row>
    <row r="7" spans="1:24">
      <c r="A7" s="1">
        <v>1.67</v>
      </c>
      <c r="B7" s="1">
        <f t="shared" si="0"/>
        <v>1670</v>
      </c>
      <c r="C7" s="1">
        <v>1018.8</v>
      </c>
      <c r="D7" s="1">
        <f t="shared" si="1"/>
        <v>6.3700000000000045</v>
      </c>
      <c r="E7" s="1">
        <v>4.22</v>
      </c>
      <c r="F7" s="1">
        <f t="shared" si="2"/>
        <v>-2.9800000000000004</v>
      </c>
      <c r="G7" s="1">
        <v>22.9</v>
      </c>
      <c r="H7" s="1">
        <f t="shared" si="3"/>
        <v>-1.8200000000000003</v>
      </c>
      <c r="I7" s="1">
        <v>13.34</v>
      </c>
      <c r="J7" s="1">
        <f t="shared" si="4"/>
        <v>-2.3900000000000006</v>
      </c>
      <c r="O7" s="4">
        <v>2500</v>
      </c>
      <c r="P7">
        <v>2.8996806144699998</v>
      </c>
      <c r="Q7">
        <v>-6.0460786819500001</v>
      </c>
      <c r="R7">
        <v>-0.393182486296</v>
      </c>
      <c r="S7">
        <v>0.219147980213</v>
      </c>
      <c r="T7">
        <v>-433.38708496100003</v>
      </c>
      <c r="U7">
        <v>1.6781702637699999E-2</v>
      </c>
      <c r="V7">
        <v>-1.7664308548000001</v>
      </c>
      <c r="W7">
        <v>-2.1389191150700002</v>
      </c>
      <c r="X7">
        <v>-1.28828537464</v>
      </c>
    </row>
    <row r="8" spans="1:24">
      <c r="A8" s="1">
        <v>1.87</v>
      </c>
      <c r="B8" s="1">
        <f t="shared" si="0"/>
        <v>1870</v>
      </c>
      <c r="C8" s="1">
        <v>1010.09</v>
      </c>
      <c r="D8" s="1">
        <f t="shared" si="1"/>
        <v>-2.3399999999999181</v>
      </c>
      <c r="E8" s="1">
        <v>3.96</v>
      </c>
      <c r="F8" s="1">
        <f t="shared" si="2"/>
        <v>-3.24</v>
      </c>
      <c r="G8" s="1">
        <v>24.09</v>
      </c>
      <c r="H8" s="1">
        <f t="shared" si="3"/>
        <v>-0.62999999999999901</v>
      </c>
      <c r="I8" s="1">
        <v>13.93</v>
      </c>
      <c r="J8" s="1">
        <f t="shared" si="4"/>
        <v>-1.8000000000000007</v>
      </c>
      <c r="O8" s="4">
        <v>3000</v>
      </c>
      <c r="P8">
        <v>3.76315975189</v>
      </c>
      <c r="Q8">
        <v>-1.18307828903</v>
      </c>
      <c r="R8">
        <v>-0.43623498082200002</v>
      </c>
      <c r="S8">
        <v>0.49063944816600003</v>
      </c>
      <c r="T8">
        <v>-739.08605956999997</v>
      </c>
      <c r="U8">
        <v>5.0117779523100002E-2</v>
      </c>
      <c r="V8">
        <v>-2.5221209526099999</v>
      </c>
      <c r="W8">
        <v>-3.1215546131099998</v>
      </c>
      <c r="X8">
        <v>-1.53958594799</v>
      </c>
    </row>
    <row r="9" spans="1:24">
      <c r="A9" s="1">
        <v>1.88</v>
      </c>
      <c r="B9" s="1">
        <f t="shared" si="0"/>
        <v>1880</v>
      </c>
      <c r="C9" s="1">
        <v>1021.83</v>
      </c>
      <c r="D9" s="1">
        <f t="shared" si="1"/>
        <v>9.4000000000000909</v>
      </c>
      <c r="E9" s="1">
        <v>6</v>
      </c>
      <c r="F9" s="1">
        <f t="shared" si="2"/>
        <v>-1.2000000000000002</v>
      </c>
      <c r="G9" s="1">
        <v>23.89</v>
      </c>
      <c r="H9" s="1">
        <f t="shared" si="3"/>
        <v>-0.82999999999999829</v>
      </c>
      <c r="I9" s="1">
        <v>14.79</v>
      </c>
      <c r="J9" s="1">
        <f t="shared" si="4"/>
        <v>-0.94000000000000128</v>
      </c>
      <c r="O9" s="4">
        <v>3500</v>
      </c>
      <c r="P9">
        <v>3.4189500808700002</v>
      </c>
      <c r="Q9">
        <v>-0.86717176437400001</v>
      </c>
      <c r="R9">
        <v>-0.313301235437</v>
      </c>
      <c r="S9">
        <v>0.43453389406199999</v>
      </c>
      <c r="T9">
        <v>-810.70983886700003</v>
      </c>
      <c r="U9">
        <v>6.4115226268799994E-2</v>
      </c>
      <c r="V9">
        <v>-2.52206277847</v>
      </c>
      <c r="W9">
        <v>-2.9557611942299999</v>
      </c>
      <c r="X9">
        <v>-1.71154224873</v>
      </c>
    </row>
    <row r="10" spans="1:24">
      <c r="A10" s="1">
        <v>2.34</v>
      </c>
      <c r="B10" s="1">
        <f t="shared" si="0"/>
        <v>2340</v>
      </c>
      <c r="C10" s="1">
        <v>1057.97</v>
      </c>
      <c r="D10" s="1">
        <f t="shared" si="1"/>
        <v>45.540000000000077</v>
      </c>
      <c r="E10" s="1">
        <v>3.45</v>
      </c>
      <c r="F10" s="1">
        <f t="shared" si="2"/>
        <v>-3.75</v>
      </c>
      <c r="G10" s="1">
        <v>21.99</v>
      </c>
      <c r="H10" s="1">
        <f t="shared" si="3"/>
        <v>-2.7300000000000004</v>
      </c>
      <c r="I10" s="1">
        <v>12.39</v>
      </c>
      <c r="J10" s="1">
        <f t="shared" si="4"/>
        <v>-3.34</v>
      </c>
      <c r="O10" s="4">
        <v>4000</v>
      </c>
      <c r="P10">
        <v>5.1773509979199996</v>
      </c>
      <c r="Q10">
        <v>2.3767402172100001</v>
      </c>
      <c r="R10">
        <v>-6.7740350961700002E-2</v>
      </c>
      <c r="S10">
        <v>0.56600934267000003</v>
      </c>
      <c r="T10">
        <v>-564.84899902300003</v>
      </c>
      <c r="U10">
        <v>8.8508322835E-2</v>
      </c>
      <c r="V10">
        <v>-2.0344123840299999</v>
      </c>
      <c r="W10">
        <v>-2.79511332512</v>
      </c>
      <c r="X10">
        <v>-1.6145533323300001</v>
      </c>
    </row>
    <row r="11" spans="1:24">
      <c r="A11" s="1">
        <v>3.04</v>
      </c>
      <c r="B11" s="1">
        <f t="shared" si="0"/>
        <v>3040</v>
      </c>
      <c r="C11" s="1">
        <v>1155.82</v>
      </c>
      <c r="D11" s="1">
        <f t="shared" si="1"/>
        <v>143.38999999999999</v>
      </c>
      <c r="E11" s="1">
        <v>3.52</v>
      </c>
      <c r="F11" s="1">
        <f t="shared" si="2"/>
        <v>-3.68</v>
      </c>
      <c r="G11" s="1">
        <v>21.96</v>
      </c>
      <c r="H11" s="1">
        <f t="shared" si="3"/>
        <v>-2.759999999999998</v>
      </c>
      <c r="I11" s="1">
        <v>12.65</v>
      </c>
      <c r="J11" s="1">
        <f t="shared" si="4"/>
        <v>-3.08</v>
      </c>
      <c r="O11" s="4">
        <v>4500</v>
      </c>
      <c r="P11">
        <v>3.8108730316199999</v>
      </c>
      <c r="Q11">
        <v>1.6644325256300001</v>
      </c>
      <c r="R11">
        <v>0.101866543293</v>
      </c>
      <c r="S11">
        <v>0.40056979656199998</v>
      </c>
      <c r="T11">
        <v>-574.21032714800003</v>
      </c>
      <c r="U11">
        <v>7.2816625237500002E-2</v>
      </c>
      <c r="V11">
        <v>-1.97976970673</v>
      </c>
      <c r="W11">
        <v>-2.6606414318099998</v>
      </c>
      <c r="X11">
        <v>-1.5910397768</v>
      </c>
    </row>
    <row r="12" spans="1:24">
      <c r="A12" s="1">
        <v>3.24</v>
      </c>
      <c r="B12" s="1">
        <f t="shared" si="0"/>
        <v>3240</v>
      </c>
      <c r="C12" s="1">
        <v>1048.3699999999999</v>
      </c>
      <c r="D12" s="1">
        <f t="shared" si="1"/>
        <v>35.939999999999941</v>
      </c>
      <c r="E12" s="1">
        <v>5.97</v>
      </c>
      <c r="F12" s="1">
        <f t="shared" si="2"/>
        <v>-1.2300000000000004</v>
      </c>
      <c r="G12" s="1">
        <v>23.85</v>
      </c>
      <c r="H12" s="1">
        <f t="shared" si="3"/>
        <v>-0.86999999999999744</v>
      </c>
      <c r="I12" s="1">
        <v>14.75</v>
      </c>
      <c r="J12" s="1">
        <f t="shared" si="4"/>
        <v>-0.98000000000000043</v>
      </c>
      <c r="O12" s="4">
        <v>5000</v>
      </c>
      <c r="P12">
        <v>2.1671829223599999</v>
      </c>
      <c r="Q12">
        <v>0.58233678340899997</v>
      </c>
      <c r="R12">
        <v>4.0415465831800002E-2</v>
      </c>
      <c r="S12">
        <v>0.41362625360499999</v>
      </c>
      <c r="T12">
        <v>-504.50305175800003</v>
      </c>
      <c r="U12">
        <v>5.9017758816500003E-2</v>
      </c>
      <c r="V12">
        <v>-1.8497619628899999</v>
      </c>
      <c r="W12">
        <v>-2.4326927661900002</v>
      </c>
      <c r="X12">
        <v>-1.0619994401899999</v>
      </c>
    </row>
    <row r="13" spans="1:24">
      <c r="A13" s="1">
        <v>3.68</v>
      </c>
      <c r="B13" s="1">
        <f t="shared" si="0"/>
        <v>3680</v>
      </c>
      <c r="C13" s="1">
        <v>1021.83</v>
      </c>
      <c r="D13" s="1">
        <f t="shared" si="1"/>
        <v>9.4000000000000909</v>
      </c>
      <c r="E13" s="1">
        <v>6</v>
      </c>
      <c r="F13" s="1">
        <f t="shared" si="2"/>
        <v>-1.2000000000000002</v>
      </c>
      <c r="G13" s="1">
        <v>23.89</v>
      </c>
      <c r="H13" s="1">
        <f t="shared" si="3"/>
        <v>-0.82999999999999829</v>
      </c>
      <c r="I13" s="1">
        <v>14.79</v>
      </c>
      <c r="J13" s="1">
        <f t="shared" si="4"/>
        <v>-0.94000000000000128</v>
      </c>
      <c r="O13" s="4">
        <v>5500</v>
      </c>
      <c r="P13">
        <v>1.5581903457599999</v>
      </c>
      <c r="Q13">
        <v>-0.13657158613199999</v>
      </c>
      <c r="R13">
        <v>-0.40095505118399999</v>
      </c>
      <c r="S13">
        <v>0.46407902240799997</v>
      </c>
      <c r="T13">
        <v>-590.298828125</v>
      </c>
      <c r="U13">
        <v>6.7551448941200007E-2</v>
      </c>
      <c r="V13">
        <v>-2.6147270202600001</v>
      </c>
      <c r="W13">
        <v>-3.0907590389299999</v>
      </c>
      <c r="X13">
        <v>-1.3756297826799999</v>
      </c>
    </row>
    <row r="14" spans="1:24">
      <c r="A14" s="1">
        <v>4.12</v>
      </c>
      <c r="B14" s="1">
        <f t="shared" si="0"/>
        <v>4120</v>
      </c>
      <c r="C14" s="1">
        <v>1021.83</v>
      </c>
      <c r="D14" s="1">
        <f t="shared" si="1"/>
        <v>9.4000000000000909</v>
      </c>
      <c r="E14" s="1">
        <v>6</v>
      </c>
      <c r="F14" s="1">
        <f t="shared" si="2"/>
        <v>-1.2000000000000002</v>
      </c>
      <c r="G14" s="1">
        <v>23.89</v>
      </c>
      <c r="H14" s="1">
        <f t="shared" si="3"/>
        <v>-0.82999999999999829</v>
      </c>
      <c r="I14" s="1">
        <v>14.79</v>
      </c>
      <c r="J14" s="1">
        <f t="shared" si="4"/>
        <v>-0.94000000000000128</v>
      </c>
      <c r="O14" s="4">
        <v>6000</v>
      </c>
      <c r="P14">
        <v>2.19763660431</v>
      </c>
      <c r="Q14">
        <v>0.65882980823500004</v>
      </c>
      <c r="R14">
        <v>-4.3633073568299999E-2</v>
      </c>
      <c r="S14">
        <v>0.41195344924900001</v>
      </c>
      <c r="T14">
        <v>-720.79431152300003</v>
      </c>
      <c r="U14">
        <v>6.09764643013E-2</v>
      </c>
      <c r="V14">
        <v>-2.5854516029400001</v>
      </c>
      <c r="W14">
        <v>-3.22878813744</v>
      </c>
      <c r="X14">
        <v>-1.17355191708</v>
      </c>
    </row>
    <row r="15" spans="1:24">
      <c r="A15" s="1">
        <v>4.5599999999999996</v>
      </c>
      <c r="B15" s="1">
        <f t="shared" si="0"/>
        <v>4560</v>
      </c>
      <c r="C15" s="1">
        <v>1098.24</v>
      </c>
      <c r="D15" s="1">
        <f t="shared" si="1"/>
        <v>85.810000000000059</v>
      </c>
      <c r="E15" s="1">
        <v>4.7</v>
      </c>
      <c r="F15" s="1">
        <f t="shared" si="2"/>
        <v>-2.5</v>
      </c>
      <c r="G15" s="1">
        <v>22.72</v>
      </c>
      <c r="H15" s="1">
        <f t="shared" si="3"/>
        <v>-2</v>
      </c>
      <c r="I15" s="1">
        <v>13.52</v>
      </c>
      <c r="J15" s="1">
        <f t="shared" si="4"/>
        <v>-2.2100000000000009</v>
      </c>
      <c r="O15" s="4">
        <v>6500</v>
      </c>
      <c r="P15">
        <v>2.3083620071399999</v>
      </c>
      <c r="Q15">
        <v>-2.5049126148199998</v>
      </c>
      <c r="R15">
        <v>-0.432220369577</v>
      </c>
      <c r="S15">
        <v>0.17955160141000001</v>
      </c>
      <c r="T15">
        <v>-644.10900878899997</v>
      </c>
      <c r="U15">
        <v>3.3698339015200002E-2</v>
      </c>
      <c r="V15">
        <v>-2.5611076355</v>
      </c>
      <c r="W15">
        <v>-2.9654834270500001</v>
      </c>
      <c r="X15">
        <v>-1.86038267612</v>
      </c>
    </row>
    <row r="16" spans="1:24">
      <c r="A16" s="1">
        <v>5</v>
      </c>
      <c r="B16" s="1">
        <f t="shared" si="0"/>
        <v>5000</v>
      </c>
      <c r="C16" s="1">
        <v>1084.3399999999999</v>
      </c>
      <c r="D16" s="1">
        <f t="shared" si="1"/>
        <v>71.909999999999968</v>
      </c>
      <c r="E16" s="1">
        <v>6.14</v>
      </c>
      <c r="F16" s="1">
        <f t="shared" si="2"/>
        <v>-1.0600000000000005</v>
      </c>
      <c r="G16" s="1">
        <v>23.86</v>
      </c>
      <c r="H16" s="1">
        <f t="shared" si="3"/>
        <v>-0.85999999999999943</v>
      </c>
      <c r="I16" s="1">
        <v>14.83</v>
      </c>
      <c r="J16" s="1">
        <f t="shared" si="4"/>
        <v>-0.90000000000000036</v>
      </c>
      <c r="O16" s="4">
        <v>7000</v>
      </c>
      <c r="P16">
        <v>3.4146208763099999</v>
      </c>
      <c r="Q16">
        <v>-3.5675394535099998</v>
      </c>
      <c r="R16">
        <v>-0.64259958267200001</v>
      </c>
      <c r="S16">
        <v>0.51910120248799996</v>
      </c>
      <c r="T16">
        <v>-607.033203125</v>
      </c>
      <c r="U16">
        <v>5.4180156439499999E-2</v>
      </c>
      <c r="V16">
        <v>-2.2671966552699998</v>
      </c>
      <c r="W16">
        <v>-2.3625438213300001</v>
      </c>
      <c r="X16">
        <v>-2.17180585861</v>
      </c>
    </row>
    <row r="17" spans="1:31">
      <c r="A17" s="1">
        <v>5.43</v>
      </c>
      <c r="B17" s="1">
        <f t="shared" si="0"/>
        <v>5430</v>
      </c>
      <c r="C17" s="1">
        <v>937.84</v>
      </c>
      <c r="D17" s="1">
        <f t="shared" si="1"/>
        <v>-74.589999999999918</v>
      </c>
      <c r="E17" s="1">
        <v>3.51</v>
      </c>
      <c r="F17" s="1">
        <f t="shared" si="2"/>
        <v>-3.6900000000000004</v>
      </c>
      <c r="G17" s="1">
        <v>21.91</v>
      </c>
      <c r="H17" s="1">
        <f t="shared" si="3"/>
        <v>-2.8099999999999987</v>
      </c>
      <c r="I17" s="1">
        <v>12.38</v>
      </c>
      <c r="J17" s="1">
        <f t="shared" si="4"/>
        <v>-3.3499999999999996</v>
      </c>
      <c r="O17" s="4">
        <v>7500</v>
      </c>
      <c r="P17">
        <v>2.0852570533799999</v>
      </c>
      <c r="Q17">
        <v>-0.39130008220700002</v>
      </c>
      <c r="R17">
        <v>-0.148470193148</v>
      </c>
      <c r="S17">
        <v>0.47905099391900002</v>
      </c>
      <c r="T17">
        <v>-663.78393554700006</v>
      </c>
      <c r="U17">
        <v>5.3438860923099997E-2</v>
      </c>
      <c r="V17">
        <v>-2.68792819977</v>
      </c>
      <c r="W17">
        <v>-3.1734449863399998</v>
      </c>
      <c r="X17">
        <v>-1.99278342724</v>
      </c>
    </row>
    <row r="18" spans="1:31">
      <c r="A18" s="1">
        <v>5.96</v>
      </c>
      <c r="B18" s="1">
        <f t="shared" si="0"/>
        <v>5960</v>
      </c>
      <c r="C18" s="1">
        <v>986.65</v>
      </c>
      <c r="D18" s="1">
        <f t="shared" si="1"/>
        <v>-25.779999999999973</v>
      </c>
      <c r="E18" s="1">
        <v>5.71</v>
      </c>
      <c r="F18" s="1">
        <f t="shared" si="2"/>
        <v>-1.4900000000000002</v>
      </c>
      <c r="G18" s="1">
        <v>23.73</v>
      </c>
      <c r="H18" s="1">
        <f t="shared" si="3"/>
        <v>-0.98999999999999844</v>
      </c>
      <c r="I18" s="1">
        <v>14.51</v>
      </c>
      <c r="J18" s="1">
        <f t="shared" si="4"/>
        <v>-1.2200000000000006</v>
      </c>
      <c r="O18" s="4">
        <v>8000</v>
      </c>
      <c r="P18">
        <v>1.46028661728</v>
      </c>
      <c r="Q18">
        <v>1.31765723228</v>
      </c>
      <c r="R18">
        <v>0.24528045952300001</v>
      </c>
      <c r="S18">
        <v>0.557909786701</v>
      </c>
      <c r="T18">
        <v>-700.43664550799997</v>
      </c>
      <c r="U18">
        <v>4.5818280428599999E-2</v>
      </c>
      <c r="V18">
        <v>-3.25526571274</v>
      </c>
      <c r="W18">
        <v>-3.3604786396000002</v>
      </c>
      <c r="X18">
        <v>-1.7153865099000001</v>
      </c>
    </row>
    <row r="19" spans="1:31">
      <c r="A19" s="1">
        <v>6.38</v>
      </c>
      <c r="B19" s="1">
        <f t="shared" si="0"/>
        <v>6380</v>
      </c>
      <c r="C19" s="1">
        <v>1008.07</v>
      </c>
      <c r="D19" s="1">
        <f t="shared" si="1"/>
        <v>-4.3599999999999</v>
      </c>
      <c r="E19" s="1">
        <v>3.99</v>
      </c>
      <c r="F19" s="1">
        <f t="shared" si="2"/>
        <v>-3.21</v>
      </c>
      <c r="G19" s="1">
        <v>22.57</v>
      </c>
      <c r="H19" s="1">
        <f t="shared" si="3"/>
        <v>-2.1499999999999986</v>
      </c>
      <c r="I19" s="1">
        <v>12.98</v>
      </c>
      <c r="J19" s="1">
        <f t="shared" si="4"/>
        <v>-2.75</v>
      </c>
      <c r="O19" s="4">
        <v>8500</v>
      </c>
      <c r="P19">
        <v>2.9388327598599999</v>
      </c>
      <c r="Q19">
        <v>1.48349761963</v>
      </c>
      <c r="R19">
        <v>-0.18297433853100001</v>
      </c>
      <c r="S19">
        <v>0.55713742971400004</v>
      </c>
      <c r="T19">
        <v>-691.494140625</v>
      </c>
      <c r="U19">
        <v>6.0092609375699997E-2</v>
      </c>
      <c r="V19">
        <v>-3.33460521698</v>
      </c>
      <c r="W19">
        <v>-4.3338403701799999</v>
      </c>
      <c r="X19">
        <v>-2.7203574180599999</v>
      </c>
    </row>
    <row r="20" spans="1:31">
      <c r="A20" s="1">
        <v>6.96</v>
      </c>
      <c r="B20" s="1">
        <f t="shared" si="0"/>
        <v>6960</v>
      </c>
      <c r="C20" s="1">
        <v>1021.83</v>
      </c>
      <c r="D20" s="1">
        <f t="shared" si="1"/>
        <v>9.4000000000000909</v>
      </c>
      <c r="E20" s="1">
        <v>6</v>
      </c>
      <c r="F20" s="1">
        <f t="shared" si="2"/>
        <v>-1.2000000000000002</v>
      </c>
      <c r="G20" s="1">
        <v>23.89</v>
      </c>
      <c r="H20" s="1">
        <f t="shared" si="3"/>
        <v>-0.82999999999999829</v>
      </c>
      <c r="I20" s="1">
        <v>14.79</v>
      </c>
      <c r="J20" s="1">
        <f t="shared" si="4"/>
        <v>-0.94000000000000128</v>
      </c>
      <c r="O20" s="4">
        <v>9000</v>
      </c>
      <c r="P20">
        <v>2.34228181839</v>
      </c>
      <c r="Q20">
        <v>1.48300027847</v>
      </c>
      <c r="R20">
        <v>1.8940716981899999E-2</v>
      </c>
      <c r="S20">
        <v>0.222643524408</v>
      </c>
      <c r="T20">
        <v>-419.627197266</v>
      </c>
      <c r="U20">
        <v>5.7838659733499997E-2</v>
      </c>
      <c r="V20">
        <v>-2.1646299362199999</v>
      </c>
      <c r="W20">
        <v>-2.7898390293099999</v>
      </c>
      <c r="X20">
        <v>-2.1260662078900001</v>
      </c>
    </row>
    <row r="21" spans="1:31">
      <c r="A21" s="1">
        <v>7.44</v>
      </c>
      <c r="B21" s="1">
        <f t="shared" si="0"/>
        <v>7440</v>
      </c>
      <c r="C21" s="1">
        <v>1017.03</v>
      </c>
      <c r="D21" s="1">
        <f t="shared" si="1"/>
        <v>4.6000000000000227</v>
      </c>
      <c r="E21" s="1">
        <v>6.42</v>
      </c>
      <c r="F21" s="1">
        <f t="shared" si="2"/>
        <v>-0.78000000000000025</v>
      </c>
      <c r="G21" s="1">
        <v>24.35</v>
      </c>
      <c r="H21" s="1">
        <f t="shared" si="3"/>
        <v>-0.36999999999999744</v>
      </c>
      <c r="I21" s="1">
        <v>15.2</v>
      </c>
      <c r="J21" s="1">
        <f t="shared" si="4"/>
        <v>-0.53000000000000114</v>
      </c>
      <c r="O21" s="4">
        <v>9500</v>
      </c>
      <c r="P21">
        <v>2.9322743415799999</v>
      </c>
      <c r="Q21">
        <v>2.7945833206200001</v>
      </c>
      <c r="R21">
        <v>4.4123396277400001E-2</v>
      </c>
      <c r="S21">
        <v>0.57115459442100003</v>
      </c>
      <c r="T21">
        <v>-471.62731933600003</v>
      </c>
      <c r="U21">
        <v>7.8418157994700005E-2</v>
      </c>
      <c r="V21">
        <v>-3.14705133438</v>
      </c>
      <c r="W21">
        <v>-3.4304072856899999</v>
      </c>
      <c r="X21">
        <v>-3.5218443870499998</v>
      </c>
    </row>
    <row r="22" spans="1:31">
      <c r="A22" s="1">
        <v>7.97</v>
      </c>
      <c r="B22" s="1">
        <f t="shared" si="0"/>
        <v>7970</v>
      </c>
      <c r="C22" s="1">
        <v>1093.6099999999999</v>
      </c>
      <c r="D22" s="1">
        <f t="shared" si="1"/>
        <v>81.17999999999995</v>
      </c>
      <c r="E22" s="1">
        <v>4.22</v>
      </c>
      <c r="F22" s="1">
        <f t="shared" si="2"/>
        <v>-2.9800000000000004</v>
      </c>
      <c r="G22" s="1">
        <v>22.82</v>
      </c>
      <c r="H22" s="1">
        <f t="shared" si="3"/>
        <v>-1.8999999999999986</v>
      </c>
      <c r="I22" s="1">
        <v>13.37</v>
      </c>
      <c r="J22" s="1">
        <f t="shared" si="4"/>
        <v>-2.3600000000000012</v>
      </c>
      <c r="O22" s="4">
        <v>10000</v>
      </c>
      <c r="P22">
        <v>0.94844579696700004</v>
      </c>
      <c r="Q22">
        <v>2.57294082642</v>
      </c>
      <c r="R22">
        <v>8.0850467085800001E-2</v>
      </c>
      <c r="S22">
        <v>0.44572705030400001</v>
      </c>
      <c r="T22">
        <v>-431.40246581999997</v>
      </c>
      <c r="U22">
        <v>3.33796925843E-2</v>
      </c>
      <c r="V22">
        <v>-2.5450348854099998</v>
      </c>
      <c r="W22">
        <v>-3.3548357486699998</v>
      </c>
      <c r="X22">
        <v>-2.29106712341</v>
      </c>
    </row>
    <row r="23" spans="1:31">
      <c r="A23" s="1">
        <v>8.5</v>
      </c>
      <c r="B23" s="1">
        <f t="shared" si="0"/>
        <v>8500</v>
      </c>
      <c r="C23" s="1">
        <v>935.23</v>
      </c>
      <c r="D23" s="1">
        <f t="shared" si="1"/>
        <v>-77.199999999999932</v>
      </c>
      <c r="E23" s="1">
        <v>2.62</v>
      </c>
      <c r="F23" s="1">
        <f t="shared" si="2"/>
        <v>-4.58</v>
      </c>
      <c r="G23" s="1">
        <v>24.09</v>
      </c>
      <c r="H23" s="1">
        <f t="shared" si="3"/>
        <v>-0.62999999999999901</v>
      </c>
      <c r="I23" s="1">
        <v>13.58</v>
      </c>
      <c r="J23" s="1">
        <f t="shared" si="4"/>
        <v>-2.1500000000000004</v>
      </c>
      <c r="O23" s="4">
        <v>10500</v>
      </c>
      <c r="P23">
        <v>1.0486583709699999</v>
      </c>
      <c r="Q23">
        <v>1.19055604935</v>
      </c>
      <c r="R23">
        <v>0.111466273665</v>
      </c>
      <c r="S23">
        <v>0.460353374481</v>
      </c>
      <c r="T23">
        <v>-160.85809326200001</v>
      </c>
      <c r="U23">
        <v>2.1171156316999999E-2</v>
      </c>
      <c r="V23">
        <v>-2.20000267029</v>
      </c>
      <c r="W23">
        <v>-2.5984041690800002</v>
      </c>
      <c r="X23">
        <v>-2.92516326904</v>
      </c>
    </row>
    <row r="24" spans="1:31">
      <c r="A24" s="1">
        <v>8.8699999999999992</v>
      </c>
      <c r="B24" s="1">
        <f t="shared" si="0"/>
        <v>8870</v>
      </c>
      <c r="C24" s="1">
        <v>1035.0899999999999</v>
      </c>
      <c r="D24" s="1">
        <f t="shared" si="1"/>
        <v>22.659999999999968</v>
      </c>
      <c r="E24" s="1">
        <v>2.08</v>
      </c>
      <c r="F24" s="1">
        <f t="shared" si="2"/>
        <v>-5.12</v>
      </c>
      <c r="G24" s="1">
        <v>20.68</v>
      </c>
      <c r="H24" s="1">
        <f t="shared" si="3"/>
        <v>-4.0399999999999991</v>
      </c>
      <c r="I24" s="1">
        <v>11.1</v>
      </c>
      <c r="J24" s="1">
        <f t="shared" si="4"/>
        <v>-4.6300000000000008</v>
      </c>
      <c r="O24" s="4">
        <v>11000</v>
      </c>
      <c r="P24">
        <v>1.4566869735700001</v>
      </c>
      <c r="Q24">
        <v>3.8101134300199999</v>
      </c>
      <c r="R24">
        <v>0.28549647331200001</v>
      </c>
      <c r="S24">
        <v>0.84596776962300002</v>
      </c>
      <c r="T24">
        <v>-283.46569824199997</v>
      </c>
      <c r="U24">
        <v>5.3696557879400003E-2</v>
      </c>
      <c r="V24">
        <v>-2.0470170974699999</v>
      </c>
      <c r="W24">
        <v>-2.5943505764000001</v>
      </c>
      <c r="X24">
        <v>-3.28102970123</v>
      </c>
    </row>
    <row r="25" spans="1:31">
      <c r="A25" s="1">
        <v>9.24</v>
      </c>
      <c r="B25" s="1">
        <f t="shared" si="0"/>
        <v>9240</v>
      </c>
      <c r="C25" s="1">
        <v>932.76</v>
      </c>
      <c r="D25" s="1">
        <f t="shared" si="1"/>
        <v>-79.669999999999959</v>
      </c>
      <c r="E25" s="1">
        <v>7.16</v>
      </c>
      <c r="F25" s="1">
        <f t="shared" si="2"/>
        <v>-4.0000000000000036E-2</v>
      </c>
      <c r="G25" s="1">
        <v>24.59</v>
      </c>
      <c r="H25" s="1">
        <f t="shared" si="3"/>
        <v>-0.12999999999999901</v>
      </c>
      <c r="I25" s="1">
        <v>15.73</v>
      </c>
      <c r="J25" s="1">
        <f t="shared" si="4"/>
        <v>0</v>
      </c>
      <c r="O25" s="4">
        <v>11500</v>
      </c>
      <c r="P25">
        <v>1.6157717704800001</v>
      </c>
      <c r="Q25">
        <v>4.4247188568100002</v>
      </c>
      <c r="R25">
        <v>0.26871612668</v>
      </c>
      <c r="S25">
        <v>0.98145061731299998</v>
      </c>
      <c r="T25">
        <v>-530.63317871100003</v>
      </c>
      <c r="U25">
        <v>4.2994022369400003E-2</v>
      </c>
      <c r="V25">
        <v>-2.5882587432899999</v>
      </c>
      <c r="W25">
        <v>-2.99036240578</v>
      </c>
      <c r="X25">
        <v>-3.0691266059900002</v>
      </c>
    </row>
    <row r="26" spans="1:31">
      <c r="A26" s="1">
        <v>9.61</v>
      </c>
      <c r="B26" s="1">
        <f t="shared" si="0"/>
        <v>9610</v>
      </c>
      <c r="C26" s="1">
        <v>952.32</v>
      </c>
      <c r="D26" s="1">
        <f t="shared" si="1"/>
        <v>-60.1099999999999</v>
      </c>
      <c r="E26" s="1">
        <v>5.44</v>
      </c>
      <c r="F26" s="1">
        <f t="shared" si="2"/>
        <v>-1.7599999999999998</v>
      </c>
      <c r="G26" s="1">
        <v>23.71</v>
      </c>
      <c r="H26" s="1">
        <f t="shared" si="3"/>
        <v>-1.009999999999998</v>
      </c>
      <c r="I26" s="1">
        <v>14.25</v>
      </c>
      <c r="J26" s="1">
        <f t="shared" si="4"/>
        <v>-1.4800000000000004</v>
      </c>
      <c r="O26" s="4">
        <v>12000</v>
      </c>
      <c r="P26">
        <v>1.2074558734900001</v>
      </c>
      <c r="Q26">
        <v>2.5434727668799999</v>
      </c>
      <c r="R26">
        <v>0.273013621569</v>
      </c>
      <c r="S26">
        <v>0.79461169242899998</v>
      </c>
      <c r="T26">
        <v>-305.14941406200001</v>
      </c>
      <c r="U26">
        <v>3.4394927322899997E-2</v>
      </c>
      <c r="V26">
        <v>-2.80806303024</v>
      </c>
      <c r="W26">
        <v>-2.0717961788200001</v>
      </c>
      <c r="X26">
        <v>-2.7099285125699999</v>
      </c>
    </row>
    <row r="27" spans="1:31">
      <c r="A27" s="1">
        <v>9.9600000000000009</v>
      </c>
      <c r="B27" s="1">
        <f t="shared" si="0"/>
        <v>9960</v>
      </c>
      <c r="C27" s="1">
        <v>1025.57</v>
      </c>
      <c r="D27" s="1">
        <f t="shared" si="1"/>
        <v>13.139999999999986</v>
      </c>
      <c r="E27" s="1">
        <v>6.46</v>
      </c>
      <c r="F27" s="1">
        <f t="shared" si="2"/>
        <v>-0.74000000000000021</v>
      </c>
      <c r="G27" s="1">
        <v>24.21</v>
      </c>
      <c r="H27" s="1">
        <f t="shared" si="3"/>
        <v>-0.50999999999999801</v>
      </c>
      <c r="I27" s="1">
        <v>15.2</v>
      </c>
      <c r="J27" s="1">
        <f t="shared" si="4"/>
        <v>-0.53000000000000114</v>
      </c>
    </row>
    <row r="28" spans="1:31">
      <c r="A28" s="1">
        <v>10.32</v>
      </c>
      <c r="B28" s="1">
        <f t="shared" si="0"/>
        <v>10320</v>
      </c>
      <c r="C28" s="1">
        <v>1012.43</v>
      </c>
      <c r="D28" s="1">
        <f t="shared" si="1"/>
        <v>0</v>
      </c>
      <c r="E28" s="1">
        <v>7.2</v>
      </c>
      <c r="F28" s="1">
        <f t="shared" si="2"/>
        <v>0</v>
      </c>
      <c r="G28" s="1">
        <v>24.72</v>
      </c>
      <c r="H28" s="1">
        <f t="shared" si="3"/>
        <v>0</v>
      </c>
      <c r="I28" s="1">
        <v>15.73</v>
      </c>
      <c r="J28" s="1">
        <f t="shared" si="4"/>
        <v>0</v>
      </c>
    </row>
    <row r="29" spans="1:31">
      <c r="A29" s="1">
        <v>10.67</v>
      </c>
      <c r="B29" s="1">
        <f t="shared" si="0"/>
        <v>10670</v>
      </c>
      <c r="C29" s="1">
        <v>1018.65</v>
      </c>
      <c r="D29" s="1">
        <f t="shared" si="1"/>
        <v>6.2200000000000273</v>
      </c>
      <c r="E29" s="1">
        <v>4.8</v>
      </c>
      <c r="F29" s="1">
        <f t="shared" si="2"/>
        <v>-2.4000000000000004</v>
      </c>
      <c r="G29" s="1">
        <v>24.51</v>
      </c>
      <c r="H29" s="1">
        <f t="shared" si="3"/>
        <v>-0.2099999999999973</v>
      </c>
      <c r="I29" s="1">
        <v>14.92</v>
      </c>
      <c r="J29" s="1">
        <f t="shared" si="4"/>
        <v>-0.8100000000000005</v>
      </c>
      <c r="N29" s="6" t="s">
        <v>34</v>
      </c>
      <c r="S29" s="6" t="s">
        <v>30</v>
      </c>
      <c r="Y29" s="6" t="s">
        <v>33</v>
      </c>
      <c r="AE29" s="6" t="s">
        <v>31</v>
      </c>
    </row>
    <row r="30" spans="1:31">
      <c r="A30" s="1">
        <v>11.31</v>
      </c>
      <c r="B30" s="1">
        <f t="shared" si="0"/>
        <v>11310</v>
      </c>
      <c r="C30" s="1">
        <v>1012.43</v>
      </c>
      <c r="D30" s="1">
        <f t="shared" si="1"/>
        <v>0</v>
      </c>
      <c r="E30" s="1">
        <v>7.2</v>
      </c>
      <c r="F30" s="1">
        <f t="shared" si="2"/>
        <v>0</v>
      </c>
      <c r="G30" s="1">
        <v>24.72</v>
      </c>
      <c r="H30" s="1">
        <f t="shared" si="3"/>
        <v>0</v>
      </c>
      <c r="I30" s="1">
        <v>15.73</v>
      </c>
      <c r="J30" s="1">
        <f t="shared" si="4"/>
        <v>0</v>
      </c>
    </row>
    <row r="31" spans="1:31">
      <c r="A31" s="1">
        <v>11.94</v>
      </c>
      <c r="B31" s="1">
        <f t="shared" si="0"/>
        <v>11940</v>
      </c>
      <c r="C31" s="1">
        <v>987.79</v>
      </c>
      <c r="D31" s="1">
        <f t="shared" si="1"/>
        <v>-24.639999999999986</v>
      </c>
      <c r="E31" s="1">
        <v>2.82</v>
      </c>
      <c r="F31" s="1">
        <f t="shared" si="2"/>
        <v>-4.3800000000000008</v>
      </c>
      <c r="G31" s="1">
        <v>24.01</v>
      </c>
      <c r="H31" s="1">
        <f t="shared" si="3"/>
        <v>-0.7099999999999973</v>
      </c>
      <c r="I31" s="1">
        <v>13.56</v>
      </c>
      <c r="J31" s="1">
        <f t="shared" si="4"/>
        <v>-2.17</v>
      </c>
    </row>
    <row r="32" spans="1:31">
      <c r="A32" s="1">
        <v>12.58</v>
      </c>
      <c r="B32" s="1">
        <f t="shared" si="0"/>
        <v>12580</v>
      </c>
      <c r="C32" s="1">
        <v>666.6</v>
      </c>
      <c r="D32" s="1">
        <f t="shared" si="1"/>
        <v>-345.82999999999993</v>
      </c>
      <c r="E32" s="1">
        <v>-8.24</v>
      </c>
      <c r="F32" s="1">
        <f t="shared" si="2"/>
        <v>-15.440000000000001</v>
      </c>
      <c r="G32" s="1">
        <v>22.12</v>
      </c>
      <c r="H32" s="1">
        <f t="shared" si="3"/>
        <v>-2.5999999999999979</v>
      </c>
      <c r="I32" s="1">
        <v>8.0500000000000007</v>
      </c>
      <c r="J32" s="1">
        <f t="shared" si="4"/>
        <v>-7.68</v>
      </c>
    </row>
    <row r="33" spans="1:10">
      <c r="A33" s="1">
        <v>13.22</v>
      </c>
      <c r="B33" s="1">
        <f t="shared" si="0"/>
        <v>13220</v>
      </c>
      <c r="C33" s="1">
        <v>815.73</v>
      </c>
      <c r="D33" s="1">
        <f t="shared" si="1"/>
        <v>-196.69999999999993</v>
      </c>
      <c r="E33" s="1">
        <v>-4.92</v>
      </c>
      <c r="F33" s="1">
        <f t="shared" si="2"/>
        <v>-12.120000000000001</v>
      </c>
      <c r="G33" s="1">
        <v>23.23</v>
      </c>
      <c r="H33" s="1">
        <f t="shared" si="3"/>
        <v>-1.4899999999999984</v>
      </c>
      <c r="I33" s="1">
        <v>10.130000000000001</v>
      </c>
      <c r="J33" s="1">
        <f t="shared" si="4"/>
        <v>-5.6</v>
      </c>
    </row>
    <row r="34" spans="1:10">
      <c r="A34" s="1">
        <v>13.85</v>
      </c>
      <c r="B34" s="1">
        <f t="shared" si="0"/>
        <v>13850</v>
      </c>
      <c r="C34" s="1">
        <v>890.38</v>
      </c>
      <c r="D34" s="1">
        <f t="shared" si="1"/>
        <v>-122.04999999999995</v>
      </c>
      <c r="E34" s="1">
        <v>-0.18</v>
      </c>
      <c r="F34" s="1">
        <f t="shared" si="2"/>
        <v>-7.38</v>
      </c>
      <c r="G34" s="1">
        <v>23.57</v>
      </c>
      <c r="H34" s="1">
        <f t="shared" si="3"/>
        <v>-1.1499999999999986</v>
      </c>
      <c r="I34" s="1">
        <v>12.1</v>
      </c>
      <c r="J34" s="1">
        <f t="shared" si="4"/>
        <v>-3.6300000000000008</v>
      </c>
    </row>
    <row r="35" spans="1:10">
      <c r="A35" s="1">
        <v>14.49</v>
      </c>
      <c r="B35" s="1">
        <f t="shared" si="0"/>
        <v>14490</v>
      </c>
      <c r="C35" s="1">
        <v>681.82</v>
      </c>
      <c r="D35" s="1">
        <f t="shared" si="1"/>
        <v>-330.6099999999999</v>
      </c>
      <c r="E35" s="1">
        <v>-3.36</v>
      </c>
      <c r="F35" s="1">
        <f t="shared" si="2"/>
        <v>-10.56</v>
      </c>
      <c r="G35" s="1">
        <v>22.58</v>
      </c>
      <c r="H35" s="1">
        <f t="shared" si="3"/>
        <v>-2.1400000000000006</v>
      </c>
      <c r="I35" s="1">
        <v>10.06</v>
      </c>
      <c r="J35" s="1">
        <f t="shared" si="4"/>
        <v>-5.67</v>
      </c>
    </row>
    <row r="36" spans="1:10">
      <c r="A36" s="1">
        <v>15.02</v>
      </c>
      <c r="B36" s="1">
        <f t="shared" si="0"/>
        <v>15020</v>
      </c>
      <c r="C36" s="1">
        <v>570.61</v>
      </c>
      <c r="D36" s="1">
        <f t="shared" si="1"/>
        <v>-441.81999999999994</v>
      </c>
      <c r="E36" s="1">
        <v>-1.99</v>
      </c>
      <c r="F36" s="1">
        <f t="shared" si="2"/>
        <v>-9.19</v>
      </c>
      <c r="G36" s="1">
        <v>21.6</v>
      </c>
      <c r="H36" s="1">
        <f t="shared" si="3"/>
        <v>-3.1199999999999974</v>
      </c>
      <c r="I36" s="1">
        <v>10.02</v>
      </c>
      <c r="J36" s="1">
        <f t="shared" si="4"/>
        <v>-5.7100000000000009</v>
      </c>
    </row>
    <row r="37" spans="1:10">
      <c r="A37" s="1">
        <v>15.54</v>
      </c>
      <c r="B37" s="1">
        <f t="shared" si="0"/>
        <v>15540</v>
      </c>
      <c r="C37" s="1">
        <v>598.1</v>
      </c>
      <c r="D37" s="1">
        <f t="shared" si="1"/>
        <v>-414.32999999999993</v>
      </c>
      <c r="E37" s="1">
        <v>-8.4600000000000009</v>
      </c>
      <c r="F37" s="1">
        <f t="shared" si="2"/>
        <v>-15.66</v>
      </c>
      <c r="G37" s="1">
        <v>21.85</v>
      </c>
      <c r="H37" s="1">
        <f t="shared" si="3"/>
        <v>-2.8699999999999974</v>
      </c>
      <c r="I37" s="1">
        <v>7.72</v>
      </c>
      <c r="J37" s="1">
        <f t="shared" si="4"/>
        <v>-8.0100000000000016</v>
      </c>
    </row>
    <row r="38" spans="1:10">
      <c r="A38" s="1">
        <v>16.07</v>
      </c>
      <c r="B38" s="1">
        <f t="shared" si="0"/>
        <v>16070</v>
      </c>
      <c r="C38" s="1">
        <v>547.04999999999995</v>
      </c>
      <c r="D38" s="1">
        <f t="shared" si="1"/>
        <v>-465.38</v>
      </c>
      <c r="E38" s="1">
        <v>1.46</v>
      </c>
      <c r="F38" s="1">
        <f t="shared" si="2"/>
        <v>-5.74</v>
      </c>
      <c r="G38" s="1">
        <v>21.91</v>
      </c>
      <c r="H38" s="1">
        <f t="shared" si="3"/>
        <v>-2.8099999999999987</v>
      </c>
      <c r="I38" s="1">
        <v>11.61</v>
      </c>
      <c r="J38" s="1">
        <f t="shared" si="4"/>
        <v>-4.120000000000001</v>
      </c>
    </row>
    <row r="39" spans="1:10">
      <c r="A39" s="1">
        <v>17.13</v>
      </c>
      <c r="B39" s="1">
        <f t="shared" si="0"/>
        <v>17130</v>
      </c>
      <c r="C39" s="1">
        <v>516.52</v>
      </c>
      <c r="D39" s="1">
        <f t="shared" si="1"/>
        <v>-495.90999999999997</v>
      </c>
      <c r="E39" s="1">
        <v>-2.2200000000000002</v>
      </c>
      <c r="F39" s="1">
        <f t="shared" si="2"/>
        <v>-9.42</v>
      </c>
      <c r="G39" s="1">
        <v>21.25</v>
      </c>
      <c r="H39" s="1">
        <f t="shared" si="3"/>
        <v>-3.4699999999999989</v>
      </c>
      <c r="I39" s="1">
        <v>9.59</v>
      </c>
      <c r="J39" s="1">
        <f t="shared" si="4"/>
        <v>-6.1400000000000006</v>
      </c>
    </row>
    <row r="40" spans="1:10">
      <c r="A40" s="1">
        <v>18.18</v>
      </c>
      <c r="B40" s="1">
        <f t="shared" si="0"/>
        <v>18180</v>
      </c>
      <c r="C40" s="1">
        <v>522.84</v>
      </c>
      <c r="D40" s="1">
        <f t="shared" si="1"/>
        <v>-489.58999999999992</v>
      </c>
      <c r="E40" s="1">
        <v>-2.13</v>
      </c>
      <c r="F40" s="1">
        <f t="shared" si="2"/>
        <v>-9.33</v>
      </c>
      <c r="G40" s="1">
        <v>21.44</v>
      </c>
      <c r="H40" s="1">
        <f t="shared" si="3"/>
        <v>-3.2799999999999976</v>
      </c>
      <c r="I40" s="1">
        <v>9.69</v>
      </c>
      <c r="J40" s="1">
        <f t="shared" si="4"/>
        <v>-6.0400000000000009</v>
      </c>
    </row>
    <row r="41" spans="1:10">
      <c r="A41" s="1">
        <v>18.71</v>
      </c>
      <c r="B41" s="1">
        <f t="shared" si="0"/>
        <v>18710</v>
      </c>
      <c r="C41" s="1">
        <v>541.37</v>
      </c>
      <c r="D41" s="1">
        <f t="shared" si="1"/>
        <v>-471.05999999999995</v>
      </c>
      <c r="E41" s="1">
        <v>-6.05</v>
      </c>
      <c r="F41" s="1">
        <f t="shared" si="2"/>
        <v>-13.25</v>
      </c>
      <c r="G41" s="1">
        <v>22.14</v>
      </c>
      <c r="H41" s="1">
        <f t="shared" si="3"/>
        <v>-2.5799999999999983</v>
      </c>
      <c r="I41" s="1">
        <v>8.67</v>
      </c>
      <c r="J41" s="1">
        <f t="shared" si="4"/>
        <v>-7.0600000000000005</v>
      </c>
    </row>
    <row r="42" spans="1:10">
      <c r="A42" s="1">
        <v>19.77</v>
      </c>
      <c r="B42" s="1">
        <f t="shared" si="0"/>
        <v>19770</v>
      </c>
      <c r="C42" s="1">
        <v>674.11</v>
      </c>
      <c r="D42" s="1">
        <f t="shared" si="1"/>
        <v>-338.31999999999994</v>
      </c>
      <c r="E42" s="1">
        <v>-0.32</v>
      </c>
      <c r="F42" s="1">
        <f t="shared" si="2"/>
        <v>-7.5200000000000005</v>
      </c>
      <c r="G42" s="1">
        <v>21.71</v>
      </c>
      <c r="H42" s="1">
        <f t="shared" si="3"/>
        <v>-3.009999999999998</v>
      </c>
      <c r="I42" s="1">
        <v>10.79</v>
      </c>
      <c r="J42" s="1">
        <f t="shared" si="4"/>
        <v>-4.9400000000000013</v>
      </c>
    </row>
    <row r="43" spans="1:10">
      <c r="A43" s="1">
        <v>21.99</v>
      </c>
      <c r="B43" s="1">
        <f t="shared" si="0"/>
        <v>21990</v>
      </c>
      <c r="C43" s="1">
        <v>665.16</v>
      </c>
      <c r="D43" s="1">
        <f t="shared" si="1"/>
        <v>-347.27</v>
      </c>
      <c r="E43" s="1">
        <v>2.91</v>
      </c>
      <c r="F43" s="1">
        <f t="shared" si="2"/>
        <v>-4.29</v>
      </c>
      <c r="G43" s="1">
        <v>23</v>
      </c>
      <c r="H43" s="1">
        <f t="shared" si="3"/>
        <v>-1.7199999999999989</v>
      </c>
      <c r="I43" s="1">
        <v>12.99</v>
      </c>
      <c r="J43" s="1">
        <f t="shared" si="4"/>
        <v>-2.74</v>
      </c>
    </row>
    <row r="44" spans="1:10">
      <c r="A44" s="1">
        <v>23.11</v>
      </c>
      <c r="B44" s="1">
        <f t="shared" si="0"/>
        <v>23110</v>
      </c>
      <c r="C44" s="1">
        <v>579.51</v>
      </c>
      <c r="D44" s="1">
        <f t="shared" si="1"/>
        <v>-432.91999999999996</v>
      </c>
      <c r="E44" s="1">
        <v>0.75</v>
      </c>
      <c r="F44" s="1">
        <f t="shared" si="2"/>
        <v>-6.45</v>
      </c>
      <c r="G44" s="1">
        <v>21.85</v>
      </c>
      <c r="H44" s="1">
        <f t="shared" si="3"/>
        <v>-2.8699999999999974</v>
      </c>
      <c r="I44" s="1">
        <v>11.26</v>
      </c>
      <c r="J44" s="1">
        <f t="shared" si="4"/>
        <v>-4.4700000000000006</v>
      </c>
    </row>
    <row r="45" spans="1:10">
      <c r="A45" s="1">
        <v>25.33</v>
      </c>
      <c r="B45" s="1">
        <f t="shared" si="0"/>
        <v>25330</v>
      </c>
      <c r="C45" s="1">
        <v>835.91</v>
      </c>
      <c r="D45" s="1">
        <f t="shared" si="1"/>
        <v>-176.51999999999998</v>
      </c>
      <c r="E45" s="1">
        <v>5.61</v>
      </c>
      <c r="F45" s="1">
        <f t="shared" si="2"/>
        <v>-1.5899999999999999</v>
      </c>
      <c r="G45" s="1">
        <v>23.97</v>
      </c>
      <c r="H45" s="1">
        <f t="shared" si="3"/>
        <v>-0.75</v>
      </c>
      <c r="I45" s="1">
        <v>14.58</v>
      </c>
      <c r="J45" s="1">
        <f t="shared" si="4"/>
        <v>-1.1500000000000004</v>
      </c>
    </row>
    <row r="46" spans="1:10">
      <c r="A46" s="1">
        <v>27.56</v>
      </c>
      <c r="B46" s="1">
        <f t="shared" si="0"/>
        <v>27560</v>
      </c>
      <c r="C46" s="1">
        <v>579.51</v>
      </c>
      <c r="D46" s="1">
        <f t="shared" si="1"/>
        <v>-432.91999999999996</v>
      </c>
      <c r="E46" s="1">
        <v>0.75</v>
      </c>
      <c r="F46" s="1">
        <f t="shared" si="2"/>
        <v>-6.45</v>
      </c>
      <c r="G46" s="1">
        <v>21.85</v>
      </c>
      <c r="H46" s="1">
        <f t="shared" si="3"/>
        <v>-2.8699999999999974</v>
      </c>
      <c r="I46" s="1">
        <v>11.26</v>
      </c>
      <c r="J46" s="1">
        <f t="shared" si="4"/>
        <v>-4.4700000000000006</v>
      </c>
    </row>
    <row r="47" spans="1:10">
      <c r="A47" s="1">
        <v>29.79</v>
      </c>
      <c r="B47" s="1">
        <f t="shared" si="0"/>
        <v>29790</v>
      </c>
      <c r="C47" s="1">
        <v>593.6</v>
      </c>
      <c r="D47" s="1">
        <f t="shared" si="1"/>
        <v>-418.82999999999993</v>
      </c>
      <c r="E47" s="1">
        <v>1.91</v>
      </c>
      <c r="F47" s="1">
        <f t="shared" si="2"/>
        <v>-5.29</v>
      </c>
      <c r="G47" s="1">
        <v>22.9</v>
      </c>
      <c r="H47" s="1">
        <f t="shared" si="3"/>
        <v>-1.8200000000000003</v>
      </c>
      <c r="I47" s="1">
        <v>12.43</v>
      </c>
      <c r="J47" s="1">
        <f t="shared" si="4"/>
        <v>-3.3000000000000007</v>
      </c>
    </row>
    <row r="48" spans="1:10">
      <c r="A48" s="1">
        <v>30.57</v>
      </c>
      <c r="B48" s="1">
        <f t="shared" si="0"/>
        <v>30570</v>
      </c>
      <c r="C48" s="1">
        <v>440.06</v>
      </c>
      <c r="D48" s="1">
        <f t="shared" si="1"/>
        <v>-572.36999999999989</v>
      </c>
      <c r="E48" s="1">
        <v>1.02</v>
      </c>
      <c r="F48" s="1">
        <f t="shared" si="2"/>
        <v>-6.18</v>
      </c>
      <c r="G48" s="1">
        <v>21.7</v>
      </c>
      <c r="H48" s="1">
        <f t="shared" si="3"/>
        <v>-3.0199999999999996</v>
      </c>
      <c r="I48" s="1">
        <v>11.19</v>
      </c>
      <c r="J48" s="1">
        <f t="shared" si="4"/>
        <v>-4.5400000000000009</v>
      </c>
    </row>
    <row r="49" spans="1:19">
      <c r="A49" s="1">
        <v>31.57</v>
      </c>
      <c r="B49" s="1">
        <f t="shared" si="0"/>
        <v>31570</v>
      </c>
      <c r="C49" s="1">
        <v>579.51</v>
      </c>
      <c r="D49" s="1">
        <f t="shared" si="1"/>
        <v>-432.91999999999996</v>
      </c>
      <c r="E49" s="1">
        <v>0.75</v>
      </c>
      <c r="F49" s="1">
        <f t="shared" si="2"/>
        <v>-6.45</v>
      </c>
      <c r="G49" s="1">
        <v>21.85</v>
      </c>
      <c r="H49" s="1">
        <f t="shared" si="3"/>
        <v>-2.8699999999999974</v>
      </c>
      <c r="I49" s="1">
        <v>11.26</v>
      </c>
      <c r="J49" s="1">
        <f t="shared" si="4"/>
        <v>-4.4700000000000006</v>
      </c>
    </row>
    <row r="50" spans="1:19">
      <c r="A50" s="1">
        <v>33.79</v>
      </c>
      <c r="B50" s="1">
        <f t="shared" si="0"/>
        <v>33790</v>
      </c>
      <c r="C50" s="1">
        <v>460.26</v>
      </c>
      <c r="D50" s="1">
        <f t="shared" si="1"/>
        <v>-552.16999999999996</v>
      </c>
      <c r="E50" s="1">
        <v>-6.68</v>
      </c>
      <c r="F50" s="1">
        <f t="shared" si="2"/>
        <v>-13.879999999999999</v>
      </c>
      <c r="G50" s="1">
        <v>20.7</v>
      </c>
      <c r="H50" s="1">
        <f t="shared" si="3"/>
        <v>-4.0199999999999996</v>
      </c>
      <c r="I50" s="1">
        <v>7.27</v>
      </c>
      <c r="J50" s="1">
        <f t="shared" si="4"/>
        <v>-8.4600000000000009</v>
      </c>
    </row>
    <row r="51" spans="1:19">
      <c r="S51" s="7" t="s">
        <v>31</v>
      </c>
    </row>
    <row r="73" spans="19:19">
      <c r="S73" t="s">
        <v>32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Roman,Normale"&amp;12&amp;A</oddHeader>
    <oddFooter>&amp;C&amp;"Times New Roman,Normale"&amp;12Pagina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Jed O. Kaplan</cp:lastModifiedBy>
  <dcterms:created xsi:type="dcterms:W3CDTF">2012-10-09T10:23:48Z</dcterms:created>
  <dcterms:modified xsi:type="dcterms:W3CDTF">2012-10-16T08:44:01Z</dcterms:modified>
</cp:coreProperties>
</file>