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7620" yWindow="2480" windowWidth="33240" windowHeight="19600"/>
  </bookViews>
  <sheets>
    <sheet name="SKT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4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4" i="2"/>
</calcChain>
</file>

<file path=xl/sharedStrings.xml><?xml version="1.0" encoding="utf-8"?>
<sst xmlns="http://schemas.openxmlformats.org/spreadsheetml/2006/main" count="20" uniqueCount="20">
  <si>
    <t>Age</t>
  </si>
  <si>
    <t>d18O (‰ VSMOW)</t>
  </si>
  <si>
    <t>St. Amour, N.A., Hammarlund, D., Edwards, T.W.D., Wolfe, B.B. 2010. New insights into Holocene atmospheric circulation dynamics in central Scandinavia inferred from oxygen-isotope records of lake sediment cellulose. Boreas 39: 770–782.</t>
  </si>
  <si>
    <t>Lake Svartkälstjärn</t>
  </si>
  <si>
    <t>Arve</t>
  </si>
  <si>
    <t>tjja_arve</t>
  </si>
  <si>
    <t>agebp_arve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</si>
  <si>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</si>
  <si>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</si>
  <si>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</si>
  <si>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</si>
  <si>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</si>
  <si>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</si>
  <si>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</si>
  <si>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</si>
  <si>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Anom</t>
  </si>
  <si>
    <t>avg_350bp</t>
  </si>
  <si>
    <t>PANN</t>
  </si>
  <si>
    <t>pann_mm</t>
  </si>
  <si>
    <t>PDJF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</si>
</sst>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1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 sz="1200">
                <a:latin typeface="Arial"/>
                <a:cs typeface="Arial"/>
              </a:rPr>
              <a:t>Svartkälstjärn</a:t>
            </a:r>
            <a:endParaRPr lang="en-US" sz="120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SKT!$A$4:$A$52</c:f>
              <c:numCache>
                <c:formatCode>0</c:formatCode>
                <c:ptCount val="49"/>
                <c:pt idx="0">
                  <c:v>466.3390368135605</c:v>
                </c:pt>
                <c:pt idx="1">
                  <c:v>639.762854340997</c:v>
                </c:pt>
                <c:pt idx="2">
                  <c:v>815.6119681101231</c:v>
                </c:pt>
                <c:pt idx="3">
                  <c:v>1164.278100606163</c:v>
                </c:pt>
                <c:pt idx="4">
                  <c:v>1495.944558802833</c:v>
                </c:pt>
                <c:pt idx="5">
                  <c:v>1800.148751329496</c:v>
                </c:pt>
                <c:pt idx="6">
                  <c:v>1940.032962260097</c:v>
                </c:pt>
                <c:pt idx="7">
                  <c:v>2071.26439818806</c:v>
                </c:pt>
                <c:pt idx="8">
                  <c:v>2307.519494576524</c:v>
                </c:pt>
                <c:pt idx="9">
                  <c:v>2510.121082816913</c:v>
                </c:pt>
                <c:pt idx="10">
                  <c:v>2682.48170391267</c:v>
                </c:pt>
                <c:pt idx="11">
                  <c:v>2895.401403509444</c:v>
                </c:pt>
                <c:pt idx="12">
                  <c:v>3071.74354182568</c:v>
                </c:pt>
                <c:pt idx="13">
                  <c:v>3179.564749880889</c:v>
                </c:pt>
                <c:pt idx="14">
                  <c:v>3286.687366774318</c:v>
                </c:pt>
                <c:pt idx="15">
                  <c:v>3457.768360177834</c:v>
                </c:pt>
                <c:pt idx="16">
                  <c:v>3650.422145724299</c:v>
                </c:pt>
                <c:pt idx="17">
                  <c:v>3859.308331424882</c:v>
                </c:pt>
                <c:pt idx="18">
                  <c:v>4108.119620876092</c:v>
                </c:pt>
                <c:pt idx="19">
                  <c:v>4357.984629956261</c:v>
                </c:pt>
                <c:pt idx="20">
                  <c:v>4587.501927498957</c:v>
                </c:pt>
                <c:pt idx="21">
                  <c:v>4831.935830887443</c:v>
                </c:pt>
                <c:pt idx="22">
                  <c:v>5001.693384912529</c:v>
                </c:pt>
                <c:pt idx="23">
                  <c:v>5262.744985543694</c:v>
                </c:pt>
                <c:pt idx="24">
                  <c:v>5438.680504862206</c:v>
                </c:pt>
                <c:pt idx="25">
                  <c:v>5614.184390837267</c:v>
                </c:pt>
                <c:pt idx="26">
                  <c:v>5873.005358695364</c:v>
                </c:pt>
                <c:pt idx="27">
                  <c:v>6121.792056659316</c:v>
                </c:pt>
                <c:pt idx="28">
                  <c:v>6355.81558656042</c:v>
                </c:pt>
                <c:pt idx="29">
                  <c:v>6501.693081468798</c:v>
                </c:pt>
                <c:pt idx="30">
                  <c:v>6708.300071574546</c:v>
                </c:pt>
                <c:pt idx="31">
                  <c:v>6840.650146582703</c:v>
                </c:pt>
                <c:pt idx="32">
                  <c:v>7020.265309694088</c:v>
                </c:pt>
                <c:pt idx="33">
                  <c:v>7177.985912651243</c:v>
                </c:pt>
                <c:pt idx="34">
                  <c:v>7358.583762278889</c:v>
                </c:pt>
                <c:pt idx="35">
                  <c:v>7477.257136076134</c:v>
                </c:pt>
                <c:pt idx="36">
                  <c:v>7624.329302336166</c:v>
                </c:pt>
                <c:pt idx="37">
                  <c:v>7735.58361834535</c:v>
                </c:pt>
                <c:pt idx="38">
                  <c:v>7898.883210759051</c:v>
                </c:pt>
                <c:pt idx="39">
                  <c:v>8036.793363620199</c:v>
                </c:pt>
                <c:pt idx="40">
                  <c:v>8191.307301442416</c:v>
                </c:pt>
                <c:pt idx="41">
                  <c:v>8317.255621080098</c:v>
                </c:pt>
                <c:pt idx="42">
                  <c:v>8458.001563187838</c:v>
                </c:pt>
                <c:pt idx="43">
                  <c:v>8668.56144113166</c:v>
                </c:pt>
                <c:pt idx="44">
                  <c:v>8902.633670481744</c:v>
                </c:pt>
                <c:pt idx="45">
                  <c:v>9089.83476510181</c:v>
                </c:pt>
                <c:pt idx="46">
                  <c:v>9282.14420492443</c:v>
                </c:pt>
                <c:pt idx="47">
                  <c:v>9473.255001406613</c:v>
                </c:pt>
                <c:pt idx="48">
                  <c:v>9654.795032512192</c:v>
                </c:pt>
              </c:numCache>
            </c:numRef>
          </c:xVal>
          <c:yVal>
            <c:numRef>
              <c:f>SKT!$C$4:$C$52</c:f>
              <c:numCache>
                <c:formatCode>0.00</c:formatCode>
                <c:ptCount val="49"/>
                <c:pt idx="0">
                  <c:v>0.0</c:v>
                </c:pt>
                <c:pt idx="1">
                  <c:v>-2.801125091408277</c:v>
                </c:pt>
                <c:pt idx="2">
                  <c:v>-2.875927491406795</c:v>
                </c:pt>
                <c:pt idx="3">
                  <c:v>0.304586677281812</c:v>
                </c:pt>
                <c:pt idx="4">
                  <c:v>-1.948913904546636</c:v>
                </c:pt>
                <c:pt idx="5">
                  <c:v>-1.853033755286152</c:v>
                </c:pt>
                <c:pt idx="6">
                  <c:v>-2.02013726369033</c:v>
                </c:pt>
                <c:pt idx="7">
                  <c:v>-1.72040523017856</c:v>
                </c:pt>
                <c:pt idx="8">
                  <c:v>-1.911359841610682</c:v>
                </c:pt>
                <c:pt idx="9">
                  <c:v>-6.366340625228496</c:v>
                </c:pt>
                <c:pt idx="10">
                  <c:v>-1.546929881412762</c:v>
                </c:pt>
                <c:pt idx="11">
                  <c:v>-3.754540891859865</c:v>
                </c:pt>
                <c:pt idx="12">
                  <c:v>-4.211165078787968</c:v>
                </c:pt>
                <c:pt idx="13">
                  <c:v>0.526596362114152</c:v>
                </c:pt>
                <c:pt idx="14">
                  <c:v>-0.0705425503071275</c:v>
                </c:pt>
                <c:pt idx="15">
                  <c:v>-0.310511911489513</c:v>
                </c:pt>
                <c:pt idx="16">
                  <c:v>-1.732475811100812</c:v>
                </c:pt>
                <c:pt idx="17">
                  <c:v>-3.338834476653975</c:v>
                </c:pt>
                <c:pt idx="18">
                  <c:v>-1.257863132405912</c:v>
                </c:pt>
                <c:pt idx="19">
                  <c:v>-3.740004966749264</c:v>
                </c:pt>
                <c:pt idx="20">
                  <c:v>-0.814911524202639</c:v>
                </c:pt>
                <c:pt idx="21">
                  <c:v>-3.5328464339233</c:v>
                </c:pt>
                <c:pt idx="22">
                  <c:v>-4.016170705868717</c:v>
                </c:pt>
                <c:pt idx="23">
                  <c:v>-2.363551884206767</c:v>
                </c:pt>
                <c:pt idx="24">
                  <c:v>-1.803316182859309</c:v>
                </c:pt>
                <c:pt idx="25">
                  <c:v>-4.965692346542265</c:v>
                </c:pt>
                <c:pt idx="26">
                  <c:v>-1.977994204599103</c:v>
                </c:pt>
                <c:pt idx="27">
                  <c:v>-3.727059500707493</c:v>
                </c:pt>
                <c:pt idx="28">
                  <c:v>-0.504290599853014</c:v>
                </c:pt>
                <c:pt idx="29">
                  <c:v>1.484878763276637</c:v>
                </c:pt>
                <c:pt idx="30">
                  <c:v>0.702695914440069</c:v>
                </c:pt>
                <c:pt idx="31">
                  <c:v>-0.00262907717879912</c:v>
                </c:pt>
                <c:pt idx="32">
                  <c:v>1.62955101450482</c:v>
                </c:pt>
                <c:pt idx="33">
                  <c:v>-1.996204619647298</c:v>
                </c:pt>
                <c:pt idx="34">
                  <c:v>-1.228415012156336</c:v>
                </c:pt>
                <c:pt idx="35">
                  <c:v>0.44888004951547</c:v>
                </c:pt>
                <c:pt idx="36">
                  <c:v>-3.356437788423658</c:v>
                </c:pt>
                <c:pt idx="37">
                  <c:v>1.747840570137338</c:v>
                </c:pt>
                <c:pt idx="38">
                  <c:v>2.178824969089504</c:v>
                </c:pt>
                <c:pt idx="39">
                  <c:v>1.580492105888428</c:v>
                </c:pt>
                <c:pt idx="40">
                  <c:v>1.757912488927147</c:v>
                </c:pt>
                <c:pt idx="41">
                  <c:v>3.434355632128286</c:v>
                </c:pt>
                <c:pt idx="42">
                  <c:v>2.621602686599754</c:v>
                </c:pt>
                <c:pt idx="43">
                  <c:v>-0.279452719180913</c:v>
                </c:pt>
                <c:pt idx="44">
                  <c:v>0.563555842477708</c:v>
                </c:pt>
                <c:pt idx="45">
                  <c:v>1.559901381609354</c:v>
                </c:pt>
                <c:pt idx="46">
                  <c:v>-0.201606404036269</c:v>
                </c:pt>
                <c:pt idx="47">
                  <c:v>-1.830240582004979</c:v>
                </c:pt>
                <c:pt idx="48">
                  <c:v>-0.325583358017067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46344"/>
        <c:axId val="549796536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SKT!$E$4:$E$23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SKT!$H$4:$H$23</c:f>
              <c:numCache>
                <c:formatCode>General</c:formatCode>
                <c:ptCount val="20"/>
                <c:pt idx="0">
                  <c:v>0.0</c:v>
                </c:pt>
                <c:pt idx="1">
                  <c:v>-64.21433792126398</c:v>
                </c:pt>
                <c:pt idx="2">
                  <c:v>-88.12847442632</c:v>
                </c:pt>
                <c:pt idx="3">
                  <c:v>-3.2512306213408</c:v>
                </c:pt>
                <c:pt idx="4">
                  <c:v>-79.152108001584</c:v>
                </c:pt>
                <c:pt idx="5">
                  <c:v>-49.401029205376</c:v>
                </c:pt>
                <c:pt idx="6">
                  <c:v>-147.071773529056</c:v>
                </c:pt>
                <c:pt idx="7">
                  <c:v>-138.255484771616</c:v>
                </c:pt>
                <c:pt idx="8">
                  <c:v>-107.383311462416</c:v>
                </c:pt>
                <c:pt idx="9">
                  <c:v>-81.26978492735999</c:v>
                </c:pt>
                <c:pt idx="10">
                  <c:v>-88.434162902816</c:v>
                </c:pt>
                <c:pt idx="11">
                  <c:v>-46.686405944864</c:v>
                </c:pt>
                <c:pt idx="12">
                  <c:v>-56.50906181321599</c:v>
                </c:pt>
                <c:pt idx="13">
                  <c:v>-23.9626178741472</c:v>
                </c:pt>
                <c:pt idx="14">
                  <c:v>-26.3097930908272</c:v>
                </c:pt>
                <c:pt idx="15">
                  <c:v>2.01138610839744</c:v>
                </c:pt>
                <c:pt idx="16">
                  <c:v>-52.693659973024</c:v>
                </c:pt>
                <c:pt idx="17">
                  <c:v>-63.367359924336</c:v>
                </c:pt>
                <c:pt idx="18">
                  <c:v>-19.9259441375744</c:v>
                </c:pt>
                <c:pt idx="19">
                  <c:v>39.94950332656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01864"/>
        <c:axId val="502696184"/>
      </c:scatterChart>
      <c:valAx>
        <c:axId val="529346344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49796536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49796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29346344"/>
        <c:crosses val="autoZero"/>
        <c:crossBetween val="midCat"/>
        <c:majorUnit val="1.0"/>
        <c:minorUnit val="0.5"/>
      </c:valAx>
      <c:valAx>
        <c:axId val="502696184"/>
        <c:scaling>
          <c:orientation val="minMax"/>
          <c:max val="100.0"/>
        </c:scaling>
        <c:delete val="0"/>
        <c:axPos val="r"/>
        <c:numFmt formatCode="General" sourceLinked="1"/>
        <c:majorTickMark val="out"/>
        <c:minorTickMark val="none"/>
        <c:tickLblPos val="nextTo"/>
        <c:crossAx val="537001864"/>
        <c:crosses val="max"/>
        <c:crossBetween val="midCat"/>
      </c:valAx>
      <c:valAx>
        <c:axId val="537001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02696184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sv-SE" sz="1200">
                <a:latin typeface="Arial"/>
                <a:cs typeface="Arial"/>
              </a:rPr>
              <a:t>Svartkälstjärn</a:t>
            </a:r>
            <a:endParaRPr lang="en-US" sz="1200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SKT!$A$4:$A$52</c:f>
              <c:numCache>
                <c:formatCode>0</c:formatCode>
                <c:ptCount val="49"/>
                <c:pt idx="0">
                  <c:v>466.3390368135605</c:v>
                </c:pt>
                <c:pt idx="1">
                  <c:v>639.762854340997</c:v>
                </c:pt>
                <c:pt idx="2">
                  <c:v>815.6119681101231</c:v>
                </c:pt>
                <c:pt idx="3">
                  <c:v>1164.278100606163</c:v>
                </c:pt>
                <c:pt idx="4">
                  <c:v>1495.944558802833</c:v>
                </c:pt>
                <c:pt idx="5">
                  <c:v>1800.148751329496</c:v>
                </c:pt>
                <c:pt idx="6">
                  <c:v>1940.032962260097</c:v>
                </c:pt>
                <c:pt idx="7">
                  <c:v>2071.26439818806</c:v>
                </c:pt>
                <c:pt idx="8">
                  <c:v>2307.519494576524</c:v>
                </c:pt>
                <c:pt idx="9">
                  <c:v>2510.121082816913</c:v>
                </c:pt>
                <c:pt idx="10">
                  <c:v>2682.48170391267</c:v>
                </c:pt>
                <c:pt idx="11">
                  <c:v>2895.401403509444</c:v>
                </c:pt>
                <c:pt idx="12">
                  <c:v>3071.74354182568</c:v>
                </c:pt>
                <c:pt idx="13">
                  <c:v>3179.564749880889</c:v>
                </c:pt>
                <c:pt idx="14">
                  <c:v>3286.687366774318</c:v>
                </c:pt>
                <c:pt idx="15">
                  <c:v>3457.768360177834</c:v>
                </c:pt>
                <c:pt idx="16">
                  <c:v>3650.422145724299</c:v>
                </c:pt>
                <c:pt idx="17">
                  <c:v>3859.308331424882</c:v>
                </c:pt>
                <c:pt idx="18">
                  <c:v>4108.119620876092</c:v>
                </c:pt>
                <c:pt idx="19">
                  <c:v>4357.984629956261</c:v>
                </c:pt>
                <c:pt idx="20">
                  <c:v>4587.501927498957</c:v>
                </c:pt>
                <c:pt idx="21">
                  <c:v>4831.935830887443</c:v>
                </c:pt>
                <c:pt idx="22">
                  <c:v>5001.693384912529</c:v>
                </c:pt>
                <c:pt idx="23">
                  <c:v>5262.744985543694</c:v>
                </c:pt>
                <c:pt idx="24">
                  <c:v>5438.680504862206</c:v>
                </c:pt>
                <c:pt idx="25">
                  <c:v>5614.184390837267</c:v>
                </c:pt>
                <c:pt idx="26">
                  <c:v>5873.005358695364</c:v>
                </c:pt>
                <c:pt idx="27">
                  <c:v>6121.792056659316</c:v>
                </c:pt>
                <c:pt idx="28">
                  <c:v>6355.81558656042</c:v>
                </c:pt>
                <c:pt idx="29">
                  <c:v>6501.693081468798</c:v>
                </c:pt>
                <c:pt idx="30">
                  <c:v>6708.300071574546</c:v>
                </c:pt>
                <c:pt idx="31">
                  <c:v>6840.650146582703</c:v>
                </c:pt>
                <c:pt idx="32">
                  <c:v>7020.265309694088</c:v>
                </c:pt>
                <c:pt idx="33">
                  <c:v>7177.985912651243</c:v>
                </c:pt>
                <c:pt idx="34">
                  <c:v>7358.583762278889</c:v>
                </c:pt>
                <c:pt idx="35">
                  <c:v>7477.257136076134</c:v>
                </c:pt>
                <c:pt idx="36">
                  <c:v>7624.329302336166</c:v>
                </c:pt>
                <c:pt idx="37">
                  <c:v>7735.58361834535</c:v>
                </c:pt>
                <c:pt idx="38">
                  <c:v>7898.883210759051</c:v>
                </c:pt>
                <c:pt idx="39">
                  <c:v>8036.793363620199</c:v>
                </c:pt>
                <c:pt idx="40">
                  <c:v>8191.307301442416</c:v>
                </c:pt>
                <c:pt idx="41">
                  <c:v>8317.255621080098</c:v>
                </c:pt>
                <c:pt idx="42">
                  <c:v>8458.001563187838</c:v>
                </c:pt>
                <c:pt idx="43">
                  <c:v>8668.56144113166</c:v>
                </c:pt>
                <c:pt idx="44">
                  <c:v>8902.633670481744</c:v>
                </c:pt>
                <c:pt idx="45">
                  <c:v>9089.83476510181</c:v>
                </c:pt>
                <c:pt idx="46">
                  <c:v>9282.14420492443</c:v>
                </c:pt>
                <c:pt idx="47">
                  <c:v>9473.255001406613</c:v>
                </c:pt>
                <c:pt idx="48">
                  <c:v>9654.795032512192</c:v>
                </c:pt>
              </c:numCache>
            </c:numRef>
          </c:xVal>
          <c:yVal>
            <c:numRef>
              <c:f>SKT!$C$4:$C$52</c:f>
              <c:numCache>
                <c:formatCode>0.00</c:formatCode>
                <c:ptCount val="49"/>
                <c:pt idx="0">
                  <c:v>0.0</c:v>
                </c:pt>
                <c:pt idx="1">
                  <c:v>-2.801125091408277</c:v>
                </c:pt>
                <c:pt idx="2">
                  <c:v>-2.875927491406795</c:v>
                </c:pt>
                <c:pt idx="3">
                  <c:v>0.304586677281812</c:v>
                </c:pt>
                <c:pt idx="4">
                  <c:v>-1.948913904546636</c:v>
                </c:pt>
                <c:pt idx="5">
                  <c:v>-1.853033755286152</c:v>
                </c:pt>
                <c:pt idx="6">
                  <c:v>-2.02013726369033</c:v>
                </c:pt>
                <c:pt idx="7">
                  <c:v>-1.72040523017856</c:v>
                </c:pt>
                <c:pt idx="8">
                  <c:v>-1.911359841610682</c:v>
                </c:pt>
                <c:pt idx="9">
                  <c:v>-6.366340625228496</c:v>
                </c:pt>
                <c:pt idx="10">
                  <c:v>-1.546929881412762</c:v>
                </c:pt>
                <c:pt idx="11">
                  <c:v>-3.754540891859865</c:v>
                </c:pt>
                <c:pt idx="12">
                  <c:v>-4.211165078787968</c:v>
                </c:pt>
                <c:pt idx="13">
                  <c:v>0.526596362114152</c:v>
                </c:pt>
                <c:pt idx="14">
                  <c:v>-0.0705425503071275</c:v>
                </c:pt>
                <c:pt idx="15">
                  <c:v>-0.310511911489513</c:v>
                </c:pt>
                <c:pt idx="16">
                  <c:v>-1.732475811100812</c:v>
                </c:pt>
                <c:pt idx="17">
                  <c:v>-3.338834476653975</c:v>
                </c:pt>
                <c:pt idx="18">
                  <c:v>-1.257863132405912</c:v>
                </c:pt>
                <c:pt idx="19">
                  <c:v>-3.740004966749264</c:v>
                </c:pt>
                <c:pt idx="20">
                  <c:v>-0.814911524202639</c:v>
                </c:pt>
                <c:pt idx="21">
                  <c:v>-3.5328464339233</c:v>
                </c:pt>
                <c:pt idx="22">
                  <c:v>-4.016170705868717</c:v>
                </c:pt>
                <c:pt idx="23">
                  <c:v>-2.363551884206767</c:v>
                </c:pt>
                <c:pt idx="24">
                  <c:v>-1.803316182859309</c:v>
                </c:pt>
                <c:pt idx="25">
                  <c:v>-4.965692346542265</c:v>
                </c:pt>
                <c:pt idx="26">
                  <c:v>-1.977994204599103</c:v>
                </c:pt>
                <c:pt idx="27">
                  <c:v>-3.727059500707493</c:v>
                </c:pt>
                <c:pt idx="28">
                  <c:v>-0.504290599853014</c:v>
                </c:pt>
                <c:pt idx="29">
                  <c:v>1.484878763276637</c:v>
                </c:pt>
                <c:pt idx="30">
                  <c:v>0.702695914440069</c:v>
                </c:pt>
                <c:pt idx="31">
                  <c:v>-0.00262907717879912</c:v>
                </c:pt>
                <c:pt idx="32">
                  <c:v>1.62955101450482</c:v>
                </c:pt>
                <c:pt idx="33">
                  <c:v>-1.996204619647298</c:v>
                </c:pt>
                <c:pt idx="34">
                  <c:v>-1.228415012156336</c:v>
                </c:pt>
                <c:pt idx="35">
                  <c:v>0.44888004951547</c:v>
                </c:pt>
                <c:pt idx="36">
                  <c:v>-3.356437788423658</c:v>
                </c:pt>
                <c:pt idx="37">
                  <c:v>1.747840570137338</c:v>
                </c:pt>
                <c:pt idx="38">
                  <c:v>2.178824969089504</c:v>
                </c:pt>
                <c:pt idx="39">
                  <c:v>1.580492105888428</c:v>
                </c:pt>
                <c:pt idx="40">
                  <c:v>1.757912488927147</c:v>
                </c:pt>
                <c:pt idx="41">
                  <c:v>3.434355632128286</c:v>
                </c:pt>
                <c:pt idx="42">
                  <c:v>2.621602686599754</c:v>
                </c:pt>
                <c:pt idx="43">
                  <c:v>-0.279452719180913</c:v>
                </c:pt>
                <c:pt idx="44">
                  <c:v>0.563555842477708</c:v>
                </c:pt>
                <c:pt idx="45">
                  <c:v>1.559901381609354</c:v>
                </c:pt>
                <c:pt idx="46">
                  <c:v>-0.201606404036269</c:v>
                </c:pt>
                <c:pt idx="47">
                  <c:v>-1.830240582004979</c:v>
                </c:pt>
                <c:pt idx="48">
                  <c:v>-0.325583358017067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71256"/>
        <c:axId val="529376584"/>
      </c:scatterChart>
      <c:scatterChart>
        <c:scatterStyle val="lineMarker"/>
        <c:varyColors val="0"/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SKT!$E$4:$E$23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SKT!$I$4:$I$23</c:f>
              <c:numCache>
                <c:formatCode>General</c:formatCode>
                <c:ptCount val="20"/>
                <c:pt idx="0">
                  <c:v>0.0</c:v>
                </c:pt>
                <c:pt idx="1">
                  <c:v>-0.288181245327</c:v>
                </c:pt>
                <c:pt idx="2">
                  <c:v>-0.353641867638</c:v>
                </c:pt>
                <c:pt idx="3">
                  <c:v>-0.161780416965</c:v>
                </c:pt>
                <c:pt idx="4">
                  <c:v>-0.485209465027</c:v>
                </c:pt>
                <c:pt idx="5">
                  <c:v>-0.452801734209</c:v>
                </c:pt>
                <c:pt idx="6">
                  <c:v>-0.363705664873</c:v>
                </c:pt>
                <c:pt idx="7">
                  <c:v>-0.375880539417</c:v>
                </c:pt>
                <c:pt idx="8">
                  <c:v>-0.286592364311</c:v>
                </c:pt>
                <c:pt idx="9">
                  <c:v>-0.162618011236</c:v>
                </c:pt>
                <c:pt idx="10">
                  <c:v>-0.14536049962</c:v>
                </c:pt>
                <c:pt idx="11">
                  <c:v>0.017915815115</c:v>
                </c:pt>
                <c:pt idx="12">
                  <c:v>-0.0285207033157</c:v>
                </c:pt>
                <c:pt idx="13">
                  <c:v>0.182085156441</c:v>
                </c:pt>
                <c:pt idx="14">
                  <c:v>0.132078051567</c:v>
                </c:pt>
                <c:pt idx="15">
                  <c:v>0.174707055092</c:v>
                </c:pt>
                <c:pt idx="16">
                  <c:v>-0.0224204361439</c:v>
                </c:pt>
                <c:pt idx="17">
                  <c:v>-0.0314782559872</c:v>
                </c:pt>
                <c:pt idx="18">
                  <c:v>0.0421913862228</c:v>
                </c:pt>
                <c:pt idx="19">
                  <c:v>0.273252427578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04824"/>
        <c:axId val="529382744"/>
      </c:scatterChart>
      <c:valAx>
        <c:axId val="529371256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 i="0">
                <a:latin typeface="Arial"/>
              </a:defRPr>
            </a:pPr>
            <a:endParaRPr lang="en-US"/>
          </a:p>
        </c:txPr>
        <c:crossAx val="52937658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293765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" sourceLinked="0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000" b="1" i="0">
                <a:latin typeface="Arial"/>
              </a:defRPr>
            </a:pPr>
            <a:endParaRPr lang="en-US"/>
          </a:p>
        </c:txPr>
        <c:crossAx val="529371256"/>
        <c:crosses val="autoZero"/>
        <c:crossBetween val="midCat"/>
        <c:majorUnit val="1.0"/>
        <c:minorUnit val="0.5"/>
      </c:valAx>
      <c:valAx>
        <c:axId val="529382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37004824"/>
        <c:crosses val="max"/>
        <c:crossBetween val="midCat"/>
      </c:valAx>
      <c:valAx>
        <c:axId val="537004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9382744"/>
        <c:crosses val="autoZero"/>
        <c:crossBetween val="midCat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660400</xdr:colOff>
      <xdr:row>5</xdr:row>
      <xdr:rowOff>12700</xdr:rowOff>
    </xdr:from>
    <xdr:to>
      <xdr:col>22</xdr:col>
      <xdr:colOff>364067</xdr:colOff>
      <xdr:row>19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23</xdr:row>
      <xdr:rowOff>88900</xdr:rowOff>
    </xdr:from>
    <xdr:to>
      <xdr:col>22</xdr:col>
      <xdr:colOff>554567</xdr:colOff>
      <xdr:row>37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workbookViewId="0">
      <selection activeCell="U44" sqref="U44"/>
    </sheetView>
  </sheetViews>
  <sheetFormatPr baseColWidth="10" defaultColWidth="9.1640625" defaultRowHeight="14" x14ac:dyDescent="0"/>
  <cols>
    <col min="1" max="1" width="9.5" style="1" bestFit="1" customWidth="1"/>
    <col min="2" max="2" width="9.33203125" style="1" bestFit="1" customWidth="1"/>
    <col min="3" max="4" width="9.33203125" style="1" customWidth="1"/>
    <col min="5" max="16384" width="9.1640625" style="1"/>
  </cols>
  <sheetData>
    <row r="1" spans="1:17">
      <c r="A1" s="1" t="s">
        <v>3</v>
      </c>
      <c r="F1" s="1" t="s">
        <v>2</v>
      </c>
    </row>
    <row r="2" spans="1:17">
      <c r="E2" s="5" t="s">
        <v>4</v>
      </c>
    </row>
    <row r="3" spans="1:17">
      <c r="A3" s="1" t="s">
        <v>0</v>
      </c>
      <c r="B3" s="1" t="s">
        <v>1</v>
      </c>
      <c r="C3" s="1" t="s">
        <v>15</v>
      </c>
      <c r="D3" s="1" t="s">
        <v>16</v>
      </c>
      <c r="E3" s="5" t="s">
        <v>6</v>
      </c>
      <c r="F3" s="7" t="s">
        <v>7</v>
      </c>
      <c r="G3" s="7" t="s">
        <v>8</v>
      </c>
      <c r="H3" s="7" t="s">
        <v>18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5</v>
      </c>
      <c r="Q3" s="7" t="s">
        <v>17</v>
      </c>
    </row>
    <row r="4" spans="1:17">
      <c r="A4" s="2">
        <v>466.33903681356054</v>
      </c>
      <c r="B4" s="3">
        <v>-16.663787920436736</v>
      </c>
      <c r="C4" s="3">
        <f>B4-D$4</f>
        <v>0</v>
      </c>
      <c r="D4" s="3">
        <f>B4</f>
        <v>-16.663787920436736</v>
      </c>
      <c r="E4" s="8">
        <v>100</v>
      </c>
      <c r="F4">
        <v>0</v>
      </c>
      <c r="G4">
        <v>0</v>
      </c>
      <c r="H4">
        <f>G4*30.4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7">
      <c r="A5" s="2">
        <v>639.76285434099691</v>
      </c>
      <c r="B5" s="3">
        <v>-19.464913011845013</v>
      </c>
      <c r="C5" s="3">
        <f t="shared" ref="C5:C52" si="0">B5-D$4</f>
        <v>-2.8011250914082773</v>
      </c>
      <c r="D5" s="3"/>
      <c r="E5" s="6">
        <v>500</v>
      </c>
      <c r="F5">
        <v>-1.1480140686</v>
      </c>
      <c r="G5">
        <v>-2.11231374741</v>
      </c>
      <c r="H5">
        <f t="shared" ref="H5:H28" si="1">G5*30.4</f>
        <v>-64.21433792126399</v>
      </c>
      <c r="I5">
        <v>-0.28818124532700001</v>
      </c>
      <c r="J5">
        <v>-0.119095817208</v>
      </c>
      <c r="K5">
        <v>47.707023620599998</v>
      </c>
      <c r="L5">
        <v>1.38149992563E-3</v>
      </c>
      <c r="M5">
        <v>-0.115075066686</v>
      </c>
      <c r="N5">
        <v>-0.75124120712300002</v>
      </c>
      <c r="O5">
        <v>0.34852981567399999</v>
      </c>
    </row>
    <row r="6" spans="1:17">
      <c r="A6" s="2">
        <v>815.61196811012314</v>
      </c>
      <c r="B6" s="3">
        <v>-19.539715411843531</v>
      </c>
      <c r="C6" s="3">
        <f t="shared" si="0"/>
        <v>-2.8759274914067952</v>
      </c>
      <c r="D6" s="3"/>
      <c r="E6" s="6">
        <v>1000</v>
      </c>
      <c r="F6">
        <v>-2.8656778335599999</v>
      </c>
      <c r="G6">
        <v>-2.8989629745499998</v>
      </c>
      <c r="H6">
        <f t="shared" si="1"/>
        <v>-88.128474426319997</v>
      </c>
      <c r="I6">
        <v>-0.35364186763799998</v>
      </c>
      <c r="J6">
        <v>-0.181584477425</v>
      </c>
      <c r="K6">
        <v>114.101730347</v>
      </c>
      <c r="L6">
        <v>1.7219374421999999E-3</v>
      </c>
      <c r="M6">
        <v>0.15569911897200001</v>
      </c>
      <c r="N6">
        <v>-0.90022724866899995</v>
      </c>
      <c r="O6">
        <v>0.90024954080599995</v>
      </c>
    </row>
    <row r="7" spans="1:17">
      <c r="A7" s="2">
        <v>1164.2781006061632</v>
      </c>
      <c r="B7" s="3">
        <v>-16.359201243154924</v>
      </c>
      <c r="C7" s="3">
        <f t="shared" si="0"/>
        <v>0.30458667728181155</v>
      </c>
      <c r="D7" s="3"/>
      <c r="E7" s="6">
        <v>1500</v>
      </c>
      <c r="F7">
        <v>-2.2278051376299999</v>
      </c>
      <c r="G7">
        <v>-0.106948375702</v>
      </c>
      <c r="H7">
        <f t="shared" si="1"/>
        <v>-3.2512306213407998</v>
      </c>
      <c r="I7">
        <v>-0.16178041696500001</v>
      </c>
      <c r="J7">
        <v>-0.16736169159399999</v>
      </c>
      <c r="K7">
        <v>63.666053771999998</v>
      </c>
      <c r="L7">
        <v>-1.74241955392E-3</v>
      </c>
      <c r="M7">
        <v>-0.288479238749</v>
      </c>
      <c r="N7">
        <v>-1.28677260876</v>
      </c>
      <c r="O7">
        <v>1.31975412369E-2</v>
      </c>
    </row>
    <row r="8" spans="1:17">
      <c r="A8" s="2">
        <v>1495.9445588028332</v>
      </c>
      <c r="B8" s="3">
        <v>-18.612701824983372</v>
      </c>
      <c r="C8" s="3">
        <f t="shared" si="0"/>
        <v>-1.9489139045466359</v>
      </c>
      <c r="D8" s="3"/>
      <c r="E8" s="6">
        <v>2000</v>
      </c>
      <c r="F8">
        <v>-3.17731571198</v>
      </c>
      <c r="G8">
        <v>-2.60368776321</v>
      </c>
      <c r="H8">
        <f t="shared" si="1"/>
        <v>-79.152108001583997</v>
      </c>
      <c r="I8">
        <v>-0.48520946502700002</v>
      </c>
      <c r="J8">
        <v>2.42330133915E-2</v>
      </c>
      <c r="K8">
        <v>130.32009887699999</v>
      </c>
      <c r="L8">
        <v>-8.9208781719199992E-3</v>
      </c>
      <c r="M8">
        <v>-0.37025958299599998</v>
      </c>
      <c r="N8">
        <v>-1.21685433388</v>
      </c>
      <c r="O8">
        <v>1.2158433198900001</v>
      </c>
    </row>
    <row r="9" spans="1:17">
      <c r="A9" s="2">
        <v>1800.1487513294965</v>
      </c>
      <c r="B9" s="3">
        <v>-18.516821675722888</v>
      </c>
      <c r="C9" s="3">
        <f t="shared" si="0"/>
        <v>-1.8530337552861518</v>
      </c>
      <c r="D9" s="3"/>
      <c r="E9" s="6">
        <v>2500</v>
      </c>
      <c r="F9">
        <v>-1.3487329482999999</v>
      </c>
      <c r="G9">
        <v>-1.6250338554399999</v>
      </c>
      <c r="H9">
        <f t="shared" si="1"/>
        <v>-49.401029205375991</v>
      </c>
      <c r="I9">
        <v>-0.452801734209</v>
      </c>
      <c r="J9">
        <v>-1.00968182087E-2</v>
      </c>
      <c r="K9">
        <v>37.934329986599998</v>
      </c>
      <c r="L9">
        <v>-6.7251417785900002E-3</v>
      </c>
      <c r="M9">
        <v>-0.49405020475400002</v>
      </c>
      <c r="N9">
        <v>-0.43148809671400001</v>
      </c>
      <c r="O9">
        <v>0.91415047645600001</v>
      </c>
    </row>
    <row r="10" spans="1:17">
      <c r="A10" s="2">
        <v>1940.0329622600973</v>
      </c>
      <c r="B10" s="3">
        <v>-18.683925184127066</v>
      </c>
      <c r="C10" s="3">
        <f t="shared" si="0"/>
        <v>-2.0201372636903301</v>
      </c>
      <c r="D10" s="3"/>
      <c r="E10" s="6">
        <v>3000</v>
      </c>
      <c r="F10">
        <v>-3.1757102012599998</v>
      </c>
      <c r="G10">
        <v>-4.83788728714</v>
      </c>
      <c r="H10">
        <f t="shared" si="1"/>
        <v>-147.071773529056</v>
      </c>
      <c r="I10">
        <v>-0.36370566487299999</v>
      </c>
      <c r="J10">
        <v>-0.45799344778099998</v>
      </c>
      <c r="K10">
        <v>-77.280036926299999</v>
      </c>
      <c r="L10">
        <v>-8.8658304885000008E-3</v>
      </c>
      <c r="M10">
        <v>-0.81255769729600003</v>
      </c>
      <c r="N10">
        <v>-0.96128559112500001</v>
      </c>
      <c r="O10">
        <v>-0.13293576240499999</v>
      </c>
    </row>
    <row r="11" spans="1:17">
      <c r="A11" s="2">
        <v>2071.2643981880597</v>
      </c>
      <c r="B11" s="3">
        <v>-18.384193150615296</v>
      </c>
      <c r="C11" s="3">
        <f t="shared" si="0"/>
        <v>-1.7204052301785602</v>
      </c>
      <c r="D11" s="3"/>
      <c r="E11" s="6">
        <v>3500</v>
      </c>
      <c r="F11">
        <v>-3.0947580337499998</v>
      </c>
      <c r="G11">
        <v>-4.5478777885400001</v>
      </c>
      <c r="H11">
        <f t="shared" si="1"/>
        <v>-138.25548477161601</v>
      </c>
      <c r="I11">
        <v>-0.375880539417</v>
      </c>
      <c r="J11">
        <v>-0.33243712782899998</v>
      </c>
      <c r="K11">
        <v>-46.197212219199997</v>
      </c>
      <c r="L11">
        <v>-1.14265307784E-2</v>
      </c>
      <c r="M11">
        <v>-0.23461891710800001</v>
      </c>
      <c r="N11">
        <v>0.114250063896</v>
      </c>
      <c r="O11">
        <v>-0.124876976013</v>
      </c>
    </row>
    <row r="12" spans="1:17">
      <c r="A12" s="2">
        <v>2307.5194945765247</v>
      </c>
      <c r="B12" s="3">
        <v>-18.575147762047418</v>
      </c>
      <c r="C12" s="3">
        <f t="shared" si="0"/>
        <v>-1.9113598416106825</v>
      </c>
      <c r="D12" s="3"/>
      <c r="E12" s="6">
        <v>4000</v>
      </c>
      <c r="F12">
        <v>-2.4806871414199998</v>
      </c>
      <c r="G12">
        <v>-3.5323457717900002</v>
      </c>
      <c r="H12">
        <f t="shared" si="1"/>
        <v>-107.383311462416</v>
      </c>
      <c r="I12">
        <v>-0.28659236431099999</v>
      </c>
      <c r="J12">
        <v>-0.38171961903599999</v>
      </c>
      <c r="K12">
        <v>31.068992614700001</v>
      </c>
      <c r="L12">
        <v>-2.0441226661200001E-2</v>
      </c>
      <c r="M12">
        <v>0.30407631397200002</v>
      </c>
      <c r="N12">
        <v>0.22915935516399999</v>
      </c>
      <c r="O12">
        <v>0.42670750617999997</v>
      </c>
    </row>
    <row r="13" spans="1:17">
      <c r="A13" s="2">
        <v>2510.1210828169128</v>
      </c>
      <c r="B13" s="3">
        <v>-23.030128545665232</v>
      </c>
      <c r="C13" s="3">
        <f t="shared" si="0"/>
        <v>-6.3663406252284958</v>
      </c>
      <c r="D13" s="3"/>
      <c r="E13" s="6">
        <v>4500</v>
      </c>
      <c r="F13">
        <v>0.148829460144</v>
      </c>
      <c r="G13">
        <v>-2.6733481883999999</v>
      </c>
      <c r="H13">
        <f t="shared" si="1"/>
        <v>-81.269784927359993</v>
      </c>
      <c r="I13">
        <v>-0.162618011236</v>
      </c>
      <c r="J13">
        <v>-0.30944570899000001</v>
      </c>
      <c r="K13">
        <v>156.27482605</v>
      </c>
      <c r="L13">
        <v>-1.6873072832799998E-2</v>
      </c>
      <c r="M13">
        <v>1.05470275879</v>
      </c>
      <c r="N13">
        <v>0.59431171417200002</v>
      </c>
      <c r="O13">
        <v>0.97326493263199998</v>
      </c>
    </row>
    <row r="14" spans="1:17">
      <c r="A14" s="2">
        <v>2682.4817039126692</v>
      </c>
      <c r="B14" s="3">
        <v>-18.210717801849498</v>
      </c>
      <c r="C14" s="3">
        <f t="shared" si="0"/>
        <v>-1.5469298814127619</v>
      </c>
      <c r="D14" s="3"/>
      <c r="E14" s="6">
        <v>5000</v>
      </c>
      <c r="F14">
        <v>-1.2821702957200001</v>
      </c>
      <c r="G14">
        <v>-2.9090185165400002</v>
      </c>
      <c r="H14">
        <f t="shared" si="1"/>
        <v>-88.434162902815999</v>
      </c>
      <c r="I14">
        <v>-0.14536049962</v>
      </c>
      <c r="J14">
        <v>-0.46306738257399999</v>
      </c>
      <c r="K14">
        <v>156.93898010300001</v>
      </c>
      <c r="L14">
        <v>-1.92172061652E-2</v>
      </c>
      <c r="M14">
        <v>0.98864066600800005</v>
      </c>
      <c r="N14">
        <v>1.56008720398</v>
      </c>
      <c r="O14">
        <v>1.00164973736</v>
      </c>
    </row>
    <row r="15" spans="1:17">
      <c r="A15" s="2">
        <v>2895.4014035094442</v>
      </c>
      <c r="B15" s="3">
        <v>-20.4183288122966</v>
      </c>
      <c r="C15" s="3">
        <f t="shared" si="0"/>
        <v>-3.7545408918598646</v>
      </c>
      <c r="D15" s="3"/>
      <c r="E15" s="6">
        <v>5500</v>
      </c>
      <c r="F15">
        <v>-1.1308212280300001</v>
      </c>
      <c r="G15">
        <v>-1.5357370376599999</v>
      </c>
      <c r="H15">
        <f t="shared" si="1"/>
        <v>-46.686405944863992</v>
      </c>
      <c r="I15">
        <v>1.7915815115000001E-2</v>
      </c>
      <c r="J15">
        <v>-0.40632668137599998</v>
      </c>
      <c r="K15">
        <v>163.62150573700001</v>
      </c>
      <c r="L15">
        <v>-2.5915026664700001E-2</v>
      </c>
      <c r="M15">
        <v>1.43247532845</v>
      </c>
      <c r="N15">
        <v>2.1109454631800002</v>
      </c>
      <c r="O15">
        <v>0.98690414428700002</v>
      </c>
    </row>
    <row r="16" spans="1:17">
      <c r="A16" s="2">
        <v>3071.7435418256796</v>
      </c>
      <c r="B16" s="3">
        <v>-20.874952999224703</v>
      </c>
      <c r="C16" s="3">
        <f t="shared" si="0"/>
        <v>-4.2111650787879675</v>
      </c>
      <c r="D16" s="3"/>
      <c r="E16" s="6">
        <v>6000</v>
      </c>
      <c r="F16">
        <v>-0.49017429351800001</v>
      </c>
      <c r="G16">
        <v>-1.85885071754</v>
      </c>
      <c r="H16">
        <f t="shared" si="1"/>
        <v>-56.509061813215993</v>
      </c>
      <c r="I16">
        <v>-2.8520703315699999E-2</v>
      </c>
      <c r="J16">
        <v>-0.26364853978199998</v>
      </c>
      <c r="K16">
        <v>90.470512390099998</v>
      </c>
      <c r="L16">
        <v>-3.5985462367499998E-2</v>
      </c>
      <c r="M16">
        <v>1.5599001645999999</v>
      </c>
      <c r="N16">
        <v>2.1834938526199998</v>
      </c>
      <c r="O16">
        <v>0.51821684837299997</v>
      </c>
    </row>
    <row r="17" spans="1:17">
      <c r="A17" s="2">
        <v>3179.5647498808894</v>
      </c>
      <c r="B17" s="3">
        <v>-16.137191558322584</v>
      </c>
      <c r="C17" s="3">
        <f t="shared" si="0"/>
        <v>0.52659636211415162</v>
      </c>
      <c r="D17" s="3"/>
      <c r="E17" s="6">
        <v>6500</v>
      </c>
      <c r="F17">
        <v>-0.28310203552199997</v>
      </c>
      <c r="G17">
        <v>-0.78824400901799996</v>
      </c>
      <c r="H17">
        <f t="shared" si="1"/>
        <v>-23.962617874147199</v>
      </c>
      <c r="I17">
        <v>0.18208515644100001</v>
      </c>
      <c r="J17">
        <v>-0.45172235369699998</v>
      </c>
      <c r="K17">
        <v>261.17468261699997</v>
      </c>
      <c r="L17">
        <v>-3.5636443644800002E-2</v>
      </c>
      <c r="M17">
        <v>2.4069826602900002</v>
      </c>
      <c r="N17">
        <v>2.7917923927300001</v>
      </c>
      <c r="O17">
        <v>1.13054895401</v>
      </c>
    </row>
    <row r="18" spans="1:17">
      <c r="A18" s="2">
        <v>3286.6873667743184</v>
      </c>
      <c r="B18" s="3">
        <v>-16.734330470743863</v>
      </c>
      <c r="C18" s="3">
        <f t="shared" si="0"/>
        <v>-7.0542550307127527E-2</v>
      </c>
      <c r="D18" s="3"/>
      <c r="E18" s="6">
        <v>7000</v>
      </c>
      <c r="F18">
        <v>-1.75842285156</v>
      </c>
      <c r="G18">
        <v>-0.86545372009300003</v>
      </c>
      <c r="H18">
        <f t="shared" si="1"/>
        <v>-26.309793090827199</v>
      </c>
      <c r="I18">
        <v>0.132078051567</v>
      </c>
      <c r="J18">
        <v>-0.31066447496400001</v>
      </c>
      <c r="K18">
        <v>190.14253234899999</v>
      </c>
      <c r="L18">
        <v>-3.7272330373500001E-2</v>
      </c>
      <c r="M18">
        <v>2.0618801116899999</v>
      </c>
      <c r="N18">
        <v>2.43595528603</v>
      </c>
      <c r="O18">
        <v>0.21927839517600001</v>
      </c>
    </row>
    <row r="19" spans="1:17">
      <c r="A19" s="2">
        <v>3457.7683601778344</v>
      </c>
      <c r="B19" s="3">
        <v>-16.974299831926249</v>
      </c>
      <c r="C19" s="3">
        <f t="shared" si="0"/>
        <v>-0.31051191148951318</v>
      </c>
      <c r="D19" s="3"/>
      <c r="E19" s="6">
        <v>7500</v>
      </c>
      <c r="F19">
        <v>1.42792892456</v>
      </c>
      <c r="G19">
        <v>6.6164016723600005E-2</v>
      </c>
      <c r="H19">
        <f t="shared" si="1"/>
        <v>2.0113861083974403</v>
      </c>
      <c r="I19">
        <v>0.17470705509199999</v>
      </c>
      <c r="J19">
        <v>-0.50959491729700002</v>
      </c>
      <c r="K19">
        <v>90.142295837399999</v>
      </c>
      <c r="L19">
        <v>-4.1725073009699999E-2</v>
      </c>
      <c r="M19">
        <v>1.92989087105</v>
      </c>
      <c r="N19">
        <v>2.6878423690800002</v>
      </c>
      <c r="O19">
        <v>0.45278173685099998</v>
      </c>
    </row>
    <row r="20" spans="1:17">
      <c r="A20" s="2">
        <v>3650.4221457242993</v>
      </c>
      <c r="B20" s="3">
        <v>-18.396263731537548</v>
      </c>
      <c r="C20" s="3">
        <f t="shared" si="0"/>
        <v>-1.7324758111008123</v>
      </c>
      <c r="D20" s="3"/>
      <c r="E20" s="6">
        <v>8000</v>
      </c>
      <c r="F20">
        <v>1.42209625244</v>
      </c>
      <c r="G20">
        <v>-1.73334407806</v>
      </c>
      <c r="H20">
        <f t="shared" si="1"/>
        <v>-52.693659973023998</v>
      </c>
      <c r="I20">
        <v>-2.2420436143900001E-2</v>
      </c>
      <c r="J20">
        <v>-0.65485000610400002</v>
      </c>
      <c r="K20">
        <v>5.5039215087900004</v>
      </c>
      <c r="L20">
        <v>-3.3602841198399999E-2</v>
      </c>
      <c r="M20">
        <v>0.89490580558800004</v>
      </c>
      <c r="N20">
        <v>2.2816541194900002</v>
      </c>
      <c r="O20">
        <v>-0.119377613068</v>
      </c>
    </row>
    <row r="21" spans="1:17">
      <c r="A21" s="2">
        <v>3859.3083314248815</v>
      </c>
      <c r="B21" s="3">
        <v>-20.002622397090711</v>
      </c>
      <c r="C21" s="3">
        <f t="shared" si="0"/>
        <v>-3.3388344766539753</v>
      </c>
      <c r="D21" s="3"/>
      <c r="E21" s="6">
        <v>8500</v>
      </c>
      <c r="F21">
        <v>0.80358314514200002</v>
      </c>
      <c r="G21">
        <v>-2.0844526290899998</v>
      </c>
      <c r="H21">
        <f t="shared" si="1"/>
        <v>-63.367359924335993</v>
      </c>
      <c r="I21">
        <v>-3.1478255987199999E-2</v>
      </c>
      <c r="J21">
        <v>-0.38842299580599998</v>
      </c>
      <c r="K21">
        <v>161.98934936500001</v>
      </c>
      <c r="L21">
        <v>-2.0289609208699998E-2</v>
      </c>
      <c r="M21">
        <v>1.3347021341300001</v>
      </c>
      <c r="N21">
        <v>1.9016449451399999</v>
      </c>
      <c r="O21">
        <v>0.664077877998</v>
      </c>
    </row>
    <row r="22" spans="1:17">
      <c r="A22" s="2">
        <v>4108.1196208760921</v>
      </c>
      <c r="B22" s="3">
        <v>-17.921651052842648</v>
      </c>
      <c r="C22" s="3">
        <f t="shared" si="0"/>
        <v>-1.2578631324059124</v>
      </c>
      <c r="D22" s="3"/>
      <c r="E22" s="6">
        <v>9000</v>
      </c>
      <c r="F22">
        <v>1.76374149323</v>
      </c>
      <c r="G22">
        <v>-0.65545868873599999</v>
      </c>
      <c r="H22">
        <f t="shared" si="1"/>
        <v>-19.925944137574398</v>
      </c>
      <c r="I22">
        <v>4.2191386222799998E-2</v>
      </c>
      <c r="J22">
        <v>-0.47760245204000001</v>
      </c>
      <c r="K22">
        <v>98.270874023399998</v>
      </c>
      <c r="L22">
        <v>-1.9244926050299999E-2</v>
      </c>
      <c r="M22">
        <v>1.0644549131400001</v>
      </c>
      <c r="N22">
        <v>2.0554761886600001</v>
      </c>
      <c r="O22">
        <v>0.11191713809999999</v>
      </c>
      <c r="Q22" s="1" t="s">
        <v>19</v>
      </c>
    </row>
    <row r="23" spans="1:17">
      <c r="A23" s="2">
        <v>4357.9846299562614</v>
      </c>
      <c r="B23" s="3">
        <v>-20.403792887186</v>
      </c>
      <c r="C23" s="3">
        <f t="shared" si="0"/>
        <v>-3.7400049667492645</v>
      </c>
      <c r="D23" s="3"/>
      <c r="E23" s="6">
        <v>9500</v>
      </c>
      <c r="F23">
        <v>2.9729738235499998</v>
      </c>
      <c r="G23">
        <v>1.3141283989000001</v>
      </c>
      <c r="H23">
        <f t="shared" si="1"/>
        <v>39.949503326559999</v>
      </c>
      <c r="I23">
        <v>0.273252427578</v>
      </c>
      <c r="J23">
        <v>-0.57642549276400001</v>
      </c>
      <c r="K23">
        <v>71.026245117200006</v>
      </c>
      <c r="L23">
        <v>-3.3485226333099999E-2</v>
      </c>
      <c r="M23">
        <v>1.2862929105800001</v>
      </c>
      <c r="N23">
        <v>2.0382561683699998</v>
      </c>
      <c r="O23">
        <v>-5.6901335716199999E-2</v>
      </c>
    </row>
    <row r="24" spans="1:17">
      <c r="A24" s="2">
        <v>4587.5019274989572</v>
      </c>
      <c r="B24" s="3">
        <v>-17.478699444639375</v>
      </c>
      <c r="C24" s="3">
        <f t="shared" si="0"/>
        <v>-0.81491152420263901</v>
      </c>
      <c r="D24" s="3"/>
      <c r="E24" s="6">
        <v>10000</v>
      </c>
      <c r="F24">
        <v>0.85009479522700004</v>
      </c>
      <c r="G24">
        <v>-2.66390562057</v>
      </c>
      <c r="H24">
        <f t="shared" si="1"/>
        <v>-80.982730865327994</v>
      </c>
      <c r="I24">
        <v>-9.0195208787899994E-2</v>
      </c>
      <c r="J24">
        <v>-0.58364850282699998</v>
      </c>
      <c r="K24">
        <v>105.622779846</v>
      </c>
      <c r="L24">
        <v>-1.62178054452E-2</v>
      </c>
      <c r="M24">
        <v>1.91974687576</v>
      </c>
      <c r="N24">
        <v>3.33673620224</v>
      </c>
      <c r="O24">
        <v>-0.163091182709</v>
      </c>
    </row>
    <row r="25" spans="1:17">
      <c r="A25" s="2">
        <v>4831.9358308874425</v>
      </c>
      <c r="B25" s="3">
        <v>-20.196634354360036</v>
      </c>
      <c r="C25" s="3">
        <f t="shared" si="0"/>
        <v>-3.5328464339233001</v>
      </c>
      <c r="D25" s="3"/>
      <c r="E25" s="6">
        <v>10500</v>
      </c>
      <c r="F25">
        <v>1.0534009933499999</v>
      </c>
      <c r="G25">
        <v>-3.5934944152799999</v>
      </c>
      <c r="H25">
        <f t="shared" si="1"/>
        <v>-109.24223022451199</v>
      </c>
      <c r="I25">
        <v>-0.165939331055</v>
      </c>
      <c r="J25">
        <v>-0.31881889700900001</v>
      </c>
      <c r="K25">
        <v>-3.2991104126000002</v>
      </c>
      <c r="L25">
        <v>-1.48939490318E-2</v>
      </c>
      <c r="M25">
        <v>0.36634629964799997</v>
      </c>
      <c r="N25">
        <v>1.20918345451</v>
      </c>
      <c r="O25">
        <v>-1.37906992435</v>
      </c>
    </row>
    <row r="26" spans="1:17">
      <c r="A26" s="2">
        <v>5001.6933849125289</v>
      </c>
      <c r="B26" s="3">
        <v>-20.679958626305453</v>
      </c>
      <c r="C26" s="3">
        <f t="shared" si="0"/>
        <v>-4.0161707058687171</v>
      </c>
      <c r="D26" s="3"/>
      <c r="E26" s="6">
        <v>11000</v>
      </c>
      <c r="F26">
        <v>-1.1531190872199999</v>
      </c>
      <c r="G26">
        <v>-4.8571419715899999</v>
      </c>
      <c r="H26">
        <f t="shared" si="1"/>
        <v>-147.657115936336</v>
      </c>
      <c r="I26">
        <v>-0.24825696647199999</v>
      </c>
      <c r="J26">
        <v>-0.40763109922399998</v>
      </c>
      <c r="K26">
        <v>-52.0466690063</v>
      </c>
      <c r="L26">
        <v>-1.08617674559E-2</v>
      </c>
      <c r="M26">
        <v>-1.23737752438</v>
      </c>
      <c r="N26">
        <v>-0.45779585838300002</v>
      </c>
      <c r="O26">
        <v>-0.79363906383500005</v>
      </c>
    </row>
    <row r="27" spans="1:17">
      <c r="A27" s="2">
        <v>5262.7449855436944</v>
      </c>
      <c r="B27" s="3">
        <v>-19.027339804643503</v>
      </c>
      <c r="C27" s="3">
        <f t="shared" si="0"/>
        <v>-2.3635518842067675</v>
      </c>
      <c r="D27" s="3"/>
      <c r="E27" s="6">
        <v>11500</v>
      </c>
      <c r="F27">
        <v>-2.1839008331300001</v>
      </c>
      <c r="G27">
        <v>-4.7139968872100004</v>
      </c>
      <c r="H27">
        <f t="shared" si="1"/>
        <v>-143.30550537118401</v>
      </c>
      <c r="I27">
        <v>-0.33374381065399999</v>
      </c>
      <c r="J27">
        <v>-0.48650234937699999</v>
      </c>
      <c r="K27">
        <v>110.751495361</v>
      </c>
      <c r="L27">
        <v>-1.9491160288499999E-2</v>
      </c>
      <c r="M27">
        <v>-0.43731084465999998</v>
      </c>
      <c r="N27">
        <v>-1.2216964960100001</v>
      </c>
      <c r="O27">
        <v>1.00626158714</v>
      </c>
    </row>
    <row r="28" spans="1:17">
      <c r="A28" s="2">
        <v>5438.6805048622064</v>
      </c>
      <c r="B28" s="3">
        <v>-18.467104103296045</v>
      </c>
      <c r="C28" s="3">
        <f t="shared" si="0"/>
        <v>-1.8033161828593087</v>
      </c>
      <c r="D28" s="3"/>
      <c r="E28" s="6">
        <v>12000</v>
      </c>
      <c r="F28">
        <v>-4.46255302429</v>
      </c>
      <c r="G28">
        <v>-6.2824454307600002</v>
      </c>
      <c r="H28">
        <f t="shared" si="1"/>
        <v>-190.986341095104</v>
      </c>
      <c r="I28">
        <v>-0.55104237794900002</v>
      </c>
      <c r="J28">
        <v>-0.56042850017500001</v>
      </c>
      <c r="K28">
        <v>191.39328002900001</v>
      </c>
      <c r="L28">
        <v>-4.3067306280099998E-2</v>
      </c>
      <c r="M28">
        <v>-1.5858018770800002E-2</v>
      </c>
      <c r="N28">
        <v>-3.4360585212700001</v>
      </c>
      <c r="O28">
        <v>1.4410903453799999</v>
      </c>
    </row>
    <row r="29" spans="1:17">
      <c r="A29" s="2">
        <v>5614.1843908372666</v>
      </c>
      <c r="B29" s="3">
        <v>-21.629480266979002</v>
      </c>
      <c r="C29" s="3">
        <f t="shared" si="0"/>
        <v>-4.9656923465422658</v>
      </c>
      <c r="D29" s="3"/>
      <c r="E29" s="3"/>
      <c r="F29" s="4"/>
    </row>
    <row r="30" spans="1:17">
      <c r="A30" s="2">
        <v>5873.0053586953636</v>
      </c>
      <c r="B30" s="3">
        <v>-18.641782125035839</v>
      </c>
      <c r="C30" s="3">
        <f t="shared" si="0"/>
        <v>-1.9779942045991028</v>
      </c>
      <c r="D30" s="3"/>
      <c r="E30" s="3"/>
      <c r="F30" s="4"/>
    </row>
    <row r="31" spans="1:17">
      <c r="A31" s="2">
        <v>6121.7920566593166</v>
      </c>
      <c r="B31" s="3">
        <v>-20.39084742114423</v>
      </c>
      <c r="C31" s="3">
        <f t="shared" si="0"/>
        <v>-3.7270595007074938</v>
      </c>
      <c r="D31" s="3"/>
      <c r="E31" s="3"/>
      <c r="F31" s="4"/>
    </row>
    <row r="32" spans="1:17">
      <c r="A32" s="2">
        <v>6355.8155865604203</v>
      </c>
      <c r="B32" s="3">
        <v>-17.16807852028975</v>
      </c>
      <c r="C32" s="3">
        <f t="shared" si="0"/>
        <v>-0.5042905998530145</v>
      </c>
      <c r="D32" s="3"/>
      <c r="E32" s="3"/>
      <c r="F32" s="4"/>
    </row>
    <row r="33" spans="1:6">
      <c r="A33" s="2">
        <v>6501.6930814687985</v>
      </c>
      <c r="B33" s="3">
        <v>-15.178909157160099</v>
      </c>
      <c r="C33" s="3">
        <f t="shared" si="0"/>
        <v>1.4848787632766367</v>
      </c>
      <c r="D33" s="3"/>
      <c r="E33" s="3"/>
      <c r="F33" s="4"/>
    </row>
    <row r="34" spans="1:6">
      <c r="A34" s="2">
        <v>6708.3000715745466</v>
      </c>
      <c r="B34" s="3">
        <v>-15.961092005996667</v>
      </c>
      <c r="C34" s="3">
        <f t="shared" si="0"/>
        <v>0.70269591444006885</v>
      </c>
      <c r="D34" s="3"/>
      <c r="E34" s="3"/>
      <c r="F34" s="4"/>
    </row>
    <row r="35" spans="1:6">
      <c r="A35" s="2">
        <v>6840.6501465827032</v>
      </c>
      <c r="B35" s="3">
        <v>-16.666416997615535</v>
      </c>
      <c r="C35" s="3">
        <f t="shared" si="0"/>
        <v>-2.6290771787991218E-3</v>
      </c>
      <c r="D35" s="3"/>
      <c r="E35" s="3"/>
      <c r="F35" s="4"/>
    </row>
    <row r="36" spans="1:6">
      <c r="A36" s="2">
        <v>7020.2653096940885</v>
      </c>
      <c r="B36" s="3">
        <v>-15.034236905931916</v>
      </c>
      <c r="C36" s="3">
        <f t="shared" si="0"/>
        <v>1.6295510145048198</v>
      </c>
      <c r="D36" s="3"/>
      <c r="E36" s="3"/>
      <c r="F36" s="4"/>
    </row>
    <row r="37" spans="1:6">
      <c r="A37" s="2">
        <v>7177.9859126512429</v>
      </c>
      <c r="B37" s="3">
        <v>-18.659992540084033</v>
      </c>
      <c r="C37" s="3">
        <f t="shared" si="0"/>
        <v>-1.9962046196472976</v>
      </c>
      <c r="D37" s="3"/>
      <c r="E37" s="3"/>
      <c r="F37" s="4"/>
    </row>
    <row r="38" spans="1:6">
      <c r="A38" s="2">
        <v>7358.5837622788886</v>
      </c>
      <c r="B38" s="3">
        <v>-17.892202932593072</v>
      </c>
      <c r="C38" s="3">
        <f t="shared" si="0"/>
        <v>-1.2284150121563364</v>
      </c>
      <c r="D38" s="3"/>
      <c r="E38" s="3"/>
      <c r="F38" s="4"/>
    </row>
    <row r="39" spans="1:6">
      <c r="A39" s="2">
        <v>7477.257136076134</v>
      </c>
      <c r="B39" s="3">
        <v>-16.214907870921266</v>
      </c>
      <c r="C39" s="3">
        <f t="shared" si="0"/>
        <v>0.44888004951546989</v>
      </c>
      <c r="D39" s="3"/>
      <c r="E39" s="3"/>
      <c r="F39" s="4"/>
    </row>
    <row r="40" spans="1:6">
      <c r="A40" s="2">
        <v>7624.3293023361657</v>
      </c>
      <c r="B40" s="3">
        <v>-20.020225708860394</v>
      </c>
      <c r="C40" s="3">
        <f t="shared" si="0"/>
        <v>-3.3564377884236585</v>
      </c>
      <c r="D40" s="3"/>
      <c r="E40" s="3"/>
      <c r="F40" s="4"/>
    </row>
    <row r="41" spans="1:6">
      <c r="A41" s="2">
        <v>7735.5836183453503</v>
      </c>
      <c r="B41" s="3">
        <v>-14.915947350299398</v>
      </c>
      <c r="C41" s="3">
        <f t="shared" si="0"/>
        <v>1.7478405701373383</v>
      </c>
      <c r="D41" s="3"/>
      <c r="E41" s="3"/>
      <c r="F41" s="4"/>
    </row>
    <row r="42" spans="1:6">
      <c r="A42" s="2">
        <v>7898.8832107590515</v>
      </c>
      <c r="B42" s="3">
        <v>-14.484962951347232</v>
      </c>
      <c r="C42" s="3">
        <f t="shared" si="0"/>
        <v>2.1788249690895043</v>
      </c>
      <c r="D42" s="3"/>
      <c r="E42" s="3"/>
      <c r="F42" s="4"/>
    </row>
    <row r="43" spans="1:6">
      <c r="A43" s="2">
        <v>8036.7933636201988</v>
      </c>
      <c r="B43" s="3">
        <v>-15.083295814548308</v>
      </c>
      <c r="C43" s="3">
        <f t="shared" si="0"/>
        <v>1.5804921058884283</v>
      </c>
      <c r="D43" s="3"/>
      <c r="E43" s="3"/>
      <c r="F43" s="4"/>
    </row>
    <row r="44" spans="1:6">
      <c r="A44" s="2">
        <v>8191.3073014424162</v>
      </c>
      <c r="B44" s="3">
        <v>-14.905875431509589</v>
      </c>
      <c r="C44" s="3">
        <f t="shared" si="0"/>
        <v>1.7579124889271469</v>
      </c>
      <c r="D44" s="3"/>
      <c r="E44" s="3"/>
      <c r="F44" s="4"/>
    </row>
    <row r="45" spans="1:6">
      <c r="A45" s="2">
        <v>8317.2556210800976</v>
      </c>
      <c r="B45" s="3">
        <v>-13.22943228830845</v>
      </c>
      <c r="C45" s="3">
        <f t="shared" si="0"/>
        <v>3.4343556321282858</v>
      </c>
      <c r="D45" s="3"/>
      <c r="E45" s="3"/>
      <c r="F45" s="4"/>
    </row>
    <row r="46" spans="1:6">
      <c r="A46" s="2">
        <v>8458.0015631878377</v>
      </c>
      <c r="B46" s="3">
        <v>-14.042185233836982</v>
      </c>
      <c r="C46" s="3">
        <f t="shared" si="0"/>
        <v>2.6216026865997542</v>
      </c>
      <c r="D46" s="3"/>
      <c r="E46" s="3"/>
      <c r="F46" s="4"/>
    </row>
    <row r="47" spans="1:6">
      <c r="A47" s="2">
        <v>8668.5614411316601</v>
      </c>
      <c r="B47" s="3">
        <v>-16.943240639617649</v>
      </c>
      <c r="C47" s="3">
        <f t="shared" si="0"/>
        <v>-0.27945271918091308</v>
      </c>
      <c r="D47" s="3"/>
      <c r="E47" s="3"/>
      <c r="F47" s="4"/>
    </row>
    <row r="48" spans="1:6">
      <c r="A48" s="2">
        <v>8902.633670481744</v>
      </c>
      <c r="B48" s="3">
        <v>-16.100232077959028</v>
      </c>
      <c r="C48" s="3">
        <f t="shared" si="0"/>
        <v>0.56355584247770807</v>
      </c>
      <c r="D48" s="3"/>
      <c r="E48" s="3"/>
      <c r="F48" s="4"/>
    </row>
    <row r="49" spans="1:6">
      <c r="A49" s="2">
        <v>9089.8347651018121</v>
      </c>
      <c r="B49" s="3">
        <v>-15.103886538827382</v>
      </c>
      <c r="C49" s="3">
        <f t="shared" si="0"/>
        <v>1.5599013816093539</v>
      </c>
      <c r="D49" s="3"/>
      <c r="E49" s="3"/>
      <c r="F49" s="4"/>
    </row>
    <row r="50" spans="1:6">
      <c r="A50" s="2">
        <v>9282.1442049244306</v>
      </c>
      <c r="B50" s="3">
        <v>-16.865394324473005</v>
      </c>
      <c r="C50" s="3">
        <f t="shared" si="0"/>
        <v>-0.20160640403626928</v>
      </c>
      <c r="D50" s="3"/>
      <c r="E50" s="3"/>
      <c r="F50" s="4"/>
    </row>
    <row r="51" spans="1:6">
      <c r="A51" s="2">
        <v>9473.2550014066128</v>
      </c>
      <c r="B51" s="3">
        <v>-18.494028502441715</v>
      </c>
      <c r="C51" s="3">
        <f t="shared" si="0"/>
        <v>-1.8302405820049792</v>
      </c>
      <c r="D51" s="3"/>
      <c r="E51" s="3"/>
      <c r="F51" s="4"/>
    </row>
    <row r="52" spans="1:6">
      <c r="A52" s="2">
        <v>9654.7950325121928</v>
      </c>
      <c r="B52" s="3">
        <v>-16.989371278453802</v>
      </c>
      <c r="C52" s="3">
        <f t="shared" si="0"/>
        <v>-0.32558335801706662</v>
      </c>
      <c r="D52" s="3"/>
      <c r="E52" s="3"/>
      <c r="F52" s="4"/>
    </row>
    <row r="53" spans="1:6">
      <c r="B53" s="4"/>
      <c r="C53" s="4"/>
      <c r="D53" s="4"/>
      <c r="E53" s="4"/>
      <c r="F53" s="4"/>
    </row>
    <row r="54" spans="1:6">
      <c r="B54" s="4"/>
      <c r="C54" s="4"/>
      <c r="D54" s="4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SKT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St.Amour</dc:creator>
  <cp:lastModifiedBy>Jed O. Kaplan</cp:lastModifiedBy>
  <dcterms:created xsi:type="dcterms:W3CDTF">2012-09-19T14:45:36Z</dcterms:created>
  <dcterms:modified xsi:type="dcterms:W3CDTF">2013-01-25T14:40:35Z</dcterms:modified>
</cp:coreProperties>
</file>