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jan\Drone Ship\"/>
    </mc:Choice>
  </mc:AlternateContent>
  <bookViews>
    <workbookView xWindow="0" yWindow="0" windowWidth="20490" windowHeight="7755" activeTab="5"/>
  </bookViews>
  <sheets>
    <sheet name="comsol" sheetId="1" r:id="rId1"/>
    <sheet name="vel" sheetId="2" r:id="rId2"/>
    <sheet name="disp" sheetId="3" r:id="rId3"/>
    <sheet name="analytic solution" sheetId="4" r:id="rId4"/>
    <sheet name="vel comparison" sheetId="5" r:id="rId5"/>
    <sheet name="vel comparison at 0.5s" sheetId="6" r:id="rId6"/>
  </sheets>
  <definedNames>
    <definedName name="B">'analytic solution'!$B$6</definedName>
    <definedName name="Cdrag">'analytic solution'!$B$2</definedName>
    <definedName name="displacement876" localSheetId="0">comsol!$A$2:$F$60</definedName>
    <definedName name="gravity">'analytic solution'!$B$7</definedName>
    <definedName name="mass">'analytic solution'!$B$4</definedName>
    <definedName name="radius">'analytic solution'!$B$3</definedName>
    <definedName name="rho_air">'analytic solution'!$B$1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2" i="4"/>
  <c r="B6" i="4"/>
</calcChain>
</file>

<file path=xl/connections.xml><?xml version="1.0" encoding="utf-8"?>
<connections xmlns="http://schemas.openxmlformats.org/spreadsheetml/2006/main">
  <connection id="1" name="displacement876" type="6" refreshedVersion="5" background="1" saveData="1">
    <textPr codePage="720" sourceFile="E:\Bijan\Drone Ship\displacement876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<sst xmlns="http://schemas.openxmlformats.org/spreadsheetml/2006/main" count="16" uniqueCount="16">
  <si>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disp876</t>
  </si>
  <si>
    <t>vel876</t>
  </si>
  <si>
    <t>disp1695</t>
  </si>
  <si>
    <t>vel1695</t>
  </si>
  <si>
    <t>disp3035</t>
  </si>
  <si>
    <t>vel3035</t>
  </si>
  <si>
    <t>disp6570</t>
  </si>
  <si>
    <t>vel6570</t>
  </si>
  <si>
    <t>rho_air</t>
  </si>
  <si>
    <t>Cdrag</t>
  </si>
  <si>
    <t>radius</t>
  </si>
  <si>
    <t>B</t>
  </si>
  <si>
    <t>mass</t>
  </si>
  <si>
    <t>time</t>
  </si>
  <si>
    <t>vel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</si>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</sst>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876</c:v>
              </c:pt>
              <c:pt idx="1">
                <c:v>1695</c:v>
              </c:pt>
              <c:pt idx="2">
                <c:v>3035</c:v>
              </c:pt>
              <c:pt idx="3">
                <c:v>6570</c:v>
              </c:pt>
            </c:numLit>
          </c:xVal>
          <c:yVal>
            <c:numRef>
              <c:f>(comsol!$C$52,comsol!$E$52,comsol!$G$52,comsol!$I$52)</c:f>
              <c:numCache>
                <c:formatCode>General</c:formatCode>
                <c:ptCount val="4"/>
                <c:pt idx="0">
                  <c:v>-4.9018206718100501</c:v>
                </c:pt>
                <c:pt idx="1">
                  <c:v>-4.9025527656227803</c:v>
                </c:pt>
                <c:pt idx="2">
                  <c:v>-4.9027946091672199</c:v>
                </c:pt>
                <c:pt idx="3">
                  <c:v>-4.9028484342587797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66608"/>
        <c:axId val="240967000"/>
      </c:scatterChart>
      <c:valAx>
        <c:axId val="240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7000"/>
        <c:crosses val="autoZero"/>
        <c:crossBetween val="midCat"/>
      </c:valAx>
      <c:valAx>
        <c:axId val="2409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876</c:v>
              </c:pt>
              <c:pt idx="1">
                <c:v>1695</c:v>
              </c:pt>
              <c:pt idx="2">
                <c:v>3035</c:v>
              </c:pt>
              <c:pt idx="3">
                <c:v>6570</c:v>
              </c:pt>
            </c:numLit>
          </c:xVal>
          <c:yVal>
            <c:numRef>
              <c:f>(comsol!$B$52,comsol!$D$52,comsol!$F$52,comsol!$H$52)</c:f>
              <c:numCache>
                <c:formatCode>General</c:formatCode>
                <c:ptCount val="4"/>
                <c:pt idx="0">
                  <c:v>-1.22562227714695</c:v>
                </c:pt>
                <c:pt idx="1">
                  <c:v>-1.2257243654663501</c:v>
                </c:pt>
                <c:pt idx="2">
                  <c:v>-1.22575415036945</c:v>
                </c:pt>
                <c:pt idx="3">
                  <c:v>-1.2257606802971299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67784"/>
        <c:axId val="240968176"/>
      </c:scatterChart>
      <c:valAx>
        <c:axId val="2409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8176"/>
        <c:crosses val="autoZero"/>
        <c:crossBetween val="midCat"/>
      </c:valAx>
      <c:valAx>
        <c:axId val="240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Analytical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 solution'!$D$2:$D$52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'analytic solution'!$E$2:$E$52</c:f>
              <c:numCache>
                <c:formatCode>General</c:formatCode>
                <c:ptCount val="51"/>
                <c:pt idx="0">
                  <c:v>0</c:v>
                </c:pt>
                <c:pt idx="1">
                  <c:v>-9.8099996180517943E-2</c:v>
                </c:pt>
                <c:pt idx="2">
                  <c:v>-0.19619996944414775</c:v>
                </c:pt>
                <c:pt idx="3">
                  <c:v>-0.29429989687402275</c:v>
                </c:pt>
                <c:pt idx="4">
                  <c:v>-0.39239975555331913</c:v>
                </c:pt>
                <c:pt idx="5">
                  <c:v>-0.49049952256527707</c:v>
                </c:pt>
                <c:pt idx="6">
                  <c:v>-0.58859917499322267</c:v>
                </c:pt>
                <c:pt idx="7">
                  <c:v>-0.68669868992058936</c:v>
                </c:pt>
                <c:pt idx="8">
                  <c:v>-0.78479804443093826</c:v>
                </c:pt>
                <c:pt idx="9">
                  <c:v>-0.88289721560798096</c:v>
                </c:pt>
                <c:pt idx="10">
                  <c:v>-0.98099618053560034</c:v>
                </c:pt>
                <c:pt idx="11">
                  <c:v>-1.079094916297872</c:v>
                </c:pt>
                <c:pt idx="12">
                  <c:v>-1.1771933999790851</c:v>
                </c:pt>
                <c:pt idx="13">
                  <c:v>-1.275291608663766</c:v>
                </c:pt>
                <c:pt idx="14">
                  <c:v>-1.3733895194366956</c:v>
                </c:pt>
                <c:pt idx="15">
                  <c:v>-1.4714871093829343</c:v>
                </c:pt>
                <c:pt idx="16">
                  <c:v>-1.5695843555878441</c:v>
                </c:pt>
                <c:pt idx="17">
                  <c:v>-1.6676812351371044</c:v>
                </c:pt>
                <c:pt idx="18">
                  <c:v>-1.7657777251167408</c:v>
                </c:pt>
                <c:pt idx="19">
                  <c:v>-1.8638738026131405</c:v>
                </c:pt>
                <c:pt idx="20">
                  <c:v>-1.9619694447130778</c:v>
                </c:pt>
                <c:pt idx="21">
                  <c:v>-2.0600646285037318</c:v>
                </c:pt>
                <c:pt idx="22">
                  <c:v>-2.1581593310727127</c:v>
                </c:pt>
                <c:pt idx="23">
                  <c:v>-2.256253529508077</c:v>
                </c:pt>
                <c:pt idx="24">
                  <c:v>-2.3543472008983559</c:v>
                </c:pt>
                <c:pt idx="25">
                  <c:v>-2.4524403223325693</c:v>
                </c:pt>
                <c:pt idx="26">
                  <c:v>-2.5505328709002533</c:v>
                </c:pt>
                <c:pt idx="27">
                  <c:v>-2.6486248236914789</c:v>
                </c:pt>
                <c:pt idx="28">
                  <c:v>-2.7467161577968739</c:v>
                </c:pt>
                <c:pt idx="29">
                  <c:v>-2.8448068503076418</c:v>
                </c:pt>
                <c:pt idx="30">
                  <c:v>-2.9428968783155902</c:v>
                </c:pt>
                <c:pt idx="31">
                  <c:v>-3.040986218913142</c:v>
                </c:pt>
                <c:pt idx="32">
                  <c:v>-3.1390748491933671</c:v>
                </c:pt>
                <c:pt idx="33">
                  <c:v>-3.2371627462499974</c:v>
                </c:pt>
                <c:pt idx="34">
                  <c:v>-3.335249887177449</c:v>
                </c:pt>
                <c:pt idx="35">
                  <c:v>-3.4333362490708446</c:v>
                </c:pt>
                <c:pt idx="36">
                  <c:v>-3.5314218090260332</c:v>
                </c:pt>
                <c:pt idx="37">
                  <c:v>-3.6295065441396188</c:v>
                </c:pt>
                <c:pt idx="38">
                  <c:v>-3.7275904315089701</c:v>
                </c:pt>
                <c:pt idx="39">
                  <c:v>-3.8256734482322488</c:v>
                </c:pt>
                <c:pt idx="40">
                  <c:v>-3.923755571408432</c:v>
                </c:pt>
                <c:pt idx="41">
                  <c:v>-4.0218367781373292</c:v>
                </c:pt>
                <c:pt idx="42">
                  <c:v>-4.1199170455196086</c:v>
                </c:pt>
                <c:pt idx="43">
                  <c:v>-4.2179963506568132</c:v>
                </c:pt>
                <c:pt idx="44">
                  <c:v>-4.3160746706513882</c:v>
                </c:pt>
                <c:pt idx="45">
                  <c:v>-4.4141519826066951</c:v>
                </c:pt>
                <c:pt idx="46">
                  <c:v>-4.5122282636270379</c:v>
                </c:pt>
                <c:pt idx="47">
                  <c:v>-4.6103034908176888</c:v>
                </c:pt>
                <c:pt idx="48">
                  <c:v>-4.7083776412848959</c:v>
                </c:pt>
                <c:pt idx="49">
                  <c:v>-4.8064506921359182</c:v>
                </c:pt>
                <c:pt idx="50">
                  <c:v>-4.9045226204790433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comsol!$I$1</c:f>
              <c:strCache>
                <c:ptCount val="1"/>
                <c:pt idx="0">
                  <c:v>vel6570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comsol!$A$2:$A$52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comsol!$I$2:$I$52</c:f>
              <c:numCache>
                <c:formatCode>General</c:formatCode>
                <c:ptCount val="51"/>
                <c:pt idx="0" formatCode="0.00E+00">
                  <c:v>-8.8254238606901299E-5</c:v>
                </c:pt>
                <c:pt idx="1">
                  <c:v>-9.8174283446317206E-2</c:v>
                </c:pt>
                <c:pt idx="2">
                  <c:v>-0.19622398187266901</c:v>
                </c:pt>
                <c:pt idx="3">
                  <c:v>-0.29426826335669598</c:v>
                </c:pt>
                <c:pt idx="4">
                  <c:v>-0.39232981548471302</c:v>
                </c:pt>
                <c:pt idx="5">
                  <c:v>-0.49038702088974201</c:v>
                </c:pt>
                <c:pt idx="6">
                  <c:v>-0.58844396209634897</c:v>
                </c:pt>
                <c:pt idx="7">
                  <c:v>-0.68650101753996196</c:v>
                </c:pt>
                <c:pt idx="8">
                  <c:v>-0.78456044922512003</c:v>
                </c:pt>
                <c:pt idx="9">
                  <c:v>-0.88261889682415995</c:v>
                </c:pt>
                <c:pt idx="10">
                  <c:v>-0.98067734442320098</c:v>
                </c:pt>
                <c:pt idx="11">
                  <c:v>-1.07873579202224</c:v>
                </c:pt>
                <c:pt idx="12">
                  <c:v>-1.1767936033278299</c:v>
                </c:pt>
                <c:pt idx="13">
                  <c:v>-1.2748518084864</c:v>
                </c:pt>
                <c:pt idx="14">
                  <c:v>-1.3729100136449699</c:v>
                </c:pt>
                <c:pt idx="15">
                  <c:v>-1.47096821880353</c:v>
                </c:pt>
                <c:pt idx="16">
                  <c:v>-1.56902556151655</c:v>
                </c:pt>
                <c:pt idx="17">
                  <c:v>-1.66708342371921</c:v>
                </c:pt>
                <c:pt idx="18">
                  <c:v>-1.76514128592186</c:v>
                </c:pt>
                <c:pt idx="19">
                  <c:v>-1.86319914812452</c:v>
                </c:pt>
                <c:pt idx="20">
                  <c:v>-1.96125567224566</c:v>
                </c:pt>
                <c:pt idx="21">
                  <c:v>-2.0593129780616199</c:v>
                </c:pt>
                <c:pt idx="22">
                  <c:v>-2.1573702838775701</c:v>
                </c:pt>
                <c:pt idx="23">
                  <c:v>-2.2554275896935301</c:v>
                </c:pt>
                <c:pt idx="24">
                  <c:v>-2.3534828830560701</c:v>
                </c:pt>
                <c:pt idx="25">
                  <c:v>-2.4515393976518798</c:v>
                </c:pt>
                <c:pt idx="26">
                  <c:v>-2.5495959122476899</c:v>
                </c:pt>
                <c:pt idx="27">
                  <c:v>-2.6476507290796198</c:v>
                </c:pt>
                <c:pt idx="28">
                  <c:v>-2.7457063641592798</c:v>
                </c:pt>
                <c:pt idx="29">
                  <c:v>-2.8437619992389398</c:v>
                </c:pt>
                <c:pt idx="30">
                  <c:v>-2.94181763431859</c:v>
                </c:pt>
                <c:pt idx="31">
                  <c:v>-3.0398709810855999</c:v>
                </c:pt>
                <c:pt idx="32">
                  <c:v>-3.1379256286300299</c:v>
                </c:pt>
                <c:pt idx="33">
                  <c:v>-3.2359802761744501</c:v>
                </c:pt>
                <c:pt idx="34">
                  <c:v>-3.33403492371888</c:v>
                </c:pt>
                <c:pt idx="35">
                  <c:v>-3.4320866489369801</c:v>
                </c:pt>
                <c:pt idx="36">
                  <c:v>-3.5301402157607802</c:v>
                </c:pt>
                <c:pt idx="37">
                  <c:v>-3.6281937825845798</c:v>
                </c:pt>
                <c:pt idx="38">
                  <c:v>-3.72624493545504</c:v>
                </c:pt>
                <c:pt idx="39">
                  <c:v>-3.8242973477804201</c:v>
                </c:pt>
                <c:pt idx="40">
                  <c:v>-3.9223497601058002</c:v>
                </c:pt>
                <c:pt idx="41">
                  <c:v>-4.0204021724311803</c:v>
                </c:pt>
                <c:pt idx="42">
                  <c:v>-4.1184515970174003</c:v>
                </c:pt>
                <c:pt idx="43">
                  <c:v>-4.2165028035242003</c:v>
                </c:pt>
                <c:pt idx="44">
                  <c:v>-4.3145540100310003</c:v>
                </c:pt>
                <c:pt idx="45">
                  <c:v>-4.4126028903254602</c:v>
                </c:pt>
                <c:pt idx="46">
                  <c:v>-4.5106528492831401</c:v>
                </c:pt>
                <c:pt idx="47">
                  <c:v>-4.6087028082408201</c:v>
                </c:pt>
                <c:pt idx="48">
                  <c:v>-4.7067527671985001</c:v>
                </c:pt>
                <c:pt idx="49">
                  <c:v>-4.8047997826598303</c:v>
                </c:pt>
                <c:pt idx="50">
                  <c:v>-4.9028484342587797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68960"/>
        <c:axId val="240969352"/>
      </c:scatterChart>
      <c:valAx>
        <c:axId val="2409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9352"/>
        <c:crosses val="autoZero"/>
        <c:crossBetween val="midCat"/>
      </c:valAx>
      <c:valAx>
        <c:axId val="2409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Analytical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 solution'!$D$52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'analytic solution'!$E$52</c:f>
              <c:numCache>
                <c:formatCode>General</c:formatCode>
                <c:ptCount val="1"/>
                <c:pt idx="0">
                  <c:v>-4.9045226204790433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comsol!$I$1</c:f>
              <c:strCache>
                <c:ptCount val="1"/>
                <c:pt idx="0">
                  <c:v>vel6570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comsol!$A$52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comsol!$I$52</c:f>
              <c:numCache>
                <c:formatCode>General</c:formatCode>
                <c:ptCount val="1"/>
                <c:pt idx="0">
                  <c:v>-4.9028484342587797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79464"/>
        <c:axId val="288179856"/>
      </c:scatterChart>
      <c:valAx>
        <c:axId val="28817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9856"/>
        <c:crosses val="autoZero"/>
        <c:crossBetween val="midCat"/>
      </c:valAx>
      <c:valAx>
        <c:axId val="2881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isplacement87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30" workbookViewId="0"/>
  </sheetViews>
  <sheetFormatPr defaultRowHeight="15" x14ac:dyDescent="0.25"/>
  <cols>
    <col min="1" max="1" width="5" customWidth="1"/>
    <col min="2" max="9" width="12.7109375" bestFit="1" customWidth="1"/>
    <col min="10" max="10" width="5" customWidth="1"/>
    <col min="11" max="11" width="12.7109375" customWidth="1"/>
    <col min="12" max="12" width="8.28515625" customWidth="1"/>
    <col min="13" max="13" width="12.7109375" customWidth="1"/>
    <col min="14" max="14" width="8.5703125" customWidth="1"/>
    <col min="15" max="15" width="11.140625" customWidth="1"/>
    <col min="16" max="19" width="5.57031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9" x14ac:dyDescent="0.25">
      <c r="A2">
        <v>0</v>
      </c>
      <c r="B2" s="2">
        <v>-6.3742469099120398E-10</v>
      </c>
      <c r="C2" s="2">
        <v>-8.8258338001567904E-5</v>
      </c>
      <c r="D2" s="2">
        <v>-6.3741821137288598E-10</v>
      </c>
      <c r="E2" s="2">
        <v>-8.8257042214785397E-5</v>
      </c>
      <c r="F2" s="2">
        <v>-6.3741005344039698E-10</v>
      </c>
      <c r="G2" s="2">
        <v>-8.8255410670170804E-5</v>
      </c>
      <c r="H2" s="2">
        <v>-6.3740419309661002E-10</v>
      </c>
      <c r="I2" s="2">
        <v>-8.8254238606901299E-5</v>
      </c>
    </row>
    <row r="3" spans="1:19" x14ac:dyDescent="0.25">
      <c r="A3">
        <v>0.01</v>
      </c>
      <c r="B3" s="2">
        <v>-4.9533175926563995E-4</v>
      </c>
      <c r="C3">
        <v>-9.81798854995998E-2</v>
      </c>
      <c r="D3" s="2">
        <v>-4.9670557695948698E-4</v>
      </c>
      <c r="E3">
        <v>-9.8146966079002904E-2</v>
      </c>
      <c r="F3" s="2">
        <v>-4.9464259635379805E-4</v>
      </c>
      <c r="G3">
        <v>-9.8206235257976199E-2</v>
      </c>
      <c r="H3" s="2">
        <v>-4.9363831198397795E-4</v>
      </c>
      <c r="I3">
        <v>-9.8174283446317206E-2</v>
      </c>
    </row>
    <row r="4" spans="1:19" x14ac:dyDescent="0.25">
      <c r="A4">
        <v>0.02</v>
      </c>
      <c r="B4">
        <v>-1.9672147997939699E-3</v>
      </c>
      <c r="C4">
        <v>-0.196211579295033</v>
      </c>
      <c r="D4">
        <v>-1.9688606848228098E-3</v>
      </c>
      <c r="E4">
        <v>-0.19623174082939401</v>
      </c>
      <c r="F4">
        <v>-1.9666335085263098E-3</v>
      </c>
      <c r="G4">
        <v>-0.196205004421068</v>
      </c>
      <c r="H4">
        <v>-1.9656545968988102E-3</v>
      </c>
      <c r="I4">
        <v>-0.19622398187266901</v>
      </c>
      <c r="S4" s="1"/>
    </row>
    <row r="5" spans="1:19" x14ac:dyDescent="0.25">
      <c r="A5">
        <v>0.03</v>
      </c>
      <c r="B5">
        <v>-4.4195776497727999E-3</v>
      </c>
      <c r="C5">
        <v>-0.29426098543879398</v>
      </c>
      <c r="D5">
        <v>-4.4214136246187299E-3</v>
      </c>
      <c r="E5">
        <v>-0.29427793174139899</v>
      </c>
      <c r="F5">
        <v>-4.4190994987999598E-3</v>
      </c>
      <c r="G5">
        <v>-0.29427368098769702</v>
      </c>
      <c r="H5">
        <v>-4.4181196085786101E-3</v>
      </c>
      <c r="I5">
        <v>-0.29426826335669598</v>
      </c>
      <c r="O5" s="1"/>
      <c r="Q5" s="1"/>
    </row>
    <row r="6" spans="1:19" x14ac:dyDescent="0.25">
      <c r="A6">
        <v>0.04</v>
      </c>
      <c r="B6">
        <v>-7.8524827109072003E-3</v>
      </c>
      <c r="C6">
        <v>-0.392318579940516</v>
      </c>
      <c r="D6">
        <v>-7.8544280045833997E-3</v>
      </c>
      <c r="E6">
        <v>-0.39233047326328702</v>
      </c>
      <c r="F6">
        <v>-7.8520994847422702E-3</v>
      </c>
      <c r="G6">
        <v>-0.39232643119654198</v>
      </c>
      <c r="H6">
        <v>-7.8511193873952601E-3</v>
      </c>
      <c r="I6">
        <v>-0.39232981548471302</v>
      </c>
      <c r="P6" s="1"/>
      <c r="Q6" s="1"/>
    </row>
    <row r="7" spans="1:19" x14ac:dyDescent="0.25">
      <c r="A7">
        <v>0.05</v>
      </c>
      <c r="B7">
        <v>-1.22659463972957E-2</v>
      </c>
      <c r="C7">
        <v>-0.49037403654128198</v>
      </c>
      <c r="D7">
        <v>-1.2267995444825699E-2</v>
      </c>
      <c r="E7">
        <v>-0.49038301478517599</v>
      </c>
      <c r="F7">
        <v>-1.22656520892331E-2</v>
      </c>
      <c r="G7">
        <v>-0.49038520642967798</v>
      </c>
      <c r="H7">
        <v>-1.22647035692675E-2</v>
      </c>
      <c r="I7">
        <v>-0.49038702088974201</v>
      </c>
    </row>
    <row r="8" spans="1:19" x14ac:dyDescent="0.25">
      <c r="A8">
        <v>0.06</v>
      </c>
      <c r="B8">
        <v>-1.76599641596707E-2</v>
      </c>
      <c r="C8">
        <v>-0.58842951593372805</v>
      </c>
      <c r="D8">
        <v>-1.7662120966586599E-2</v>
      </c>
      <c r="E8">
        <v>-0.58844248552215195</v>
      </c>
      <c r="F8">
        <v>-1.7659794547362599E-2</v>
      </c>
      <c r="G8">
        <v>-0.58844328519621403</v>
      </c>
      <c r="H8">
        <v>-1.7658858269431699E-2</v>
      </c>
      <c r="I8">
        <v>-0.58844396209634897</v>
      </c>
    </row>
    <row r="9" spans="1:19" x14ac:dyDescent="0.25">
      <c r="A9">
        <v>7.0000000000000007E-2</v>
      </c>
      <c r="B9">
        <v>-2.4034535137458801E-2</v>
      </c>
      <c r="C9">
        <v>-0.68648470119362204</v>
      </c>
      <c r="D9">
        <v>-2.4036833276614301E-2</v>
      </c>
      <c r="E9">
        <v>-0.68649997648338901</v>
      </c>
      <c r="F9">
        <v>-2.40345177158021E-2</v>
      </c>
      <c r="G9">
        <v>-0.68650120757034405</v>
      </c>
      <c r="H9">
        <v>-2.4033583167613198E-2</v>
      </c>
      <c r="I9">
        <v>-0.68650101753996196</v>
      </c>
    </row>
    <row r="10" spans="1:19" x14ac:dyDescent="0.25">
      <c r="A10">
        <v>0.08</v>
      </c>
      <c r="B10">
        <v>-3.1389658565915503E-2</v>
      </c>
      <c r="C10">
        <v>-0.78453998449770102</v>
      </c>
      <c r="D10">
        <v>-3.1392120496254401E-2</v>
      </c>
      <c r="E10">
        <v>-0.78455746744462496</v>
      </c>
      <c r="F10">
        <v>-3.1389819577246299E-2</v>
      </c>
      <c r="G10">
        <v>-0.78455916471848397</v>
      </c>
      <c r="H10">
        <v>-3.1388891551876998E-2</v>
      </c>
      <c r="I10">
        <v>-0.78456044922512003</v>
      </c>
    </row>
    <row r="11" spans="1:19" x14ac:dyDescent="0.25">
      <c r="A11">
        <v>0.09</v>
      </c>
      <c r="B11">
        <v>-3.9725334827412903E-2</v>
      </c>
      <c r="C11">
        <v>-0.88259526780177899</v>
      </c>
      <c r="D11">
        <v>-3.9727979561713103E-2</v>
      </c>
      <c r="E11">
        <v>-0.88261410735205903</v>
      </c>
      <c r="F11">
        <v>-3.9725701010171803E-2</v>
      </c>
      <c r="G11">
        <v>-0.882617121866624</v>
      </c>
      <c r="H11">
        <v>-3.9724788282123398E-2</v>
      </c>
      <c r="I11">
        <v>-0.88261889682415995</v>
      </c>
    </row>
    <row r="12" spans="1:19" x14ac:dyDescent="0.25">
      <c r="A12">
        <v>0.1</v>
      </c>
      <c r="B12">
        <v>-4.90415548118854E-2</v>
      </c>
      <c r="C12">
        <v>-0.98064848287474604</v>
      </c>
      <c r="D12">
        <v>-4.9044405962405398E-2</v>
      </c>
      <c r="E12">
        <v>-0.98067117278639404</v>
      </c>
      <c r="F12">
        <v>-4.9042164006655502E-2</v>
      </c>
      <c r="G12">
        <v>-0.98067548807595994</v>
      </c>
      <c r="H12">
        <v>-4.9041269488360198E-2</v>
      </c>
      <c r="I12">
        <v>-0.98067734442320098</v>
      </c>
      <c r="L12" s="2"/>
    </row>
    <row r="13" spans="1:19" x14ac:dyDescent="0.25">
      <c r="A13">
        <v>0.11</v>
      </c>
      <c r="B13">
        <v>-5.9338311132793503E-2</v>
      </c>
      <c r="C13">
        <v>-1.0787027813068599</v>
      </c>
      <c r="D13">
        <v>-5.9341403017441098E-2</v>
      </c>
      <c r="E13">
        <v>-1.0787282382207199</v>
      </c>
      <c r="F13">
        <v>-5.9339209800060501E-2</v>
      </c>
      <c r="G13">
        <v>-1.0787336706050401</v>
      </c>
      <c r="H13">
        <v>-5.9338335170587397E-2</v>
      </c>
      <c r="I13">
        <v>-1.07873579202224</v>
      </c>
      <c r="L13" s="2"/>
    </row>
    <row r="14" spans="1:19" x14ac:dyDescent="0.25">
      <c r="A14">
        <v>0.12</v>
      </c>
      <c r="B14">
        <v>-7.0615610438022697E-2</v>
      </c>
      <c r="C14">
        <v>-1.1767570797389799</v>
      </c>
      <c r="D14">
        <v>-7.0618969753119404E-2</v>
      </c>
      <c r="E14">
        <v>-1.1767847881665101</v>
      </c>
      <c r="F14">
        <v>-7.0616837252528999E-2</v>
      </c>
      <c r="G14">
        <v>-1.17679169355727</v>
      </c>
      <c r="H14">
        <v>-7.0615982097578994E-2</v>
      </c>
      <c r="I14">
        <v>-1.1767936033278299</v>
      </c>
    </row>
    <row r="15" spans="1:19" x14ac:dyDescent="0.25">
      <c r="A15">
        <v>0.13</v>
      </c>
      <c r="B15">
        <v>-8.2873443853048206E-2</v>
      </c>
      <c r="C15">
        <v>-1.27480816643824</v>
      </c>
      <c r="D15">
        <v>-8.2877101530043698E-2</v>
      </c>
      <c r="E15">
        <v>-1.27484156721832</v>
      </c>
      <c r="F15">
        <v>-8.2875044507094903E-2</v>
      </c>
      <c r="G15">
        <v>-1.2748497573558999</v>
      </c>
      <c r="H15">
        <v>-8.2874209156650197E-2</v>
      </c>
      <c r="I15">
        <v>-1.2748518084864</v>
      </c>
    </row>
    <row r="16" spans="1:19" x14ac:dyDescent="0.25">
      <c r="A16">
        <v>0.14000000000000001</v>
      </c>
      <c r="B16">
        <v>-9.6111788557662697E-2</v>
      </c>
      <c r="C16">
        <v>-1.3728607744846499</v>
      </c>
      <c r="D16">
        <v>-9.6115801097486006E-2</v>
      </c>
      <c r="E16">
        <v>-1.3728983462701301</v>
      </c>
      <c r="F16">
        <v>-9.61138323996472E-2</v>
      </c>
      <c r="G16">
        <v>-1.37290782115454</v>
      </c>
      <c r="H16">
        <v>-9.6113018267307102E-2</v>
      </c>
      <c r="I16">
        <v>-1.3729100136449699</v>
      </c>
    </row>
    <row r="17" spans="1:9" x14ac:dyDescent="0.25">
      <c r="A17">
        <v>0.15</v>
      </c>
      <c r="B17">
        <v>-0.110330659342741</v>
      </c>
      <c r="C17">
        <v>-1.4709133825310501</v>
      </c>
      <c r="D17">
        <v>-0.11033506845544599</v>
      </c>
      <c r="E17">
        <v>-1.4709551253219399</v>
      </c>
      <c r="F17">
        <v>-0.110333197836231</v>
      </c>
      <c r="G17">
        <v>-1.4709653001732701</v>
      </c>
      <c r="H17">
        <v>-0.110332409429549</v>
      </c>
      <c r="I17">
        <v>-1.47096821880353</v>
      </c>
    </row>
    <row r="18" spans="1:9" x14ac:dyDescent="0.25">
      <c r="A18">
        <v>0.16</v>
      </c>
      <c r="B18">
        <v>-0.12553005239197401</v>
      </c>
      <c r="C18">
        <v>-1.5689620586227599</v>
      </c>
      <c r="D18">
        <v>-0.125534886680469</v>
      </c>
      <c r="E18">
        <v>-1.5690098090887801</v>
      </c>
      <c r="F18">
        <v>-0.12553313959594201</v>
      </c>
      <c r="G18">
        <v>-1.5690230517689301</v>
      </c>
      <c r="H18">
        <v>-0.12553237904006601</v>
      </c>
      <c r="I18">
        <v>-1.56902556151655</v>
      </c>
    </row>
    <row r="19" spans="1:9" x14ac:dyDescent="0.25">
      <c r="A19">
        <v>0.17</v>
      </c>
      <c r="B19">
        <v>-0.14170992445386099</v>
      </c>
      <c r="C19">
        <v>-1.66701235375464</v>
      </c>
      <c r="D19">
        <v>-0.141715264637222</v>
      </c>
      <c r="E19">
        <v>-1.6670657822617601</v>
      </c>
      <c r="F19">
        <v>-0.141713656944113</v>
      </c>
      <c r="G19">
        <v>-1.6670795736761601</v>
      </c>
      <c r="H19">
        <v>-0.14171292396624399</v>
      </c>
      <c r="I19">
        <v>-1.66708342371921</v>
      </c>
    </row>
    <row r="20" spans="1:9" x14ac:dyDescent="0.25">
      <c r="A20">
        <v>0.18</v>
      </c>
      <c r="B20">
        <v>-0.15887029946706699</v>
      </c>
      <c r="C20">
        <v>-1.76506264888652</v>
      </c>
      <c r="D20">
        <v>-0.15887620232570401</v>
      </c>
      <c r="E20">
        <v>-1.76512175543473</v>
      </c>
      <c r="F20">
        <v>-0.15887473705376601</v>
      </c>
      <c r="G20">
        <v>-1.76513644825453</v>
      </c>
      <c r="H20">
        <v>-0.15887404751445</v>
      </c>
      <c r="I20">
        <v>-1.76514128592186</v>
      </c>
    </row>
    <row r="21" spans="1:9" x14ac:dyDescent="0.25">
      <c r="A21">
        <v>0.19</v>
      </c>
      <c r="B21">
        <v>-0.177011177431592</v>
      </c>
      <c r="C21">
        <v>-1.8631129440184</v>
      </c>
      <c r="D21">
        <v>-0.177017681553717</v>
      </c>
      <c r="E21">
        <v>-1.86317499977777</v>
      </c>
      <c r="F21">
        <v>-0.17701638590920299</v>
      </c>
      <c r="G21">
        <v>-1.8631933228329001</v>
      </c>
      <c r="H21">
        <v>-0.17701574968468201</v>
      </c>
      <c r="I21">
        <v>-1.86319914812452</v>
      </c>
    </row>
    <row r="22" spans="1:9" x14ac:dyDescent="0.25">
      <c r="A22">
        <v>0.2</v>
      </c>
      <c r="B22">
        <v>-0.19613250524110901</v>
      </c>
      <c r="C22">
        <v>-1.9611560431710799</v>
      </c>
      <c r="D22">
        <v>-0.196139705732297</v>
      </c>
      <c r="E22">
        <v>-1.96122983593827</v>
      </c>
      <c r="F22">
        <v>-0.196138603510424</v>
      </c>
      <c r="G22">
        <v>-1.9612501974112599</v>
      </c>
      <c r="H22">
        <v>-0.19613802613384401</v>
      </c>
      <c r="I22">
        <v>-1.96125567224566</v>
      </c>
    </row>
    <row r="23" spans="1:9" x14ac:dyDescent="0.25">
      <c r="A23">
        <v>0.21</v>
      </c>
      <c r="B23">
        <v>-0.216234302756521</v>
      </c>
      <c r="C23">
        <v>-2.0592034599112798</v>
      </c>
      <c r="D23">
        <v>-0.21624227827248199</v>
      </c>
      <c r="E23">
        <v>-2.0592846720987699</v>
      </c>
      <c r="F23">
        <v>-0.21624138985742899</v>
      </c>
      <c r="G23">
        <v>-2.0593070719896298</v>
      </c>
      <c r="H23">
        <v>-0.21624086938538101</v>
      </c>
      <c r="I23">
        <v>-2.0593129780616199</v>
      </c>
    </row>
    <row r="24" spans="1:9" x14ac:dyDescent="0.25">
      <c r="A24">
        <v>0.22</v>
      </c>
      <c r="B24">
        <v>-0.23731657443933499</v>
      </c>
      <c r="C24">
        <v>-2.15725087665147</v>
      </c>
      <c r="D24">
        <v>-0.23732538321041999</v>
      </c>
      <c r="E24">
        <v>-2.1573364275159101</v>
      </c>
      <c r="F24">
        <v>-0.23732474062956399</v>
      </c>
      <c r="G24">
        <v>-2.1573619405129598</v>
      </c>
      <c r="H24">
        <v>-0.23732428569507699</v>
      </c>
      <c r="I24">
        <v>-2.1573702838775701</v>
      </c>
    </row>
    <row r="25" spans="1:9" x14ac:dyDescent="0.25">
      <c r="A25">
        <v>0.23</v>
      </c>
      <c r="B25">
        <v>-0.25937927287304402</v>
      </c>
      <c r="C25">
        <v>-2.2552903037972198</v>
      </c>
      <c r="D25">
        <v>-0.259389014664693</v>
      </c>
      <c r="E25">
        <v>-2.2553898633385199</v>
      </c>
      <c r="F25">
        <v>-0.259388640686743</v>
      </c>
      <c r="G25">
        <v>-2.2554180709228402</v>
      </c>
      <c r="H25">
        <v>-0.25938827506293199</v>
      </c>
      <c r="I25">
        <v>-2.2554275896935301</v>
      </c>
    </row>
    <row r="26" spans="1:9" x14ac:dyDescent="0.25">
      <c r="A26">
        <v>0.24</v>
      </c>
      <c r="B26">
        <v>-0.282422395626034</v>
      </c>
      <c r="C26">
        <v>-2.3533342468007001</v>
      </c>
      <c r="D26">
        <v>-0.28243318047719101</v>
      </c>
      <c r="E26">
        <v>-2.35344329916113</v>
      </c>
      <c r="F26">
        <v>-0.28243310204802102</v>
      </c>
      <c r="G26">
        <v>-2.3534742013327201</v>
      </c>
      <c r="H26">
        <v>-0.28243282480728699</v>
      </c>
      <c r="I26">
        <v>-2.3534828830560701</v>
      </c>
    </row>
    <row r="27" spans="1:9" x14ac:dyDescent="0.25">
      <c r="A27">
        <v>0.25</v>
      </c>
      <c r="B27">
        <v>-0.30644595780905798</v>
      </c>
      <c r="C27">
        <v>-2.45137818980418</v>
      </c>
      <c r="D27">
        <v>-0.30645786881161802</v>
      </c>
      <c r="E27">
        <v>-2.4514934471235699</v>
      </c>
      <c r="F27">
        <v>-0.30645812471339701</v>
      </c>
      <c r="G27">
        <v>-2.4515303317426</v>
      </c>
      <c r="H27">
        <v>-0.30645793621082701</v>
      </c>
      <c r="I27">
        <v>-2.4515393976518798</v>
      </c>
    </row>
    <row r="28" spans="1:9" x14ac:dyDescent="0.25">
      <c r="A28">
        <v>0.26</v>
      </c>
      <c r="B28">
        <v>-0.33144992157484399</v>
      </c>
      <c r="C28">
        <v>-2.5494135404537399</v>
      </c>
      <c r="D28">
        <v>-0.33146306224231697</v>
      </c>
      <c r="E28">
        <v>-2.5495452390160902</v>
      </c>
      <c r="F28">
        <v>-0.331463708682873</v>
      </c>
      <c r="G28">
        <v>-2.5495864621524702</v>
      </c>
      <c r="H28">
        <v>-0.33146361276032499</v>
      </c>
      <c r="I28">
        <v>-2.5495959122476899</v>
      </c>
    </row>
    <row r="29" spans="1:9" x14ac:dyDescent="0.25">
      <c r="A29">
        <v>0.27</v>
      </c>
      <c r="B29">
        <v>-0.35743425623641401</v>
      </c>
      <c r="C29">
        <v>-2.64745339186012</v>
      </c>
      <c r="D29">
        <v>-0.35744877359193999</v>
      </c>
      <c r="E29">
        <v>-2.6475970309086199</v>
      </c>
      <c r="F29">
        <v>-0.35744982785676399</v>
      </c>
      <c r="G29">
        <v>-2.6476387729322002</v>
      </c>
      <c r="H29">
        <v>-0.357449852421869</v>
      </c>
      <c r="I29">
        <v>-2.6476507290796198</v>
      </c>
    </row>
    <row r="30" spans="1:9" x14ac:dyDescent="0.25">
      <c r="A30">
        <v>0.28000000000000003</v>
      </c>
      <c r="B30">
        <v>-0.38439898941204698</v>
      </c>
      <c r="C30">
        <v>-2.7454932432664898</v>
      </c>
      <c r="D30">
        <v>-0.38441499646956401</v>
      </c>
      <c r="E30">
        <v>-2.74564543937035</v>
      </c>
      <c r="F30">
        <v>-0.38441648988359001</v>
      </c>
      <c r="G30">
        <v>-2.7456936324330501</v>
      </c>
      <c r="H30">
        <v>-0.38441663788806402</v>
      </c>
      <c r="I30">
        <v>-2.7457063641592798</v>
      </c>
    </row>
    <row r="31" spans="1:9" x14ac:dyDescent="0.25">
      <c r="A31">
        <v>0.28999999999999998</v>
      </c>
      <c r="B31">
        <v>-0.412344096609985</v>
      </c>
      <c r="C31">
        <v>-2.8435242309889999</v>
      </c>
      <c r="D31">
        <v>-0.41236170042431203</v>
      </c>
      <c r="E31">
        <v>-2.8436953515790999</v>
      </c>
      <c r="F31">
        <v>-0.41236370050542398</v>
      </c>
      <c r="G31">
        <v>-2.8437484919339</v>
      </c>
      <c r="H31">
        <v>-0.41236397970505501</v>
      </c>
      <c r="I31">
        <v>-2.8437619992389398</v>
      </c>
    </row>
    <row r="32" spans="1:9" x14ac:dyDescent="0.25">
      <c r="A32">
        <v>0.3</v>
      </c>
      <c r="B32">
        <v>-0.44126951485142302</v>
      </c>
      <c r="C32">
        <v>-2.9415594172985999</v>
      </c>
      <c r="D32">
        <v>-0.44128890350114602</v>
      </c>
      <c r="E32">
        <v>-2.9417452637878498</v>
      </c>
      <c r="F32">
        <v>-0.44129145972226802</v>
      </c>
      <c r="G32">
        <v>-2.9418033514347499</v>
      </c>
      <c r="H32">
        <v>-0.44129187787284202</v>
      </c>
      <c r="I32">
        <v>-2.94181763431859</v>
      </c>
    </row>
    <row r="33" spans="1:9" x14ac:dyDescent="0.25">
      <c r="A33">
        <v>0.31</v>
      </c>
      <c r="B33">
        <v>-0.47117528495595701</v>
      </c>
      <c r="C33">
        <v>-3.0395946036082102</v>
      </c>
      <c r="D33">
        <v>-0.47119660570006899</v>
      </c>
      <c r="E33">
        <v>-3.0397951759966002</v>
      </c>
      <c r="F33">
        <v>-0.47119975583818002</v>
      </c>
      <c r="G33">
        <v>-3.03985460060664</v>
      </c>
      <c r="H33">
        <v>-0.471200321994175</v>
      </c>
      <c r="I33">
        <v>-3.0398709810855999</v>
      </c>
    </row>
    <row r="34" spans="1:9" x14ac:dyDescent="0.25">
      <c r="A34">
        <v>0.32</v>
      </c>
      <c r="B34">
        <v>-0.50206139819074402</v>
      </c>
      <c r="C34">
        <v>-3.13762079244245</v>
      </c>
      <c r="D34">
        <v>-0.502084762684887</v>
      </c>
      <c r="E34">
        <v>-3.1378395989625401</v>
      </c>
      <c r="F34">
        <v>-0.50208856910899502</v>
      </c>
      <c r="G34">
        <v>-3.1379080535564299</v>
      </c>
      <c r="H34">
        <v>-0.50208930504275295</v>
      </c>
      <c r="I34">
        <v>-3.1379256286300299</v>
      </c>
    </row>
    <row r="35" spans="1:9" x14ac:dyDescent="0.25">
      <c r="A35">
        <v>0.33</v>
      </c>
      <c r="B35">
        <v>-0.53392775558355399</v>
      </c>
      <c r="C35">
        <v>-3.2356506861194898</v>
      </c>
      <c r="D35">
        <v>-0.53395339767931904</v>
      </c>
      <c r="E35">
        <v>-3.2358873999240498</v>
      </c>
      <c r="F35">
        <v>-0.53395791690930805</v>
      </c>
      <c r="G35">
        <v>-3.23596150650621</v>
      </c>
      <c r="H35">
        <v>-0.53395883456677495</v>
      </c>
      <c r="I35">
        <v>-3.2359802761744501</v>
      </c>
    </row>
    <row r="36" spans="1:9" x14ac:dyDescent="0.25">
      <c r="A36">
        <v>0.34</v>
      </c>
      <c r="B36">
        <v>-0.56677441191313405</v>
      </c>
      <c r="C36">
        <v>-3.3336805797965301</v>
      </c>
      <c r="D36">
        <v>-0.56680251068336795</v>
      </c>
      <c r="E36">
        <v>-3.3339352008855698</v>
      </c>
      <c r="F36">
        <v>-0.56680779923911895</v>
      </c>
      <c r="G36">
        <v>-3.33401495945599</v>
      </c>
      <c r="H36">
        <v>-0.56680891056624205</v>
      </c>
      <c r="I36">
        <v>-3.33403492371888</v>
      </c>
    </row>
    <row r="37" spans="1:9" x14ac:dyDescent="0.25">
      <c r="A37">
        <v>0.35</v>
      </c>
      <c r="B37">
        <v>-0.60060136717948498</v>
      </c>
      <c r="C37">
        <v>-3.4317104734735699</v>
      </c>
      <c r="D37">
        <v>-0.60063206395145297</v>
      </c>
      <c r="E37">
        <v>-3.4319773400103801</v>
      </c>
      <c r="F37">
        <v>-0.60063821609842805</v>
      </c>
      <c r="G37">
        <v>-3.4320684124057701</v>
      </c>
      <c r="H37">
        <v>-0.60063951116625902</v>
      </c>
      <c r="I37">
        <v>-3.4320866489369801</v>
      </c>
    </row>
    <row r="38" spans="1:9" x14ac:dyDescent="0.25">
      <c r="A38">
        <v>0.36</v>
      </c>
      <c r="B38">
        <v>-0.63540851271965904</v>
      </c>
      <c r="C38">
        <v>-3.5297256431741499</v>
      </c>
      <c r="D38">
        <v>-0.63544206456087005</v>
      </c>
      <c r="E38">
        <v>-3.5300227818732699</v>
      </c>
      <c r="F38">
        <v>-0.63544912864211001</v>
      </c>
      <c r="G38">
        <v>-3.5301168647989698</v>
      </c>
      <c r="H38">
        <v>-0.63545064548974795</v>
      </c>
      <c r="I38">
        <v>-3.5301402157607802</v>
      </c>
    </row>
    <row r="39" spans="1:9" x14ac:dyDescent="0.25">
      <c r="A39">
        <v>0.37</v>
      </c>
      <c r="B39">
        <v>-0.67119588917183304</v>
      </c>
      <c r="C39">
        <v>-3.6277496472606101</v>
      </c>
      <c r="D39">
        <v>-0.67123251958891705</v>
      </c>
      <c r="E39">
        <v>-3.6280682237361601</v>
      </c>
      <c r="F39">
        <v>-0.67124055656203896</v>
      </c>
      <c r="G39">
        <v>-3.6281687191868102</v>
      </c>
      <c r="H39">
        <v>-0.67124231548147395</v>
      </c>
      <c r="I39">
        <v>-3.6281937825845798</v>
      </c>
    </row>
    <row r="40" spans="1:9" x14ac:dyDescent="0.25">
      <c r="A40">
        <v>0.38</v>
      </c>
      <c r="B40">
        <v>-0.70796350566487198</v>
      </c>
      <c r="C40">
        <v>-3.7257736513470698</v>
      </c>
      <c r="D40">
        <v>-0.70800339960726599</v>
      </c>
      <c r="E40">
        <v>-3.7261079864480502</v>
      </c>
      <c r="F40">
        <v>-0.70801250302584695</v>
      </c>
      <c r="G40">
        <v>-3.7262205735746501</v>
      </c>
      <c r="H40">
        <v>-0.70801451474431298</v>
      </c>
      <c r="I40">
        <v>-3.72624493545504</v>
      </c>
    </row>
    <row r="41" spans="1:9" x14ac:dyDescent="0.25">
      <c r="A41">
        <v>0.39</v>
      </c>
      <c r="B41">
        <v>-0.74571127375927604</v>
      </c>
      <c r="C41">
        <v>-3.82378275353997</v>
      </c>
      <c r="D41">
        <v>-0.74575469377390202</v>
      </c>
      <c r="E41">
        <v>-3.82415084687866</v>
      </c>
      <c r="F41">
        <v>-0.74576496803353298</v>
      </c>
      <c r="G41">
        <v>-3.8242724279624798</v>
      </c>
      <c r="H41">
        <v>-0.74576722616049096</v>
      </c>
      <c r="I41">
        <v>-3.8242973477804201</v>
      </c>
    </row>
    <row r="42" spans="1:9" x14ac:dyDescent="0.25">
      <c r="A42">
        <v>0.4</v>
      </c>
      <c r="B42">
        <v>-0.784439188919688</v>
      </c>
      <c r="C42">
        <v>-3.9218002785422699</v>
      </c>
      <c r="D42">
        <v>-0.78448641654484597</v>
      </c>
      <c r="E42">
        <v>-3.9221937073092801</v>
      </c>
      <c r="F42">
        <v>-0.78449793075459895</v>
      </c>
      <c r="G42">
        <v>-3.9223194279175799</v>
      </c>
      <c r="H42">
        <v>-0.78450046169992205</v>
      </c>
      <c r="I42">
        <v>-3.9223497601058002</v>
      </c>
    </row>
    <row r="43" spans="1:9" x14ac:dyDescent="0.25">
      <c r="A43">
        <v>0.41</v>
      </c>
      <c r="B43">
        <v>-0.824147279330122</v>
      </c>
      <c r="C43">
        <v>-4.0198178035445702</v>
      </c>
      <c r="D43">
        <v>-0.82419854774304702</v>
      </c>
      <c r="E43">
        <v>-4.0202309630137503</v>
      </c>
      <c r="F43">
        <v>-0.82421137528100497</v>
      </c>
      <c r="G43">
        <v>-4.0203694773637197</v>
      </c>
      <c r="H43">
        <v>-0.82421422136260702</v>
      </c>
      <c r="I43">
        <v>-4.0204021724311803</v>
      </c>
    </row>
    <row r="44" spans="1:9" x14ac:dyDescent="0.25">
      <c r="A44">
        <v>0.42</v>
      </c>
      <c r="B44">
        <v>-0.86483547964938101</v>
      </c>
      <c r="C44">
        <v>-4.117820494329</v>
      </c>
      <c r="D44">
        <v>-0.86489105766340202</v>
      </c>
      <c r="E44">
        <v>-4.1182710210812896</v>
      </c>
      <c r="F44">
        <v>-0.86490532030187295</v>
      </c>
      <c r="G44">
        <v>-4.11841952680986</v>
      </c>
      <c r="H44">
        <v>-0.864908487811066</v>
      </c>
      <c r="I44">
        <v>-4.1184515970174003</v>
      </c>
    </row>
    <row r="45" spans="1:9" x14ac:dyDescent="0.25">
      <c r="A45">
        <v>0.43</v>
      </c>
      <c r="B45">
        <v>-0.90650373689811603</v>
      </c>
      <c r="C45">
        <v>-4.2158309554180198</v>
      </c>
      <c r="D45">
        <v>-0.90656396816438301</v>
      </c>
      <c r="E45">
        <v>-4.2163110791488396</v>
      </c>
      <c r="F45">
        <v>-0.90657976581720201</v>
      </c>
      <c r="G45">
        <v>-4.2164695762560003</v>
      </c>
      <c r="H45">
        <v>-0.90658325981377397</v>
      </c>
      <c r="I45">
        <v>-4.2165028035242003</v>
      </c>
    </row>
    <row r="46" spans="1:9" x14ac:dyDescent="0.25">
      <c r="A46">
        <v>0.44</v>
      </c>
      <c r="B46">
        <v>-0.94915209875774198</v>
      </c>
      <c r="C46">
        <v>-4.3138414165070502</v>
      </c>
      <c r="D46">
        <v>-0.94921726884386304</v>
      </c>
      <c r="E46">
        <v>-4.3143456647236196</v>
      </c>
      <c r="F46">
        <v>-0.94923471039797502</v>
      </c>
      <c r="G46">
        <v>-4.31451506710488</v>
      </c>
      <c r="H46">
        <v>-0.94923854388155005</v>
      </c>
      <c r="I46">
        <v>-4.3145540100310003</v>
      </c>
    </row>
    <row r="47" spans="1:9" x14ac:dyDescent="0.25">
      <c r="A47">
        <v>0.45</v>
      </c>
      <c r="B47">
        <v>-0.99278052488009905</v>
      </c>
      <c r="C47">
        <v>-4.4118372754054302</v>
      </c>
      <c r="D47">
        <v>-0.99285091013876103</v>
      </c>
      <c r="E47">
        <v>-4.4123826825174097</v>
      </c>
      <c r="F47">
        <v>-0.99287010119003105</v>
      </c>
      <c r="G47">
        <v>-4.41256309130637</v>
      </c>
      <c r="H47">
        <v>-0.99287433868494501</v>
      </c>
      <c r="I47">
        <v>-4.4126028903254602</v>
      </c>
    </row>
    <row r="48" spans="1:9" x14ac:dyDescent="0.25">
      <c r="A48">
        <v>0.46</v>
      </c>
      <c r="B48">
        <v>-1.0373889115127799</v>
      </c>
      <c r="C48">
        <v>-4.5098400511309604</v>
      </c>
      <c r="D48">
        <v>-1.03746492141979</v>
      </c>
      <c r="E48">
        <v>-4.5104197003112096</v>
      </c>
      <c r="F48">
        <v>-1.0374859722241001</v>
      </c>
      <c r="G48">
        <v>-4.5106111155078601</v>
      </c>
      <c r="H48">
        <v>-1.0374906173829801</v>
      </c>
      <c r="I48">
        <v>-4.5106528492831401</v>
      </c>
    </row>
    <row r="49" spans="1:9" x14ac:dyDescent="0.25">
      <c r="A49">
        <v>0.47</v>
      </c>
      <c r="B49">
        <v>-1.08297732590271</v>
      </c>
      <c r="C49">
        <v>-4.6078428268564799</v>
      </c>
      <c r="D49">
        <v>-1.0830593026869499</v>
      </c>
      <c r="E49">
        <v>-4.6084567181049998</v>
      </c>
      <c r="F49">
        <v>-1.0830823235001801</v>
      </c>
      <c r="G49">
        <v>-4.6086591397093501</v>
      </c>
      <c r="H49">
        <v>-1.0830873956706</v>
      </c>
      <c r="I49">
        <v>-4.6087028082408201</v>
      </c>
    </row>
    <row r="50" spans="1:9" x14ac:dyDescent="0.25">
      <c r="A50">
        <v>0.48</v>
      </c>
      <c r="B50">
        <v>-1.12954575445648</v>
      </c>
      <c r="C50">
        <v>-4.7058315972363003</v>
      </c>
      <c r="D50">
        <v>-1.1296339859863</v>
      </c>
      <c r="E50">
        <v>-4.7064852543237201</v>
      </c>
      <c r="F50">
        <v>-1.12965915501828</v>
      </c>
      <c r="G50">
        <v>-4.7067071639108402</v>
      </c>
      <c r="H50">
        <v>-1.1296646735478</v>
      </c>
      <c r="I50">
        <v>-4.7067527671985001</v>
      </c>
    </row>
    <row r="51" spans="1:9" x14ac:dyDescent="0.25">
      <c r="A51">
        <v>0.49</v>
      </c>
      <c r="B51">
        <v>-1.1770940431152801</v>
      </c>
      <c r="C51">
        <v>-4.8038261345231703</v>
      </c>
      <c r="D51">
        <v>-1.17718900691277</v>
      </c>
      <c r="E51">
        <v>-4.8045190099732498</v>
      </c>
      <c r="F51">
        <v>-1.1772164331152399</v>
      </c>
      <c r="G51">
        <v>-4.8047488416761004</v>
      </c>
      <c r="H51">
        <v>-1.1772224392125401</v>
      </c>
      <c r="I51">
        <v>-4.8047997826598303</v>
      </c>
    </row>
    <row r="52" spans="1:9" x14ac:dyDescent="0.25">
      <c r="A52">
        <v>0.5</v>
      </c>
      <c r="B52">
        <v>-1.22562227714695</v>
      </c>
      <c r="C52">
        <v>-4.9018206718100501</v>
      </c>
      <c r="D52">
        <v>-1.2257243654663501</v>
      </c>
      <c r="E52">
        <v>-4.9025527656227803</v>
      </c>
      <c r="F52">
        <v>-1.22575415036945</v>
      </c>
      <c r="G52">
        <v>-4.9027946091672199</v>
      </c>
      <c r="H52">
        <v>-1.2257606802971299</v>
      </c>
      <c r="I52">
        <v>-4.9028484342587797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5" max="5" width="12.7109375" bestFit="1" customWidth="1"/>
  </cols>
  <sheetData>
    <row r="1" spans="1:5" x14ac:dyDescent="0.25">
      <c r="A1" t="s">
        <v>8</v>
      </c>
      <c r="B1">
        <v>1.2250000000000001</v>
      </c>
      <c r="D1" t="s">
        <v>13</v>
      </c>
      <c r="E1" t="s">
        <v>14</v>
      </c>
    </row>
    <row r="2" spans="1:5" x14ac:dyDescent="0.25">
      <c r="A2" t="s">
        <v>9</v>
      </c>
      <c r="B2">
        <v>0.2</v>
      </c>
      <c r="D2">
        <v>0</v>
      </c>
      <c r="E2">
        <f t="shared" ref="E2:E33" si="0">-SQRT(gravity)*TANH(SQRT(B)*SQRT(gravity)*D2)/SQRT(B)</f>
        <v>0</v>
      </c>
    </row>
    <row r="3" spans="1:5" x14ac:dyDescent="0.25">
      <c r="A3" t="s">
        <v>10</v>
      </c>
      <c r="B3">
        <v>0.1</v>
      </c>
      <c r="D3">
        <v>0.01</v>
      </c>
      <c r="E3">
        <f t="shared" si="0"/>
        <v>-9.8099996180517943E-2</v>
      </c>
    </row>
    <row r="4" spans="1:5" x14ac:dyDescent="0.25">
      <c r="A4" t="s">
        <v>12</v>
      </c>
      <c r="B4">
        <v>32.322000000000003</v>
      </c>
      <c r="D4">
        <v>0.02</v>
      </c>
      <c r="E4">
        <f t="shared" si="0"/>
        <v>-0.19619996944414775</v>
      </c>
    </row>
    <row r="5" spans="1:5" x14ac:dyDescent="0.25">
      <c r="D5">
        <v>0.03</v>
      </c>
      <c r="E5">
        <f t="shared" si="0"/>
        <v>-0.29429989687402275</v>
      </c>
    </row>
    <row r="6" spans="1:5" x14ac:dyDescent="0.25">
      <c r="A6" t="s">
        <v>11</v>
      </c>
      <c r="B6">
        <f>0.5*Cdrag*rho_air*PI()*radius^2/mass</f>
        <v>1.1906599222348548E-4</v>
      </c>
      <c r="D6">
        <v>0.04</v>
      </c>
      <c r="E6">
        <f t="shared" si="0"/>
        <v>-0.39239975555331913</v>
      </c>
    </row>
    <row r="7" spans="1:5" x14ac:dyDescent="0.25">
      <c r="A7" t="s">
        <v>15</v>
      </c>
      <c r="B7">
        <v>9.81</v>
      </c>
      <c r="D7">
        <v>0.05</v>
      </c>
      <c r="E7">
        <f t="shared" si="0"/>
        <v>-0.49049952256527707</v>
      </c>
    </row>
    <row r="8" spans="1:5" x14ac:dyDescent="0.25">
      <c r="D8">
        <v>0.06</v>
      </c>
      <c r="E8">
        <f t="shared" si="0"/>
        <v>-0.58859917499322267</v>
      </c>
    </row>
    <row r="9" spans="1:5" x14ac:dyDescent="0.25">
      <c r="D9">
        <v>7.0000000000000007E-2</v>
      </c>
      <c r="E9">
        <f t="shared" si="0"/>
        <v>-0.68669868992058936</v>
      </c>
    </row>
    <row r="10" spans="1:5" x14ac:dyDescent="0.25">
      <c r="D10">
        <v>0.08</v>
      </c>
      <c r="E10">
        <f t="shared" si="0"/>
        <v>-0.78479804443093826</v>
      </c>
    </row>
    <row r="11" spans="1:5" x14ac:dyDescent="0.25">
      <c r="D11">
        <v>0.09</v>
      </c>
      <c r="E11">
        <f t="shared" si="0"/>
        <v>-0.88289721560798096</v>
      </c>
    </row>
    <row r="12" spans="1:5" x14ac:dyDescent="0.25">
      <c r="D12">
        <v>0.1</v>
      </c>
      <c r="E12">
        <f t="shared" si="0"/>
        <v>-0.98099618053560034</v>
      </c>
    </row>
    <row r="13" spans="1:5" x14ac:dyDescent="0.25">
      <c r="D13">
        <v>0.11</v>
      </c>
      <c r="E13">
        <f t="shared" si="0"/>
        <v>-1.079094916297872</v>
      </c>
    </row>
    <row r="14" spans="1:5" x14ac:dyDescent="0.25">
      <c r="D14">
        <v>0.12</v>
      </c>
      <c r="E14">
        <f t="shared" si="0"/>
        <v>-1.1771933999790851</v>
      </c>
    </row>
    <row r="15" spans="1:5" x14ac:dyDescent="0.25">
      <c r="D15">
        <v>0.13</v>
      </c>
      <c r="E15">
        <f t="shared" si="0"/>
        <v>-1.275291608663766</v>
      </c>
    </row>
    <row r="16" spans="1:5" x14ac:dyDescent="0.25">
      <c r="D16">
        <v>0.14000000000000001</v>
      </c>
      <c r="E16">
        <f t="shared" si="0"/>
        <v>-1.3733895194366956</v>
      </c>
    </row>
    <row r="17" spans="4:5" x14ac:dyDescent="0.25">
      <c r="D17">
        <v>0.15</v>
      </c>
      <c r="E17">
        <f t="shared" si="0"/>
        <v>-1.4714871093829343</v>
      </c>
    </row>
    <row r="18" spans="4:5" x14ac:dyDescent="0.25">
      <c r="D18">
        <v>0.16</v>
      </c>
      <c r="E18">
        <f t="shared" si="0"/>
        <v>-1.5695843555878441</v>
      </c>
    </row>
    <row r="19" spans="4:5" x14ac:dyDescent="0.25">
      <c r="D19">
        <v>0.17</v>
      </c>
      <c r="E19">
        <f t="shared" si="0"/>
        <v>-1.6676812351371044</v>
      </c>
    </row>
    <row r="20" spans="4:5" x14ac:dyDescent="0.25">
      <c r="D20">
        <v>0.18</v>
      </c>
      <c r="E20">
        <f t="shared" si="0"/>
        <v>-1.7657777251167408</v>
      </c>
    </row>
    <row r="21" spans="4:5" x14ac:dyDescent="0.25">
      <c r="D21">
        <v>0.19</v>
      </c>
      <c r="E21">
        <f t="shared" si="0"/>
        <v>-1.8638738026131405</v>
      </c>
    </row>
    <row r="22" spans="4:5" x14ac:dyDescent="0.25">
      <c r="D22">
        <v>0.2</v>
      </c>
      <c r="E22">
        <f t="shared" si="0"/>
        <v>-1.9619694447130778</v>
      </c>
    </row>
    <row r="23" spans="4:5" x14ac:dyDescent="0.25">
      <c r="D23">
        <v>0.21</v>
      </c>
      <c r="E23">
        <f t="shared" si="0"/>
        <v>-2.0600646285037318</v>
      </c>
    </row>
    <row r="24" spans="4:5" x14ac:dyDescent="0.25">
      <c r="D24">
        <v>0.22</v>
      </c>
      <c r="E24">
        <f t="shared" si="0"/>
        <v>-2.1581593310727127</v>
      </c>
    </row>
    <row r="25" spans="4:5" x14ac:dyDescent="0.25">
      <c r="D25">
        <v>0.23</v>
      </c>
      <c r="E25">
        <f t="shared" si="0"/>
        <v>-2.256253529508077</v>
      </c>
    </row>
    <row r="26" spans="4:5" x14ac:dyDescent="0.25">
      <c r="D26">
        <v>0.24</v>
      </c>
      <c r="E26">
        <f t="shared" si="0"/>
        <v>-2.3543472008983559</v>
      </c>
    </row>
    <row r="27" spans="4:5" x14ac:dyDescent="0.25">
      <c r="D27">
        <v>0.25</v>
      </c>
      <c r="E27">
        <f t="shared" si="0"/>
        <v>-2.4524403223325693</v>
      </c>
    </row>
    <row r="28" spans="4:5" x14ac:dyDescent="0.25">
      <c r="D28">
        <v>0.26</v>
      </c>
      <c r="E28">
        <f t="shared" si="0"/>
        <v>-2.5505328709002533</v>
      </c>
    </row>
    <row r="29" spans="4:5" x14ac:dyDescent="0.25">
      <c r="D29">
        <v>0.27</v>
      </c>
      <c r="E29">
        <f t="shared" si="0"/>
        <v>-2.6486248236914789</v>
      </c>
    </row>
    <row r="30" spans="4:5" x14ac:dyDescent="0.25">
      <c r="D30">
        <v>0.28000000000000003</v>
      </c>
      <c r="E30">
        <f t="shared" si="0"/>
        <v>-2.7467161577968739</v>
      </c>
    </row>
    <row r="31" spans="4:5" x14ac:dyDescent="0.25">
      <c r="D31">
        <v>0.28999999999999998</v>
      </c>
      <c r="E31">
        <f t="shared" si="0"/>
        <v>-2.8448068503076418</v>
      </c>
    </row>
    <row r="32" spans="4:5" x14ac:dyDescent="0.25">
      <c r="D32">
        <v>0.3</v>
      </c>
      <c r="E32">
        <f t="shared" si="0"/>
        <v>-2.9428968783155902</v>
      </c>
    </row>
    <row r="33" spans="4:5" x14ac:dyDescent="0.25">
      <c r="D33">
        <v>0.31</v>
      </c>
      <c r="E33">
        <f t="shared" si="0"/>
        <v>-3.040986218913142</v>
      </c>
    </row>
    <row r="34" spans="4:5" x14ac:dyDescent="0.25">
      <c r="D34">
        <v>0.32</v>
      </c>
      <c r="E34">
        <f t="shared" ref="E34:E65" si="1">-SQRT(gravity)*TANH(SQRT(B)*SQRT(gravity)*D34)/SQRT(B)</f>
        <v>-3.1390748491933671</v>
      </c>
    </row>
    <row r="35" spans="4:5" x14ac:dyDescent="0.25">
      <c r="D35">
        <v>0.33</v>
      </c>
      <c r="E35">
        <f t="shared" si="1"/>
        <v>-3.2371627462499974</v>
      </c>
    </row>
    <row r="36" spans="4:5" x14ac:dyDescent="0.25">
      <c r="D36">
        <v>0.34</v>
      </c>
      <c r="E36">
        <f t="shared" si="1"/>
        <v>-3.335249887177449</v>
      </c>
    </row>
    <row r="37" spans="4:5" x14ac:dyDescent="0.25">
      <c r="D37">
        <v>0.35</v>
      </c>
      <c r="E37">
        <f t="shared" si="1"/>
        <v>-3.4333362490708446</v>
      </c>
    </row>
    <row r="38" spans="4:5" x14ac:dyDescent="0.25">
      <c r="D38">
        <v>0.36</v>
      </c>
      <c r="E38">
        <f t="shared" si="1"/>
        <v>-3.5314218090260332</v>
      </c>
    </row>
    <row r="39" spans="4:5" x14ac:dyDescent="0.25">
      <c r="D39">
        <v>0.37</v>
      </c>
      <c r="E39">
        <f t="shared" si="1"/>
        <v>-3.6295065441396188</v>
      </c>
    </row>
    <row r="40" spans="4:5" x14ac:dyDescent="0.25">
      <c r="D40">
        <v>0.38</v>
      </c>
      <c r="E40">
        <f t="shared" si="1"/>
        <v>-3.7275904315089701</v>
      </c>
    </row>
    <row r="41" spans="4:5" x14ac:dyDescent="0.25">
      <c r="D41">
        <v>0.39</v>
      </c>
      <c r="E41">
        <f t="shared" si="1"/>
        <v>-3.8256734482322488</v>
      </c>
    </row>
    <row r="42" spans="4:5" x14ac:dyDescent="0.25">
      <c r="D42">
        <v>0.4</v>
      </c>
      <c r="E42">
        <f t="shared" si="1"/>
        <v>-3.923755571408432</v>
      </c>
    </row>
    <row r="43" spans="4:5" x14ac:dyDescent="0.25">
      <c r="D43">
        <v>0.41</v>
      </c>
      <c r="E43">
        <f t="shared" si="1"/>
        <v>-4.0218367781373292</v>
      </c>
    </row>
    <row r="44" spans="4:5" x14ac:dyDescent="0.25">
      <c r="D44">
        <v>0.42</v>
      </c>
      <c r="E44">
        <f t="shared" si="1"/>
        <v>-4.1199170455196086</v>
      </c>
    </row>
    <row r="45" spans="4:5" x14ac:dyDescent="0.25">
      <c r="D45">
        <v>0.43</v>
      </c>
      <c r="E45">
        <f t="shared" si="1"/>
        <v>-4.2179963506568132</v>
      </c>
    </row>
    <row r="46" spans="4:5" x14ac:dyDescent="0.25">
      <c r="D46">
        <v>0.44</v>
      </c>
      <c r="E46">
        <f t="shared" si="1"/>
        <v>-4.3160746706513882</v>
      </c>
    </row>
    <row r="47" spans="4:5" x14ac:dyDescent="0.25">
      <c r="D47">
        <v>0.45</v>
      </c>
      <c r="E47">
        <f t="shared" si="1"/>
        <v>-4.4141519826066951</v>
      </c>
    </row>
    <row r="48" spans="4:5" x14ac:dyDescent="0.25">
      <c r="D48">
        <v>0.46</v>
      </c>
      <c r="E48">
        <f t="shared" si="1"/>
        <v>-4.5122282636270379</v>
      </c>
    </row>
    <row r="49" spans="4:5" x14ac:dyDescent="0.25">
      <c r="D49">
        <v>0.47</v>
      </c>
      <c r="E49">
        <f t="shared" si="1"/>
        <v>-4.6103034908176888</v>
      </c>
    </row>
    <row r="50" spans="4:5" x14ac:dyDescent="0.25">
      <c r="D50">
        <v>0.48</v>
      </c>
      <c r="E50">
        <f t="shared" si="1"/>
        <v>-4.7083776412848959</v>
      </c>
    </row>
    <row r="51" spans="4:5" x14ac:dyDescent="0.25">
      <c r="D51">
        <v>0.49</v>
      </c>
      <c r="E51">
        <f t="shared" si="1"/>
        <v>-4.8064506921359182</v>
      </c>
    </row>
    <row r="52" spans="4:5" x14ac:dyDescent="0.25">
      <c r="D52">
        <v>0.5</v>
      </c>
      <c r="E52">
        <f t="shared" si="1"/>
        <v>-4.9045226204790433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comsol</vt:lpstr>
      <vt:lpstr>analytic solution</vt:lpstr>
      <vt:lpstr>vel</vt:lpstr>
      <vt:lpstr>disp</vt:lpstr>
      <vt:lpstr>vel comparison</vt:lpstr>
      <vt:lpstr>vel comparison at 0.5s</vt:lpstr>
      <vt:lpstr>B</vt:lpstr>
      <vt:lpstr>Cdrag</vt:lpstr>
      <vt:lpstr>comsol!displacement876</vt:lpstr>
      <vt:lpstr>gravity</vt:lpstr>
      <vt:lpstr>mass</vt:lpstr>
      <vt:lpstr>radius</vt:lpstr>
      <vt:lpstr>rho_air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E H D I</dc:creator>
  <cp:lastModifiedBy>M E H D I</cp:lastModifiedBy>
  <dcterms:created xsi:type="dcterms:W3CDTF">2020-11-20T08:47:26Z</dcterms:created>
  <dcterms:modified xsi:type="dcterms:W3CDTF">2020-11-20T09:54:05Z</dcterms:modified>
</cp:coreProperties>
</file>