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janmehr\Desktop\"/>
    </mc:Choice>
  </mc:AlternateContent>
  <xr:revisionPtr revIDLastSave="0" documentId="13_ncr:1_{715C097D-F477-4933-B6F5-2693EFAB6B14}" xr6:coauthVersionLast="47" xr6:coauthVersionMax="47" xr10:uidLastSave="{00000000-0000-0000-0000-000000000000}"/>
  <bookViews>
    <workbookView xWindow="-120" yWindow="-120" windowWidth="29040" windowHeight="15840" activeTab="1" xr2:uid="{13C86E0F-BADF-4E14-BE62-16035DC6952A}"/>
  </bookViews>
  <sheets>
    <sheet name="LightWheel" sheetId="1" r:id="rId1"/>
    <sheet name="Parrot" sheetId="2" r:id="rId2"/>
    <sheet name="Smart ca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2" l="1"/>
  <c r="I23" i="2"/>
  <c r="I24" i="2"/>
  <c r="I25" i="2"/>
  <c r="I26" i="2"/>
  <c r="I27" i="2"/>
  <c r="I28" i="2"/>
  <c r="I29" i="2"/>
  <c r="I30" i="2"/>
  <c r="I31" i="2"/>
  <c r="I32" i="2"/>
  <c r="I33" i="2"/>
  <c r="I34" i="2"/>
  <c r="I36" i="2"/>
  <c r="I2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7" i="2"/>
  <c r="P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7" i="2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7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C14" i="5"/>
</calcChain>
</file>

<file path=xl/sharedStrings.xml><?xml version="1.0" encoding="utf-8"?>
<sst xmlns="http://schemas.openxmlformats.org/spreadsheetml/2006/main" count="136" uniqueCount="40">
  <si>
    <t>id</t>
  </si>
  <si>
    <t>category</t>
  </si>
  <si>
    <t>detected</t>
  </si>
  <si>
    <t>total</t>
  </si>
  <si>
    <t>N</t>
  </si>
  <si>
    <t>A</t>
  </si>
  <si>
    <t>FX</t>
  </si>
  <si>
    <t>NA</t>
  </si>
  <si>
    <t>CP</t>
  </si>
  <si>
    <t>ratio</t>
  </si>
  <si>
    <t>ASD id similarity</t>
  </si>
  <si>
    <t>Noraml id Similarity</t>
  </si>
  <si>
    <t>Other id Similiarity</t>
  </si>
  <si>
    <t>-</t>
  </si>
  <si>
    <t>ASD main similarity</t>
  </si>
  <si>
    <t>Noraml main Similarity</t>
  </si>
  <si>
    <t>Other main Similiarity</t>
  </si>
  <si>
    <t>ASD move similarity</t>
  </si>
  <si>
    <t>Noraml move Similarity</t>
  </si>
  <si>
    <t>Other move Similiarity</t>
  </si>
  <si>
    <t>result</t>
  </si>
  <si>
    <t>Percentage</t>
  </si>
  <si>
    <t>id percentage</t>
  </si>
  <si>
    <t>id result</t>
  </si>
  <si>
    <t>main percentage</t>
  </si>
  <si>
    <t>main result</t>
  </si>
  <si>
    <t>move result</t>
  </si>
  <si>
    <t>move percentage</t>
  </si>
  <si>
    <t>probality percentage of ASD</t>
  </si>
  <si>
    <t>mean ASD</t>
  </si>
  <si>
    <t>mean Non ASD</t>
  </si>
  <si>
    <t>pace</t>
  </si>
  <si>
    <t>median ASD</t>
  </si>
  <si>
    <t>median non ASD</t>
  </si>
  <si>
    <t>no decsion</t>
  </si>
  <si>
    <t>result median</t>
  </si>
  <si>
    <t>result mean</t>
  </si>
  <si>
    <t>no decision</t>
  </si>
  <si>
    <t>result max pooling</t>
  </si>
  <si>
    <t>result mean pooling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</si>
</sst>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09C82-F192-4FC6-862C-23580658107B}">
  <dimension ref="A1:N25"/>
  <sheetViews>
    <sheetView workbookViewId="0">
      <selection activeCell="E28" sqref="E28"/>
    </sheetView>
  </sheetViews>
  <sheetFormatPr defaultRowHeight="15" x14ac:dyDescent="0.25"/>
  <cols>
    <col min="1" max="1" width="9.28515625" customWidth="1"/>
    <col min="6" max="6" width="11" bestFit="1" customWidth="1"/>
    <col min="7" max="7" width="13.42578125" bestFit="1" customWidth="1"/>
    <col min="8" max="8" width="15.140625" customWidth="1"/>
    <col min="12" max="12" width="15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21</v>
      </c>
      <c r="G1" t="s">
        <v>35</v>
      </c>
      <c r="H1" t="s">
        <v>36</v>
      </c>
    </row>
    <row r="2" spans="1:8" x14ac:dyDescent="0.25">
      <c r="A2">
        <v>94</v>
      </c>
      <c r="B2" t="s">
        <v>4</v>
      </c>
      <c r="C2">
        <v>0</v>
      </c>
      <c r="D2">
        <v>6845</v>
      </c>
      <c r="E2">
        <v>0</v>
      </c>
      <c r="F2">
        <f>ROUNDUP(E2*100,2)</f>
        <v>0</v>
      </c>
      <c r="G2">
        <v>0</v>
      </c>
      <c r="H2">
        <v>0</v>
      </c>
    </row>
    <row r="3" spans="1:8" x14ac:dyDescent="0.25">
      <c r="A3">
        <v>114</v>
      </c>
      <c r="B3" t="s">
        <v>5</v>
      </c>
      <c r="C3">
        <v>2</v>
      </c>
      <c r="D3">
        <v>6847</v>
      </c>
      <c r="E3">
        <v>2.9209899999999998E-4</v>
      </c>
      <c r="F3">
        <f>ROUNDUP(E3*100,2)</f>
        <v>0.03</v>
      </c>
      <c r="G3">
        <v>0</v>
      </c>
      <c r="H3">
        <v>0</v>
      </c>
    </row>
    <row r="4" spans="1:8" x14ac:dyDescent="0.25">
      <c r="A4">
        <v>120</v>
      </c>
      <c r="B4" t="s">
        <v>6</v>
      </c>
      <c r="C4">
        <v>1</v>
      </c>
      <c r="D4">
        <v>2844</v>
      </c>
      <c r="E4">
        <v>3.5161699999999998E-4</v>
      </c>
      <c r="F4">
        <f>ROUNDUP(E4*100,2)</f>
        <v>0.04</v>
      </c>
      <c r="G4">
        <v>0</v>
      </c>
      <c r="H4">
        <v>0</v>
      </c>
    </row>
    <row r="5" spans="1:8" x14ac:dyDescent="0.25">
      <c r="A5">
        <v>108</v>
      </c>
      <c r="B5" t="s">
        <v>7</v>
      </c>
      <c r="C5">
        <v>4</v>
      </c>
      <c r="D5">
        <v>6846</v>
      </c>
      <c r="E5">
        <v>5.84283E-4</v>
      </c>
      <c r="F5">
        <f>ROUNDUP(E5*100,2)</f>
        <v>6.0000000000000005E-2</v>
      </c>
      <c r="G5">
        <v>0</v>
      </c>
      <c r="H5">
        <v>0</v>
      </c>
    </row>
    <row r="6" spans="1:8" x14ac:dyDescent="0.25">
      <c r="A6">
        <v>124</v>
      </c>
      <c r="B6" t="s">
        <v>8</v>
      </c>
      <c r="C6">
        <v>16</v>
      </c>
      <c r="D6">
        <v>6848</v>
      </c>
      <c r="E6">
        <v>2.336449E-3</v>
      </c>
      <c r="F6">
        <f>ROUNDUP(E6*100,2)</f>
        <v>0.24000000000000002</v>
      </c>
      <c r="G6">
        <v>0</v>
      </c>
      <c r="H6">
        <v>0</v>
      </c>
    </row>
    <row r="7" spans="1:8" x14ac:dyDescent="0.25">
      <c r="A7">
        <v>102</v>
      </c>
      <c r="B7" t="s">
        <v>4</v>
      </c>
      <c r="C7">
        <v>18</v>
      </c>
      <c r="D7">
        <v>6847</v>
      </c>
      <c r="E7">
        <v>2.6288890000000001E-3</v>
      </c>
      <c r="F7">
        <f>ROUNDUP(E7*100,2)</f>
        <v>0.27</v>
      </c>
      <c r="G7">
        <v>0</v>
      </c>
      <c r="H7">
        <v>0</v>
      </c>
    </row>
    <row r="8" spans="1:8" x14ac:dyDescent="0.25">
      <c r="A8">
        <v>89</v>
      </c>
      <c r="B8" t="s">
        <v>4</v>
      </c>
      <c r="C8">
        <v>23</v>
      </c>
      <c r="D8">
        <v>6849</v>
      </c>
      <c r="E8">
        <v>3.3581539999999999E-3</v>
      </c>
      <c r="F8">
        <f>ROUNDUP(E8*100,2)</f>
        <v>0.34</v>
      </c>
      <c r="G8">
        <v>0</v>
      </c>
      <c r="H8">
        <v>0</v>
      </c>
    </row>
    <row r="9" spans="1:8" x14ac:dyDescent="0.25">
      <c r="A9">
        <v>116</v>
      </c>
      <c r="B9" t="s">
        <v>5</v>
      </c>
      <c r="C9">
        <v>24</v>
      </c>
      <c r="D9">
        <v>6859</v>
      </c>
      <c r="E9">
        <v>3.4990519999999999E-3</v>
      </c>
      <c r="F9">
        <f>ROUNDUP(E9*100,2)</f>
        <v>0.35000000000000003</v>
      </c>
      <c r="G9">
        <v>0</v>
      </c>
      <c r="H9">
        <v>0</v>
      </c>
    </row>
    <row r="10" spans="1:8" x14ac:dyDescent="0.25">
      <c r="A10">
        <v>112</v>
      </c>
      <c r="B10" t="s">
        <v>5</v>
      </c>
      <c r="C10">
        <v>31</v>
      </c>
      <c r="D10">
        <v>5526</v>
      </c>
      <c r="E10">
        <v>5.6098440000000001E-3</v>
      </c>
      <c r="F10">
        <f>ROUNDUP(E10*100,2)</f>
        <v>0.57000000000000006</v>
      </c>
      <c r="G10">
        <v>0</v>
      </c>
      <c r="H10">
        <v>0</v>
      </c>
    </row>
    <row r="11" spans="1:8" x14ac:dyDescent="0.25">
      <c r="A11">
        <v>95</v>
      </c>
      <c r="B11" t="s">
        <v>5</v>
      </c>
      <c r="C11">
        <v>68</v>
      </c>
      <c r="D11">
        <v>6852</v>
      </c>
      <c r="E11">
        <v>9.9241099999999999E-3</v>
      </c>
      <c r="F11">
        <f>ROUNDUP(E11*100,2)</f>
        <v>1</v>
      </c>
      <c r="G11" t="s">
        <v>34</v>
      </c>
      <c r="H11">
        <v>0</v>
      </c>
    </row>
    <row r="12" spans="1:8" x14ac:dyDescent="0.25">
      <c r="A12">
        <v>87</v>
      </c>
      <c r="B12" t="s">
        <v>5</v>
      </c>
      <c r="C12">
        <v>92</v>
      </c>
      <c r="D12">
        <v>5200</v>
      </c>
      <c r="E12">
        <v>1.7692308E-2</v>
      </c>
      <c r="F12">
        <f>ROUNDUP(E12*100,2)</f>
        <v>1.77</v>
      </c>
      <c r="G12">
        <v>1</v>
      </c>
      <c r="H12">
        <v>0</v>
      </c>
    </row>
    <row r="13" spans="1:8" x14ac:dyDescent="0.25">
      <c r="A13">
        <v>106</v>
      </c>
      <c r="B13" t="s">
        <v>5</v>
      </c>
      <c r="C13">
        <v>132</v>
      </c>
      <c r="D13">
        <v>6848</v>
      </c>
      <c r="E13">
        <v>1.9275700999999999E-2</v>
      </c>
      <c r="F13">
        <f>ROUNDUP(E13*100,2)</f>
        <v>1.93</v>
      </c>
      <c r="G13">
        <v>1</v>
      </c>
      <c r="H13" t="s">
        <v>34</v>
      </c>
    </row>
    <row r="14" spans="1:8" x14ac:dyDescent="0.25">
      <c r="A14">
        <v>121</v>
      </c>
      <c r="B14" t="s">
        <v>6</v>
      </c>
      <c r="C14">
        <v>154</v>
      </c>
      <c r="D14">
        <v>5350</v>
      </c>
      <c r="E14">
        <v>2.8785047000000001E-2</v>
      </c>
      <c r="F14">
        <f>ROUNDUP(E14*100,2)</f>
        <v>2.88</v>
      </c>
      <c r="G14">
        <v>1</v>
      </c>
      <c r="H14">
        <v>1</v>
      </c>
    </row>
    <row r="15" spans="1:8" x14ac:dyDescent="0.25">
      <c r="A15">
        <v>118</v>
      </c>
      <c r="B15" t="s">
        <v>5</v>
      </c>
      <c r="C15">
        <v>479</v>
      </c>
      <c r="D15">
        <v>6849</v>
      </c>
      <c r="E15">
        <v>6.9937216999999996E-2</v>
      </c>
      <c r="F15">
        <f>ROUNDUP(E15*100,2)</f>
        <v>7</v>
      </c>
      <c r="G15">
        <v>1</v>
      </c>
      <c r="H15">
        <v>1</v>
      </c>
    </row>
    <row r="16" spans="1:8" x14ac:dyDescent="0.25">
      <c r="A16">
        <v>110</v>
      </c>
      <c r="B16" t="s">
        <v>5</v>
      </c>
      <c r="C16">
        <v>799</v>
      </c>
      <c r="D16">
        <v>6847</v>
      </c>
      <c r="E16">
        <v>0.11669344199999999</v>
      </c>
      <c r="F16">
        <f>ROUNDUP(E16*100,2)</f>
        <v>11.67</v>
      </c>
      <c r="G16">
        <v>1</v>
      </c>
      <c r="H16">
        <v>1</v>
      </c>
    </row>
    <row r="17" spans="1:14" x14ac:dyDescent="0.25">
      <c r="A17">
        <v>100</v>
      </c>
      <c r="B17" t="s">
        <v>5</v>
      </c>
      <c r="C17">
        <v>1381</v>
      </c>
      <c r="D17">
        <v>6843</v>
      </c>
      <c r="E17">
        <v>0.20181207100000001</v>
      </c>
      <c r="F17">
        <f>ROUNDUP(E17*100,2)</f>
        <v>20.190000000000001</v>
      </c>
      <c r="G17">
        <v>1</v>
      </c>
      <c r="H17">
        <v>1</v>
      </c>
    </row>
    <row r="20" spans="1:14" x14ac:dyDescent="0.25">
      <c r="H20" t="s">
        <v>29</v>
      </c>
      <c r="I20">
        <v>3.6259999999999999</v>
      </c>
      <c r="J20" s="8">
        <v>0.54714285714285715</v>
      </c>
      <c r="L20" t="s">
        <v>32</v>
      </c>
      <c r="M20">
        <v>1.77</v>
      </c>
      <c r="N20" s="8">
        <v>0.24</v>
      </c>
    </row>
    <row r="21" spans="1:14" x14ac:dyDescent="0.25">
      <c r="H21" t="s">
        <v>30</v>
      </c>
      <c r="I21">
        <v>0.54714285714285715</v>
      </c>
      <c r="J21" s="8">
        <v>1.1629142857142858</v>
      </c>
      <c r="L21" t="s">
        <v>33</v>
      </c>
      <c r="M21">
        <v>0.24000000000000002</v>
      </c>
      <c r="N21" s="8">
        <v>0.54600000000000004</v>
      </c>
    </row>
    <row r="22" spans="1:14" x14ac:dyDescent="0.25">
      <c r="H22" t="s">
        <v>31</v>
      </c>
      <c r="I22">
        <v>0.61577142857142864</v>
      </c>
      <c r="J22" s="8">
        <v>1.7786857142857144</v>
      </c>
      <c r="L22" t="s">
        <v>31</v>
      </c>
      <c r="M22">
        <v>0.30599999999999999</v>
      </c>
      <c r="N22" s="8">
        <v>0.85200000000000009</v>
      </c>
    </row>
    <row r="23" spans="1:14" x14ac:dyDescent="0.25">
      <c r="J23" s="8">
        <v>2.3944571428571431</v>
      </c>
      <c r="N23" s="8">
        <v>1.1580000000000001</v>
      </c>
    </row>
    <row r="24" spans="1:14" x14ac:dyDescent="0.25">
      <c r="J24" s="8">
        <v>3.0102285714285717</v>
      </c>
      <c r="N24" s="8">
        <v>1.4640000000000002</v>
      </c>
    </row>
    <row r="25" spans="1:14" x14ac:dyDescent="0.25">
      <c r="J25" s="8">
        <v>3.6259999999999999</v>
      </c>
      <c r="N25" s="8">
        <v>1.7700000000000002</v>
      </c>
    </row>
  </sheetData>
  <sortState xmlns:xlrd2="http://schemas.microsoft.com/office/spreadsheetml/2017/richdata2" ref="A2:G17">
    <sortCondition ref="F5:F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3FCE-D443-42D7-AA21-554D4171C054}">
  <dimension ref="A1:Q36"/>
  <sheetViews>
    <sheetView tabSelected="1" workbookViewId="0">
      <selection activeCell="H13" sqref="H13:J13"/>
    </sheetView>
  </sheetViews>
  <sheetFormatPr defaultRowHeight="15" x14ac:dyDescent="0.25"/>
  <cols>
    <col min="1" max="1" width="4" bestFit="1" customWidth="1"/>
    <col min="2" max="2" width="8.5703125" bestFit="1" customWidth="1"/>
    <col min="3" max="3" width="15.5703125" bestFit="1" customWidth="1"/>
    <col min="4" max="4" width="18.85546875" customWidth="1"/>
    <col min="5" max="5" width="18" bestFit="1" customWidth="1"/>
    <col min="6" max="6" width="13.28515625" bestFit="1" customWidth="1"/>
    <col min="7" max="7" width="16.5703125" bestFit="1" customWidth="1"/>
    <col min="8" max="8" width="18.42578125" bestFit="1" customWidth="1"/>
    <col min="9" max="9" width="21.7109375" bestFit="1" customWidth="1"/>
    <col min="10" max="10" width="20.7109375" bestFit="1" customWidth="1"/>
    <col min="11" max="11" width="16" bestFit="1" customWidth="1"/>
    <col min="12" max="12" width="11" bestFit="1" customWidth="1"/>
    <col min="13" max="13" width="19" bestFit="1" customWidth="1"/>
    <col min="14" max="14" width="22.28515625" bestFit="1" customWidth="1"/>
    <col min="15" max="15" width="21.42578125" bestFit="1" customWidth="1"/>
    <col min="16" max="16" width="16.5703125" bestFit="1" customWidth="1"/>
    <col min="17" max="17" width="11.5703125" bestFit="1" customWidth="1"/>
    <col min="18" max="18" width="18.42578125" bestFit="1" customWidth="1"/>
    <col min="19" max="19" width="21.7109375" bestFit="1" customWidth="1"/>
    <col min="20" max="20" width="20.7109375" bestFit="1" customWidth="1"/>
  </cols>
  <sheetData>
    <row r="1" spans="1:17" x14ac:dyDescent="0.25">
      <c r="A1" t="s">
        <v>0</v>
      </c>
      <c r="B1" t="s">
        <v>1</v>
      </c>
      <c r="C1" s="2" t="s">
        <v>10</v>
      </c>
      <c r="D1" s="2" t="s">
        <v>11</v>
      </c>
      <c r="E1" s="2" t="s">
        <v>12</v>
      </c>
      <c r="F1" s="2" t="s">
        <v>22</v>
      </c>
      <c r="G1" s="2" t="s">
        <v>23</v>
      </c>
      <c r="H1" s="4" t="s">
        <v>14</v>
      </c>
      <c r="I1" s="4" t="s">
        <v>15</v>
      </c>
      <c r="J1" s="4" t="s">
        <v>16</v>
      </c>
      <c r="K1" s="4" t="s">
        <v>24</v>
      </c>
      <c r="L1" s="4" t="s">
        <v>25</v>
      </c>
      <c r="M1" s="6" t="s">
        <v>17</v>
      </c>
      <c r="N1" s="6" t="s">
        <v>18</v>
      </c>
      <c r="O1" s="6" t="s">
        <v>19</v>
      </c>
      <c r="P1" s="6" t="s">
        <v>27</v>
      </c>
      <c r="Q1" s="6" t="s">
        <v>26</v>
      </c>
    </row>
    <row r="2" spans="1:17" x14ac:dyDescent="0.25">
      <c r="A2">
        <v>87</v>
      </c>
      <c r="B2" t="s">
        <v>5</v>
      </c>
      <c r="C2" s="2">
        <v>0.82242499999999996</v>
      </c>
      <c r="D2" s="2">
        <v>0.60436699999999999</v>
      </c>
      <c r="E2" s="2">
        <v>0.69631100000000001</v>
      </c>
      <c r="F2" s="2">
        <f>MAX(C2:E2)</f>
        <v>0.82242499999999996</v>
      </c>
      <c r="G2" s="2">
        <v>1</v>
      </c>
      <c r="H2" s="4">
        <v>0.62875000000000003</v>
      </c>
      <c r="I2" s="4">
        <v>8.3386199999999994E-2</v>
      </c>
      <c r="J2" s="4">
        <v>0.84374000000000005</v>
      </c>
      <c r="K2" s="4">
        <f>MAX(H2:J2)</f>
        <v>0.84374000000000005</v>
      </c>
      <c r="L2" s="4">
        <v>0</v>
      </c>
      <c r="M2" s="6">
        <v>0.81386199999999997</v>
      </c>
      <c r="N2" s="6">
        <v>0.128084</v>
      </c>
      <c r="O2" s="6">
        <v>0.77712999999999999</v>
      </c>
      <c r="P2" s="6">
        <f>MAX(M2:O2)</f>
        <v>0.81386199999999997</v>
      </c>
      <c r="Q2" s="6">
        <v>1</v>
      </c>
    </row>
    <row r="3" spans="1:17" x14ac:dyDescent="0.25">
      <c r="A3">
        <v>89</v>
      </c>
      <c r="B3" t="s">
        <v>4</v>
      </c>
      <c r="C3" s="2">
        <v>0.72446200000000005</v>
      </c>
      <c r="D3" s="2">
        <v>0.90913699999999997</v>
      </c>
      <c r="E3" s="2">
        <v>0.58191400000000004</v>
      </c>
      <c r="F3" s="2">
        <f>MAX(C3:E3)</f>
        <v>0.90913699999999997</v>
      </c>
      <c r="G3" s="2">
        <v>0</v>
      </c>
      <c r="H3" s="4">
        <v>0.34662500000000002</v>
      </c>
      <c r="I3" s="4">
        <v>0.67254800000000003</v>
      </c>
      <c r="J3" s="4">
        <v>0.38796799999999998</v>
      </c>
      <c r="K3" s="4">
        <f t="shared" ref="K3:K17" si="0">MAX(H3:J3)</f>
        <v>0.67254800000000003</v>
      </c>
      <c r="L3" s="4">
        <v>1</v>
      </c>
      <c r="M3" s="6">
        <v>0.57254799999999995</v>
      </c>
      <c r="N3" s="6">
        <v>0.353603</v>
      </c>
      <c r="O3" s="6">
        <v>0.39385999999999999</v>
      </c>
      <c r="P3" s="6">
        <f t="shared" ref="P3:P17" si="1">MAX(M3:O3)</f>
        <v>0.57254799999999995</v>
      </c>
      <c r="Q3" s="6">
        <v>1</v>
      </c>
    </row>
    <row r="4" spans="1:17" x14ac:dyDescent="0.25">
      <c r="A4">
        <v>94</v>
      </c>
      <c r="B4" t="s">
        <v>4</v>
      </c>
      <c r="C4" s="2">
        <v>0.79412099999999997</v>
      </c>
      <c r="D4" s="2">
        <v>0.90913699999999997</v>
      </c>
      <c r="E4" s="2">
        <v>0.58191400000000004</v>
      </c>
      <c r="F4" s="2">
        <f>MAX(C4:E4)</f>
        <v>0.90913699999999997</v>
      </c>
      <c r="G4" s="2">
        <v>0</v>
      </c>
      <c r="H4" s="4">
        <v>0.54225699999999999</v>
      </c>
      <c r="I4" s="4">
        <v>0.71611599999999997</v>
      </c>
      <c r="J4" s="4">
        <v>0.37051400000000001</v>
      </c>
      <c r="K4" s="4">
        <f t="shared" si="0"/>
        <v>0.71611599999999997</v>
      </c>
      <c r="L4" s="4">
        <v>0</v>
      </c>
      <c r="M4" s="6">
        <v>0.74740099999999998</v>
      </c>
      <c r="N4" s="6">
        <v>0.39180700000000002</v>
      </c>
      <c r="O4" s="6">
        <v>0.388679</v>
      </c>
      <c r="P4" s="6">
        <f t="shared" si="1"/>
        <v>0.74740099999999998</v>
      </c>
      <c r="Q4" s="6">
        <v>1</v>
      </c>
    </row>
    <row r="5" spans="1:17" x14ac:dyDescent="0.25">
      <c r="A5">
        <v>95</v>
      </c>
      <c r="B5" t="s">
        <v>5</v>
      </c>
      <c r="C5" s="2">
        <v>0.95173399999999997</v>
      </c>
      <c r="D5" s="2">
        <v>0.75907199999999997</v>
      </c>
      <c r="E5" s="2">
        <v>0.79504600000000003</v>
      </c>
      <c r="F5" s="2">
        <f>MAX(C5:E5)</f>
        <v>0.95173399999999997</v>
      </c>
      <c r="G5" s="2">
        <v>1</v>
      </c>
      <c r="H5" s="4">
        <v>0.83992999999999995</v>
      </c>
      <c r="I5" s="4">
        <v>0.230519</v>
      </c>
      <c r="J5" s="4">
        <v>0.57334099999999999</v>
      </c>
      <c r="K5" s="4">
        <f t="shared" si="0"/>
        <v>0.83992999999999995</v>
      </c>
      <c r="L5" s="4">
        <v>1</v>
      </c>
      <c r="M5" s="6">
        <v>0.87201499999999998</v>
      </c>
      <c r="N5" s="6">
        <v>0.18713399999999999</v>
      </c>
      <c r="O5" s="6">
        <v>0.52165499999999998</v>
      </c>
      <c r="P5" s="6">
        <f t="shared" si="1"/>
        <v>0.87201499999999998</v>
      </c>
      <c r="Q5" s="6">
        <v>1</v>
      </c>
    </row>
    <row r="6" spans="1:17" x14ac:dyDescent="0.25">
      <c r="A6">
        <v>100</v>
      </c>
      <c r="B6" t="s">
        <v>5</v>
      </c>
      <c r="C6" s="2">
        <v>0.96125099999999997</v>
      </c>
      <c r="D6" s="2">
        <v>0.82807900000000001</v>
      </c>
      <c r="E6" s="2">
        <v>0.84473699999999996</v>
      </c>
      <c r="F6" s="2">
        <f>MAX(C6:E6)</f>
        <v>0.96125099999999997</v>
      </c>
      <c r="G6" s="2">
        <v>1</v>
      </c>
      <c r="H6" s="4">
        <v>0.79393199999999997</v>
      </c>
      <c r="I6" s="4">
        <v>0.36520399999999997</v>
      </c>
      <c r="J6" s="4">
        <v>0.76289700000000005</v>
      </c>
      <c r="K6" s="4">
        <f t="shared" si="0"/>
        <v>0.79393199999999997</v>
      </c>
      <c r="L6" s="4">
        <v>1</v>
      </c>
      <c r="M6" s="6">
        <v>0.87596399999999996</v>
      </c>
      <c r="N6" s="6">
        <v>0.30103400000000002</v>
      </c>
      <c r="O6" s="6">
        <v>0.61881699999999995</v>
      </c>
      <c r="P6" s="6">
        <f t="shared" si="1"/>
        <v>0.87596399999999996</v>
      </c>
      <c r="Q6" s="6">
        <v>1</v>
      </c>
    </row>
    <row r="7" spans="1:17" x14ac:dyDescent="0.25">
      <c r="A7">
        <v>102</v>
      </c>
      <c r="B7" t="s">
        <v>4</v>
      </c>
      <c r="C7" s="2">
        <v>0.83925399999999994</v>
      </c>
      <c r="D7" s="2">
        <v>0.84515399999999996</v>
      </c>
      <c r="E7" s="2">
        <v>0.79115500000000005</v>
      </c>
      <c r="F7" s="2">
        <f>MAX(C7:E7)</f>
        <v>0.84515399999999996</v>
      </c>
      <c r="G7" s="2">
        <v>0</v>
      </c>
      <c r="H7" s="4">
        <v>0.104492</v>
      </c>
      <c r="I7" s="4">
        <v>0.74508600000000003</v>
      </c>
      <c r="J7" s="4">
        <v>7.0542999999999995E-2</v>
      </c>
      <c r="K7" s="4">
        <f t="shared" si="0"/>
        <v>0.74508600000000003</v>
      </c>
      <c r="L7" s="4">
        <v>0</v>
      </c>
      <c r="M7" s="6">
        <v>0.14799100000000001</v>
      </c>
      <c r="N7" s="6">
        <v>0.95385600000000004</v>
      </c>
      <c r="O7" s="6">
        <v>0.17353199999999999</v>
      </c>
      <c r="P7" s="6">
        <f t="shared" si="1"/>
        <v>0.95385600000000004</v>
      </c>
      <c r="Q7" s="6">
        <v>0</v>
      </c>
    </row>
    <row r="8" spans="1:17" x14ac:dyDescent="0.25">
      <c r="A8">
        <v>106</v>
      </c>
      <c r="B8" t="s">
        <v>5</v>
      </c>
      <c r="C8" s="2">
        <v>0.95837300000000003</v>
      </c>
      <c r="D8" s="2">
        <v>0.80178400000000005</v>
      </c>
      <c r="E8" s="2">
        <v>0.817913</v>
      </c>
      <c r="F8" s="2">
        <f>MAX(C8:E8)</f>
        <v>0.95837300000000003</v>
      </c>
      <c r="G8" s="2">
        <v>1</v>
      </c>
      <c r="H8" s="4">
        <v>0.74589399999999995</v>
      </c>
      <c r="I8" s="4">
        <v>0.376336</v>
      </c>
      <c r="J8" s="4">
        <v>0.90639099999999995</v>
      </c>
      <c r="K8" s="4">
        <f t="shared" si="0"/>
        <v>0.90639099999999995</v>
      </c>
      <c r="L8" s="4">
        <v>0</v>
      </c>
      <c r="M8" s="6">
        <v>0.91473499999999996</v>
      </c>
      <c r="N8" s="6">
        <v>0.36321500000000001</v>
      </c>
      <c r="O8" s="6">
        <v>0.72596899999999998</v>
      </c>
      <c r="P8" s="6">
        <f t="shared" si="1"/>
        <v>0.91473499999999996</v>
      </c>
      <c r="Q8" s="6">
        <v>1</v>
      </c>
    </row>
    <row r="9" spans="1:17" x14ac:dyDescent="0.25">
      <c r="A9">
        <v>108</v>
      </c>
      <c r="B9" t="s">
        <v>7</v>
      </c>
      <c r="C9" s="2">
        <v>0.75232600000000005</v>
      </c>
      <c r="D9" s="2">
        <v>0.60609199999999996</v>
      </c>
      <c r="E9" s="2">
        <v>0.87287199999999998</v>
      </c>
      <c r="F9" s="2">
        <f>MAX(C9:E9)</f>
        <v>0.87287199999999998</v>
      </c>
      <c r="G9" s="2">
        <v>0</v>
      </c>
      <c r="H9" s="4">
        <v>0.525424</v>
      </c>
      <c r="I9" s="4">
        <v>5.9405399999999997E-2</v>
      </c>
      <c r="J9" s="4">
        <v>0.82408599999999999</v>
      </c>
      <c r="K9" s="4">
        <f t="shared" si="0"/>
        <v>0.82408599999999999</v>
      </c>
      <c r="L9" s="4">
        <v>0</v>
      </c>
      <c r="M9" s="6">
        <v>0.79386900000000005</v>
      </c>
      <c r="N9" s="6">
        <v>0.29941099999999998</v>
      </c>
      <c r="O9" s="6">
        <v>0.62507299999999999</v>
      </c>
      <c r="P9" s="6">
        <f t="shared" si="1"/>
        <v>0.79386900000000005</v>
      </c>
      <c r="Q9" s="6">
        <v>1</v>
      </c>
    </row>
    <row r="10" spans="1:17" x14ac:dyDescent="0.25">
      <c r="A10">
        <v>110</v>
      </c>
      <c r="B10" t="s">
        <v>5</v>
      </c>
      <c r="C10" s="2">
        <v>0.84709000000000001</v>
      </c>
      <c r="D10" s="2">
        <v>0.80317499999999997</v>
      </c>
      <c r="E10" s="2">
        <v>0.74845499999999998</v>
      </c>
      <c r="F10" s="2">
        <f>MAX(C10:E10)</f>
        <v>0.84709000000000001</v>
      </c>
      <c r="G10" s="2">
        <v>1</v>
      </c>
      <c r="H10" s="4">
        <v>0.75675700000000001</v>
      </c>
      <c r="I10" s="4">
        <v>0.421238</v>
      </c>
      <c r="J10" s="4">
        <v>9.4458799999999996E-2</v>
      </c>
      <c r="K10" s="4">
        <f t="shared" si="0"/>
        <v>0.75675700000000001</v>
      </c>
      <c r="L10" s="4">
        <v>1</v>
      </c>
      <c r="M10" s="6">
        <v>0.76952500000000001</v>
      </c>
      <c r="N10" s="6">
        <v>0.55697799999999997</v>
      </c>
      <c r="O10" s="6">
        <v>0.33462799999999998</v>
      </c>
      <c r="P10" s="6">
        <f t="shared" si="1"/>
        <v>0.76952500000000001</v>
      </c>
      <c r="Q10" s="6">
        <v>1</v>
      </c>
    </row>
    <row r="11" spans="1:17" x14ac:dyDescent="0.25">
      <c r="A11">
        <v>112</v>
      </c>
      <c r="B11" t="s">
        <v>5</v>
      </c>
      <c r="C11" s="2">
        <v>0.86256699999999997</v>
      </c>
      <c r="D11" s="2">
        <v>0.80289699999999997</v>
      </c>
      <c r="E11" s="2">
        <v>0.79115500000000005</v>
      </c>
      <c r="F11" s="2">
        <f>MAX(C11:E11)</f>
        <v>0.86256699999999997</v>
      </c>
      <c r="G11" s="2">
        <v>1</v>
      </c>
      <c r="H11" s="4">
        <v>0.50460000000000005</v>
      </c>
      <c r="I11" s="4">
        <v>0.66834300000000002</v>
      </c>
      <c r="J11" s="4">
        <v>0.26847399999999999</v>
      </c>
      <c r="K11" s="4">
        <f t="shared" si="0"/>
        <v>0.66834300000000002</v>
      </c>
      <c r="L11" s="4">
        <v>0</v>
      </c>
      <c r="M11" s="6">
        <v>0.75444900000000004</v>
      </c>
      <c r="N11" s="6">
        <v>0.51174200000000003</v>
      </c>
      <c r="O11" s="6">
        <v>0.35966900000000002</v>
      </c>
      <c r="P11" s="6">
        <f t="shared" si="1"/>
        <v>0.75444900000000004</v>
      </c>
      <c r="Q11" s="6">
        <v>1</v>
      </c>
    </row>
    <row r="12" spans="1:17" x14ac:dyDescent="0.25">
      <c r="A12">
        <v>114</v>
      </c>
      <c r="B12" t="s">
        <v>5</v>
      </c>
      <c r="C12" s="2">
        <v>0.83405799999999997</v>
      </c>
      <c r="D12" s="2">
        <v>0.85041999999999995</v>
      </c>
      <c r="E12" s="2">
        <v>0.68041399999999996</v>
      </c>
      <c r="F12" s="2">
        <f>MAX(C12:E12)</f>
        <v>0.85041999999999995</v>
      </c>
      <c r="G12" s="2">
        <v>0</v>
      </c>
      <c r="H12" s="4">
        <v>0.81030800000000003</v>
      </c>
      <c r="I12" s="4">
        <v>0.35725299999999999</v>
      </c>
      <c r="J12" s="4">
        <v>0.15745799999999999</v>
      </c>
      <c r="K12" s="4">
        <f t="shared" si="0"/>
        <v>0.81030800000000003</v>
      </c>
      <c r="L12" s="4">
        <v>1</v>
      </c>
      <c r="M12" s="6">
        <v>0.80952500000000005</v>
      </c>
      <c r="N12" s="6">
        <v>0.34956599999999999</v>
      </c>
      <c r="O12" s="6">
        <v>0.330287</v>
      </c>
      <c r="P12" s="6">
        <f t="shared" si="1"/>
        <v>0.80952500000000005</v>
      </c>
      <c r="Q12" s="6">
        <v>1</v>
      </c>
    </row>
    <row r="13" spans="1:17" x14ac:dyDescent="0.25">
      <c r="A13">
        <v>116</v>
      </c>
      <c r="B13" t="s">
        <v>5</v>
      </c>
      <c r="C13" s="2">
        <v>0.82321800000000001</v>
      </c>
      <c r="D13" s="2">
        <v>0.84632700000000005</v>
      </c>
      <c r="E13" s="2">
        <v>0.64149999999999996</v>
      </c>
      <c r="F13" s="2">
        <f>MAX(C13:E13)</f>
        <v>0.84632700000000005</v>
      </c>
      <c r="G13" s="2">
        <v>0</v>
      </c>
      <c r="H13" s="4">
        <v>0.70200600000000002</v>
      </c>
      <c r="I13" s="4">
        <v>0.14391599999999999</v>
      </c>
      <c r="J13" s="4">
        <v>5.2050899999999997E-2</v>
      </c>
      <c r="K13" s="4">
        <f t="shared" si="0"/>
        <v>0.70200600000000002</v>
      </c>
      <c r="L13" s="4">
        <v>1</v>
      </c>
      <c r="M13" s="6">
        <v>0.412526</v>
      </c>
      <c r="N13" s="6">
        <v>0.14605099999999999</v>
      </c>
      <c r="O13" s="6">
        <v>0.17330799999999999</v>
      </c>
      <c r="P13" s="6">
        <f t="shared" si="1"/>
        <v>0.412526</v>
      </c>
      <c r="Q13" s="6">
        <v>1</v>
      </c>
    </row>
    <row r="14" spans="1:17" x14ac:dyDescent="0.25">
      <c r="A14">
        <v>118</v>
      </c>
      <c r="B14" t="s">
        <v>5</v>
      </c>
      <c r="C14" s="2">
        <v>0.92574100000000004</v>
      </c>
      <c r="D14" s="2">
        <v>0.88724400000000003</v>
      </c>
      <c r="E14" s="2">
        <v>0.83333299999999999</v>
      </c>
      <c r="F14" s="2">
        <f>MAX(C14:E14)</f>
        <v>0.92574100000000004</v>
      </c>
      <c r="G14" s="2">
        <v>1</v>
      </c>
      <c r="H14" s="4">
        <v>0.37771500000000002</v>
      </c>
      <c r="I14" s="4">
        <v>0.135988</v>
      </c>
      <c r="J14" s="4">
        <v>0.30127500000000002</v>
      </c>
      <c r="K14" s="4">
        <f t="shared" si="0"/>
        <v>0.37771500000000002</v>
      </c>
      <c r="L14" s="4">
        <v>1</v>
      </c>
      <c r="M14" s="6">
        <v>0.63671800000000001</v>
      </c>
      <c r="N14" s="6">
        <v>0.336538</v>
      </c>
      <c r="O14" s="6">
        <v>0.79511100000000001</v>
      </c>
      <c r="P14" s="6">
        <f t="shared" si="1"/>
        <v>0.79511100000000001</v>
      </c>
      <c r="Q14" s="6">
        <v>0</v>
      </c>
    </row>
    <row r="15" spans="1:17" x14ac:dyDescent="0.25">
      <c r="A15">
        <v>120</v>
      </c>
      <c r="B15" t="s">
        <v>6</v>
      </c>
      <c r="C15" s="2">
        <v>0.31922099999999998</v>
      </c>
      <c r="D15" s="2">
        <v>0.23145499999999999</v>
      </c>
      <c r="E15" s="2">
        <v>0.33333299999999999</v>
      </c>
      <c r="F15" s="2">
        <f>MAX(C15:E15)</f>
        <v>0.33333299999999999</v>
      </c>
      <c r="G15" s="2">
        <v>0</v>
      </c>
      <c r="H15" s="4">
        <v>8.2176299999999994E-2</v>
      </c>
      <c r="I15" s="4">
        <v>7.7561999999999998E-4</v>
      </c>
      <c r="J15" s="4">
        <v>0.44494800000000001</v>
      </c>
      <c r="K15" s="4">
        <f t="shared" si="0"/>
        <v>0.44494800000000001</v>
      </c>
      <c r="L15" s="4">
        <v>0</v>
      </c>
      <c r="M15" s="6">
        <v>0.23728299999999999</v>
      </c>
      <c r="N15" s="6">
        <v>3.1288700000000002E-3</v>
      </c>
      <c r="O15" s="6">
        <v>0.77080700000000002</v>
      </c>
      <c r="P15" s="6">
        <f t="shared" si="1"/>
        <v>0.77080700000000002</v>
      </c>
      <c r="Q15" s="6">
        <v>0</v>
      </c>
    </row>
    <row r="16" spans="1:17" x14ac:dyDescent="0.25">
      <c r="A16">
        <v>121</v>
      </c>
      <c r="B16" t="s">
        <v>6</v>
      </c>
      <c r="C16" s="3" t="s">
        <v>13</v>
      </c>
      <c r="D16" s="3" t="s">
        <v>13</v>
      </c>
      <c r="E16" s="3" t="s">
        <v>13</v>
      </c>
      <c r="F16" s="3" t="s">
        <v>13</v>
      </c>
      <c r="G16" s="3" t="s">
        <v>13</v>
      </c>
      <c r="H16" s="5" t="s">
        <v>13</v>
      </c>
      <c r="I16" s="5" t="s">
        <v>13</v>
      </c>
      <c r="J16" s="5" t="s">
        <v>13</v>
      </c>
      <c r="K16" s="4" t="s">
        <v>13</v>
      </c>
      <c r="L16" s="5" t="s">
        <v>13</v>
      </c>
      <c r="M16" s="7" t="s">
        <v>13</v>
      </c>
      <c r="N16" s="7" t="s">
        <v>13</v>
      </c>
      <c r="O16" s="7" t="s">
        <v>13</v>
      </c>
      <c r="P16" s="6" t="s">
        <v>13</v>
      </c>
      <c r="Q16" s="7" t="s">
        <v>13</v>
      </c>
    </row>
    <row r="17" spans="1:17" x14ac:dyDescent="0.25">
      <c r="A17">
        <v>124</v>
      </c>
      <c r="B17" t="s">
        <v>8</v>
      </c>
      <c r="C17" s="2">
        <v>0.72446200000000005</v>
      </c>
      <c r="D17" s="2">
        <v>0.70710700000000004</v>
      </c>
      <c r="E17" s="2">
        <v>0.87287199999999998</v>
      </c>
      <c r="F17" s="2">
        <f>MAX(C17:E17)</f>
        <v>0.87287199999999998</v>
      </c>
      <c r="G17" s="2">
        <v>0</v>
      </c>
      <c r="H17" s="4">
        <v>0.32710600000000001</v>
      </c>
      <c r="I17" s="4">
        <v>0.74599400000000005</v>
      </c>
      <c r="J17" s="4">
        <v>0.382685</v>
      </c>
      <c r="K17" s="4">
        <f t="shared" si="0"/>
        <v>0.74599400000000005</v>
      </c>
      <c r="L17" s="4">
        <v>0</v>
      </c>
      <c r="M17" s="6">
        <v>0.31102200000000002</v>
      </c>
      <c r="N17" s="6">
        <v>0.78778800000000004</v>
      </c>
      <c r="O17" s="6">
        <v>0.249639</v>
      </c>
      <c r="P17" s="6">
        <f t="shared" si="1"/>
        <v>0.78778800000000004</v>
      </c>
      <c r="Q17" s="6">
        <v>0</v>
      </c>
    </row>
    <row r="20" spans="1:17" x14ac:dyDescent="0.25">
      <c r="A20" t="s">
        <v>0</v>
      </c>
      <c r="B20" t="s">
        <v>1</v>
      </c>
      <c r="C20" t="s">
        <v>22</v>
      </c>
      <c r="D20" t="s">
        <v>23</v>
      </c>
      <c r="E20" t="s">
        <v>24</v>
      </c>
      <c r="F20" t="s">
        <v>25</v>
      </c>
      <c r="G20" t="s">
        <v>27</v>
      </c>
      <c r="H20" t="s">
        <v>26</v>
      </c>
      <c r="I20" t="s">
        <v>39</v>
      </c>
      <c r="J20" t="s">
        <v>38</v>
      </c>
    </row>
    <row r="21" spans="1:17" x14ac:dyDescent="0.25">
      <c r="A21">
        <v>87</v>
      </c>
      <c r="B21" t="s">
        <v>5</v>
      </c>
      <c r="C21">
        <v>0.82242499999999996</v>
      </c>
      <c r="D21">
        <v>1</v>
      </c>
      <c r="E21">
        <v>0.84374000000000005</v>
      </c>
      <c r="F21">
        <v>0</v>
      </c>
      <c r="G21">
        <v>0.81386199999999997</v>
      </c>
      <c r="H21">
        <v>1</v>
      </c>
      <c r="I21">
        <f>AVERAGE(D21,F21,H21)</f>
        <v>0.66666666666666663</v>
      </c>
      <c r="J21">
        <v>1</v>
      </c>
      <c r="K21" s="1" t="s">
        <v>13</v>
      </c>
    </row>
    <row r="22" spans="1:17" x14ac:dyDescent="0.25">
      <c r="A22">
        <v>89</v>
      </c>
      <c r="B22" t="s">
        <v>4</v>
      </c>
      <c r="C22">
        <v>0.90913699999999997</v>
      </c>
      <c r="D22">
        <v>0</v>
      </c>
      <c r="E22">
        <v>0.67254800000000003</v>
      </c>
      <c r="F22">
        <v>1</v>
      </c>
      <c r="G22">
        <v>0.57254799999999995</v>
      </c>
      <c r="H22">
        <v>1</v>
      </c>
      <c r="I22">
        <f t="shared" ref="I22:I36" si="2">AVERAGE(D22,F22,H22)</f>
        <v>0.66666666666666663</v>
      </c>
      <c r="J22">
        <v>1</v>
      </c>
    </row>
    <row r="23" spans="1:17" x14ac:dyDescent="0.25">
      <c r="A23">
        <v>94</v>
      </c>
      <c r="B23" t="s">
        <v>4</v>
      </c>
      <c r="C23">
        <v>0.90913699999999997</v>
      </c>
      <c r="D23">
        <v>0</v>
      </c>
      <c r="E23">
        <v>0.71611599999999997</v>
      </c>
      <c r="F23">
        <v>0</v>
      </c>
      <c r="G23">
        <v>0.74740099999999998</v>
      </c>
      <c r="H23">
        <v>1</v>
      </c>
      <c r="I23">
        <f t="shared" si="2"/>
        <v>0.33333333333333331</v>
      </c>
      <c r="J23">
        <v>0</v>
      </c>
    </row>
    <row r="24" spans="1:17" x14ac:dyDescent="0.25">
      <c r="A24">
        <v>95</v>
      </c>
      <c r="B24" t="s">
        <v>5</v>
      </c>
      <c r="C24">
        <v>0.95173399999999997</v>
      </c>
      <c r="D24">
        <v>1</v>
      </c>
      <c r="E24">
        <v>0.83992999999999995</v>
      </c>
      <c r="F24">
        <v>1</v>
      </c>
      <c r="G24">
        <v>0.87201499999999998</v>
      </c>
      <c r="H24">
        <v>1</v>
      </c>
      <c r="I24">
        <f t="shared" si="2"/>
        <v>1</v>
      </c>
      <c r="J24">
        <v>1</v>
      </c>
    </row>
    <row r="25" spans="1:17" x14ac:dyDescent="0.25">
      <c r="A25">
        <v>100</v>
      </c>
      <c r="B25" t="s">
        <v>5</v>
      </c>
      <c r="C25">
        <v>0.96125099999999997</v>
      </c>
      <c r="D25">
        <v>1</v>
      </c>
      <c r="E25">
        <v>0.79393199999999997</v>
      </c>
      <c r="F25">
        <v>1</v>
      </c>
      <c r="G25">
        <v>0.87596399999999996</v>
      </c>
      <c r="H25">
        <v>1</v>
      </c>
      <c r="I25">
        <f t="shared" si="2"/>
        <v>1</v>
      </c>
      <c r="J25">
        <v>1</v>
      </c>
    </row>
    <row r="26" spans="1:17" x14ac:dyDescent="0.25">
      <c r="A26">
        <v>102</v>
      </c>
      <c r="B26" t="s">
        <v>4</v>
      </c>
      <c r="C26">
        <v>0.84515399999999996</v>
      </c>
      <c r="D26">
        <v>0</v>
      </c>
      <c r="E26">
        <v>0.74508600000000003</v>
      </c>
      <c r="F26">
        <v>0</v>
      </c>
      <c r="G26">
        <v>0.95385600000000004</v>
      </c>
      <c r="H26">
        <v>0</v>
      </c>
      <c r="I26">
        <f t="shared" si="2"/>
        <v>0</v>
      </c>
      <c r="J26">
        <v>0</v>
      </c>
    </row>
    <row r="27" spans="1:17" x14ac:dyDescent="0.25">
      <c r="A27">
        <v>106</v>
      </c>
      <c r="B27" t="s">
        <v>5</v>
      </c>
      <c r="C27">
        <v>0.95837300000000003</v>
      </c>
      <c r="D27">
        <v>1</v>
      </c>
      <c r="E27">
        <v>0.90639099999999995</v>
      </c>
      <c r="F27">
        <v>0</v>
      </c>
      <c r="G27">
        <v>0.91473499999999996</v>
      </c>
      <c r="H27">
        <v>1</v>
      </c>
      <c r="I27">
        <f t="shared" si="2"/>
        <v>0.66666666666666663</v>
      </c>
      <c r="J27">
        <v>1</v>
      </c>
    </row>
    <row r="28" spans="1:17" x14ac:dyDescent="0.25">
      <c r="A28">
        <v>108</v>
      </c>
      <c r="B28" t="s">
        <v>7</v>
      </c>
      <c r="C28">
        <v>0.87287199999999998</v>
      </c>
      <c r="D28">
        <v>0</v>
      </c>
      <c r="E28">
        <v>0.82408599999999999</v>
      </c>
      <c r="F28">
        <v>0</v>
      </c>
      <c r="G28">
        <v>0.79386900000000005</v>
      </c>
      <c r="H28">
        <v>1</v>
      </c>
      <c r="I28">
        <f t="shared" si="2"/>
        <v>0.33333333333333331</v>
      </c>
      <c r="J28">
        <v>0</v>
      </c>
    </row>
    <row r="29" spans="1:17" x14ac:dyDescent="0.25">
      <c r="A29">
        <v>110</v>
      </c>
      <c r="B29" t="s">
        <v>5</v>
      </c>
      <c r="C29">
        <v>0.84709000000000001</v>
      </c>
      <c r="D29">
        <v>1</v>
      </c>
      <c r="E29">
        <v>0.75675700000000001</v>
      </c>
      <c r="F29">
        <v>1</v>
      </c>
      <c r="G29">
        <v>0.76952500000000001</v>
      </c>
      <c r="H29">
        <v>1</v>
      </c>
      <c r="I29">
        <f t="shared" si="2"/>
        <v>1</v>
      </c>
      <c r="J29">
        <v>1</v>
      </c>
    </row>
    <row r="30" spans="1:17" x14ac:dyDescent="0.25">
      <c r="A30">
        <v>112</v>
      </c>
      <c r="B30" t="s">
        <v>5</v>
      </c>
      <c r="C30">
        <v>0.86256699999999997</v>
      </c>
      <c r="D30">
        <v>1</v>
      </c>
      <c r="E30">
        <v>0.66834300000000002</v>
      </c>
      <c r="F30">
        <v>0</v>
      </c>
      <c r="G30">
        <v>0.75444900000000004</v>
      </c>
      <c r="H30">
        <v>1</v>
      </c>
      <c r="I30">
        <f t="shared" si="2"/>
        <v>0.66666666666666663</v>
      </c>
      <c r="J30">
        <v>1</v>
      </c>
    </row>
    <row r="31" spans="1:17" x14ac:dyDescent="0.25">
      <c r="A31">
        <v>114</v>
      </c>
      <c r="B31" t="s">
        <v>5</v>
      </c>
      <c r="C31">
        <v>0.85041999999999995</v>
      </c>
      <c r="D31">
        <v>0</v>
      </c>
      <c r="E31">
        <v>0.81030800000000003</v>
      </c>
      <c r="F31">
        <v>1</v>
      </c>
      <c r="G31">
        <v>0.80952500000000005</v>
      </c>
      <c r="H31">
        <v>1</v>
      </c>
      <c r="I31">
        <f t="shared" si="2"/>
        <v>0.66666666666666663</v>
      </c>
      <c r="J31">
        <v>1</v>
      </c>
    </row>
    <row r="32" spans="1:17" x14ac:dyDescent="0.25">
      <c r="A32">
        <v>116</v>
      </c>
      <c r="B32" t="s">
        <v>5</v>
      </c>
      <c r="C32">
        <v>0.84632700000000005</v>
      </c>
      <c r="D32">
        <v>0</v>
      </c>
      <c r="E32">
        <v>0.70200600000000002</v>
      </c>
      <c r="F32">
        <v>1</v>
      </c>
      <c r="G32">
        <v>0.412526</v>
      </c>
      <c r="H32">
        <v>1</v>
      </c>
      <c r="I32">
        <f t="shared" si="2"/>
        <v>0.66666666666666663</v>
      </c>
      <c r="J32">
        <v>1</v>
      </c>
    </row>
    <row r="33" spans="1:10" x14ac:dyDescent="0.25">
      <c r="A33">
        <v>118</v>
      </c>
      <c r="B33" t="s">
        <v>5</v>
      </c>
      <c r="C33">
        <v>0.92574100000000004</v>
      </c>
      <c r="D33">
        <v>1</v>
      </c>
      <c r="E33">
        <v>0.37771500000000002</v>
      </c>
      <c r="F33">
        <v>1</v>
      </c>
      <c r="G33">
        <v>0.79511100000000001</v>
      </c>
      <c r="H33">
        <v>0</v>
      </c>
      <c r="I33">
        <f t="shared" si="2"/>
        <v>0.66666666666666663</v>
      </c>
      <c r="J33">
        <v>1</v>
      </c>
    </row>
    <row r="34" spans="1:10" x14ac:dyDescent="0.25">
      <c r="A34">
        <v>120</v>
      </c>
      <c r="B34" t="s">
        <v>6</v>
      </c>
      <c r="C34">
        <v>0.33333299999999999</v>
      </c>
      <c r="D34">
        <v>0</v>
      </c>
      <c r="E34">
        <v>0.44494800000000001</v>
      </c>
      <c r="F34">
        <v>0</v>
      </c>
      <c r="G34">
        <v>0.77080700000000002</v>
      </c>
      <c r="H34">
        <v>0</v>
      </c>
      <c r="I34">
        <f t="shared" si="2"/>
        <v>0</v>
      </c>
      <c r="J34">
        <v>0</v>
      </c>
    </row>
    <row r="35" spans="1:10" x14ac:dyDescent="0.25">
      <c r="A35">
        <v>121</v>
      </c>
      <c r="B35" t="s">
        <v>6</v>
      </c>
      <c r="C35" t="s">
        <v>13</v>
      </c>
      <c r="D35" t="s">
        <v>13</v>
      </c>
      <c r="E35" t="s">
        <v>13</v>
      </c>
      <c r="F35" t="s">
        <v>13</v>
      </c>
      <c r="G35" t="s">
        <v>13</v>
      </c>
      <c r="H35" t="s">
        <v>13</v>
      </c>
      <c r="J35" t="s">
        <v>13</v>
      </c>
    </row>
    <row r="36" spans="1:10" x14ac:dyDescent="0.25">
      <c r="A36">
        <v>124</v>
      </c>
      <c r="B36" t="s">
        <v>8</v>
      </c>
      <c r="C36">
        <v>0.87287199999999998</v>
      </c>
      <c r="D36">
        <v>0</v>
      </c>
      <c r="E36">
        <v>0.74599400000000005</v>
      </c>
      <c r="F36">
        <v>0</v>
      </c>
      <c r="G36">
        <v>0.78778800000000004</v>
      </c>
      <c r="H36">
        <v>0</v>
      </c>
      <c r="I36">
        <f t="shared" si="2"/>
        <v>0</v>
      </c>
      <c r="J36">
        <v>0</v>
      </c>
    </row>
  </sheetData>
  <sortState xmlns:xlrd2="http://schemas.microsoft.com/office/spreadsheetml/2017/richdata2" ref="A2:E17">
    <sortCondition ref="A2:A1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A4EF6-274C-4322-B3AD-46C986856F78}">
  <dimension ref="A1:D17"/>
  <sheetViews>
    <sheetView workbookViewId="0">
      <selection activeCell="D18" sqref="D18"/>
    </sheetView>
  </sheetViews>
  <sheetFormatPr defaultRowHeight="15" x14ac:dyDescent="0.25"/>
  <cols>
    <col min="4" max="4" width="26.28515625" bestFit="1" customWidth="1"/>
  </cols>
  <sheetData>
    <row r="1" spans="1:4" x14ac:dyDescent="0.25">
      <c r="A1" t="s">
        <v>0</v>
      </c>
      <c r="B1" t="s">
        <v>1</v>
      </c>
      <c r="C1" t="s">
        <v>20</v>
      </c>
      <c r="D1" t="s">
        <v>28</v>
      </c>
    </row>
    <row r="2" spans="1:4" x14ac:dyDescent="0.25">
      <c r="A2">
        <v>121</v>
      </c>
      <c r="B2" t="s">
        <v>6</v>
      </c>
      <c r="C2">
        <v>0</v>
      </c>
      <c r="D2">
        <v>7.36</v>
      </c>
    </row>
    <row r="3" spans="1:4" x14ac:dyDescent="0.25">
      <c r="A3">
        <v>124</v>
      </c>
      <c r="B3" t="s">
        <v>8</v>
      </c>
      <c r="C3">
        <v>0</v>
      </c>
      <c r="D3">
        <v>11.73</v>
      </c>
    </row>
    <row r="4" spans="1:4" x14ac:dyDescent="0.25">
      <c r="A4">
        <v>89</v>
      </c>
      <c r="B4" t="s">
        <v>4</v>
      </c>
      <c r="C4">
        <v>0</v>
      </c>
      <c r="D4">
        <v>13.72</v>
      </c>
    </row>
    <row r="5" spans="1:4" x14ac:dyDescent="0.25">
      <c r="A5">
        <v>102</v>
      </c>
      <c r="B5" t="s">
        <v>4</v>
      </c>
      <c r="C5">
        <v>0</v>
      </c>
      <c r="D5">
        <v>24.18</v>
      </c>
    </row>
    <row r="6" spans="1:4" x14ac:dyDescent="0.25">
      <c r="A6">
        <v>94</v>
      </c>
      <c r="B6" t="s">
        <v>4</v>
      </c>
      <c r="C6">
        <v>0</v>
      </c>
      <c r="D6">
        <v>38.31</v>
      </c>
    </row>
    <row r="7" spans="1:4" x14ac:dyDescent="0.25">
      <c r="A7">
        <v>118</v>
      </c>
      <c r="B7" t="s">
        <v>5</v>
      </c>
      <c r="C7">
        <v>0</v>
      </c>
      <c r="D7">
        <v>41.78</v>
      </c>
    </row>
    <row r="8" spans="1:4" x14ac:dyDescent="0.25">
      <c r="A8">
        <v>120</v>
      </c>
      <c r="B8" t="s">
        <v>6</v>
      </c>
      <c r="C8">
        <v>1</v>
      </c>
      <c r="D8">
        <v>60.83</v>
      </c>
    </row>
    <row r="9" spans="1:4" x14ac:dyDescent="0.25">
      <c r="A9">
        <v>95</v>
      </c>
      <c r="B9" t="s">
        <v>5</v>
      </c>
      <c r="C9">
        <v>1</v>
      </c>
      <c r="D9">
        <v>71.94</v>
      </c>
    </row>
    <row r="10" spans="1:4" x14ac:dyDescent="0.25">
      <c r="A10">
        <v>100</v>
      </c>
      <c r="B10" t="s">
        <v>5</v>
      </c>
      <c r="C10">
        <v>1</v>
      </c>
      <c r="D10">
        <v>79.260000000000005</v>
      </c>
    </row>
    <row r="11" spans="1:4" x14ac:dyDescent="0.25">
      <c r="A11">
        <v>114</v>
      </c>
      <c r="B11" t="s">
        <v>5</v>
      </c>
      <c r="C11">
        <v>1</v>
      </c>
      <c r="D11">
        <v>81.55</v>
      </c>
    </row>
    <row r="12" spans="1:4" x14ac:dyDescent="0.25">
      <c r="A12">
        <v>87</v>
      </c>
      <c r="B12" t="s">
        <v>5</v>
      </c>
      <c r="C12">
        <v>1</v>
      </c>
      <c r="D12">
        <v>84.39</v>
      </c>
    </row>
    <row r="13" spans="1:4" x14ac:dyDescent="0.25">
      <c r="A13">
        <v>116</v>
      </c>
      <c r="B13" t="s">
        <v>5</v>
      </c>
      <c r="C13">
        <v>1</v>
      </c>
      <c r="D13">
        <v>86.04</v>
      </c>
    </row>
    <row r="14" spans="1:4" x14ac:dyDescent="0.25">
      <c r="A14">
        <v>110</v>
      </c>
      <c r="B14" t="s">
        <v>5</v>
      </c>
      <c r="C14">
        <f ca="1">-C14</f>
        <v>0</v>
      </c>
      <c r="D14">
        <v>91.07</v>
      </c>
    </row>
    <row r="15" spans="1:4" x14ac:dyDescent="0.25">
      <c r="A15">
        <v>106</v>
      </c>
      <c r="B15" t="s">
        <v>5</v>
      </c>
      <c r="C15">
        <v>1</v>
      </c>
      <c r="D15">
        <v>97.11</v>
      </c>
    </row>
    <row r="16" spans="1:4" x14ac:dyDescent="0.25">
      <c r="A16">
        <v>112</v>
      </c>
      <c r="B16" t="s">
        <v>5</v>
      </c>
      <c r="C16">
        <v>1</v>
      </c>
      <c r="D16">
        <v>98.57</v>
      </c>
    </row>
    <row r="17" spans="1:4" x14ac:dyDescent="0.25">
      <c r="A17">
        <v>108</v>
      </c>
      <c r="B17" t="s">
        <v>7</v>
      </c>
      <c r="C17" t="s">
        <v>13</v>
      </c>
      <c r="D17" t="s">
        <v>37</v>
      </c>
    </row>
  </sheetData>
  <sortState xmlns:xlrd2="http://schemas.microsoft.com/office/spreadsheetml/2017/richdata2" ref="A2:D17">
    <sortCondition ref="D2:D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LightWheel</vt:lpstr>
      <vt:lpstr>Parrot</vt:lpstr>
      <vt:lpstr>Smart 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bijan mehralizadeh</dc:creator>
  <cp:lastModifiedBy>bijan mehralizadeh</cp:lastModifiedBy>
  <dcterms:created xsi:type="dcterms:W3CDTF">2023-06-05T16:16:36Z</dcterms:created>
  <dcterms:modified xsi:type="dcterms:W3CDTF">2023-06-13T13:04:11Z</dcterms:modified>
</cp:coreProperties>
</file>