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H\Desktop\CASS_data\"/>
    </mc:Choice>
  </mc:AlternateContent>
  <xr:revisionPtr revIDLastSave="0" documentId="13_ncr:1_{F4245603-8C2E-4B2A-A61E-F8D8CC875F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ghtwheel_stag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<sst xmlns="http://schemas.openxmlformats.org/spreadsheetml/2006/main" count="48" uniqueCount="17">
  <si>
    <t>id</t>
  </si>
  <si>
    <t>category</t>
  </si>
  <si>
    <t>detected</t>
  </si>
  <si>
    <t>total</t>
  </si>
  <si>
    <t>N</t>
  </si>
  <si>
    <t>A</t>
  </si>
  <si>
    <t>FX</t>
  </si>
  <si>
    <t>NA</t>
  </si>
  <si>
    <t>CP</t>
  </si>
  <si>
    <t>ratio (face detection)</t>
  </si>
  <si>
    <t>ratio (mediapipe pose)</t>
  </si>
  <si>
    <t>sum of areas</t>
  </si>
  <si>
    <t>ratio (real)</t>
  </si>
  <si>
    <t>ratio (uniform)</t>
  </si>
  <si>
    <t>diff</t>
  </si>
  <si>
    <t>uni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</si>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</sst>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86E5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6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sqref="A1:E17"/>
    </sheetView>
  </sheetViews>
  <sheetFormatPr defaultRowHeight="15"/>
  <cols>
    <col min="5" max="5" width="20" bestFit="1" customWidth="1"/>
    <col min="6" max="6" width="21.7109375" bestFit="1" customWidth="1"/>
    <col min="7" max="7" width="20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</row>
    <row r="2" spans="1:7">
      <c r="A2">
        <v>94</v>
      </c>
      <c r="B2" t="s">
        <v>4</v>
      </c>
      <c r="C2">
        <v>0</v>
      </c>
      <c r="D2">
        <v>6845</v>
      </c>
      <c r="E2">
        <v>0</v>
      </c>
      <c r="F2">
        <v>0</v>
      </c>
      <c r="G2">
        <v>0</v>
      </c>
    </row>
    <row r="3" spans="1:7">
      <c r="A3">
        <v>114</v>
      </c>
      <c r="B3" t="s">
        <v>5</v>
      </c>
      <c r="C3">
        <v>2</v>
      </c>
      <c r="D3">
        <v>6847</v>
      </c>
      <c r="E3">
        <v>2.9209899999999998E-4</v>
      </c>
      <c r="F3" s="1">
        <v>8.3729028173472594E-2</v>
      </c>
      <c r="G3" s="1">
        <v>178015.20612301401</v>
      </c>
    </row>
    <row r="4" spans="1:7">
      <c r="A4">
        <v>120</v>
      </c>
      <c r="B4" t="s">
        <v>6</v>
      </c>
      <c r="C4">
        <v>1</v>
      </c>
      <c r="D4">
        <v>2844</v>
      </c>
      <c r="E4">
        <v>3.5161699999999998E-4</v>
      </c>
      <c r="F4" s="1">
        <v>9.3005380476556501E-2</v>
      </c>
      <c r="G4" s="1">
        <v>83236.497356861699</v>
      </c>
    </row>
    <row r="5" spans="1:7">
      <c r="A5">
        <v>108</v>
      </c>
      <c r="B5" t="s">
        <v>7</v>
      </c>
      <c r="C5">
        <v>4</v>
      </c>
      <c r="D5">
        <v>6846</v>
      </c>
      <c r="E5">
        <v>5.84283E-4</v>
      </c>
      <c r="F5" s="1">
        <v>1.8901622265218E-2</v>
      </c>
      <c r="G5" s="1">
        <v>32606.590151608601</v>
      </c>
    </row>
    <row r="6" spans="1:7">
      <c r="A6">
        <v>124</v>
      </c>
      <c r="B6" t="s">
        <v>8</v>
      </c>
      <c r="C6">
        <v>16</v>
      </c>
      <c r="D6">
        <v>6848</v>
      </c>
      <c r="E6">
        <v>2.336449E-3</v>
      </c>
      <c r="F6" s="1">
        <v>0.183751080380293</v>
      </c>
      <c r="G6" s="1">
        <v>338289.838531207</v>
      </c>
    </row>
    <row r="7" spans="1:7">
      <c r="A7">
        <v>102</v>
      </c>
      <c r="B7" t="s">
        <v>4</v>
      </c>
      <c r="C7">
        <v>18</v>
      </c>
      <c r="D7">
        <v>6847</v>
      </c>
      <c r="E7">
        <v>2.6288890000000001E-3</v>
      </c>
      <c r="F7" s="1">
        <v>0.108108108108108</v>
      </c>
      <c r="G7" s="1">
        <v>259819.13722984301</v>
      </c>
    </row>
    <row r="8" spans="1:7">
      <c r="A8">
        <v>89</v>
      </c>
      <c r="B8" t="s">
        <v>4</v>
      </c>
      <c r="C8">
        <v>23</v>
      </c>
      <c r="D8">
        <v>6849</v>
      </c>
      <c r="E8">
        <v>3.3581539999999999E-3</v>
      </c>
      <c r="F8" s="1">
        <v>3.24088031353632E-2</v>
      </c>
      <c r="G8" s="1">
        <v>109192.33586082001</v>
      </c>
    </row>
    <row r="9" spans="1:7">
      <c r="A9">
        <v>116</v>
      </c>
      <c r="B9" t="s">
        <v>5</v>
      </c>
      <c r="C9">
        <v>24</v>
      </c>
      <c r="D9">
        <v>6859</v>
      </c>
      <c r="E9">
        <v>3.4990519999999999E-3</v>
      </c>
      <c r="F9" s="1">
        <v>2.60284218399401E-2</v>
      </c>
      <c r="G9" s="1">
        <v>78831.984456528706</v>
      </c>
    </row>
    <row r="10" spans="1:7">
      <c r="A10">
        <v>112</v>
      </c>
      <c r="B10" t="s">
        <v>5</v>
      </c>
      <c r="C10">
        <v>31</v>
      </c>
      <c r="D10">
        <v>5526</v>
      </c>
      <c r="E10">
        <v>5.6098440000000001E-3</v>
      </c>
      <c r="F10" s="1">
        <v>0.102994011976047</v>
      </c>
      <c r="G10" s="1">
        <v>213182.19428729801</v>
      </c>
    </row>
    <row r="11" spans="1:7">
      <c r="A11">
        <v>95</v>
      </c>
      <c r="B11" t="s">
        <v>5</v>
      </c>
      <c r="C11">
        <v>68</v>
      </c>
      <c r="D11">
        <v>6852</v>
      </c>
      <c r="E11">
        <v>9.9241099999999999E-3</v>
      </c>
      <c r="F11" s="1">
        <v>0.25173547679941499</v>
      </c>
      <c r="G11" s="1">
        <v>463937.83671152801</v>
      </c>
    </row>
    <row r="12" spans="1:7">
      <c r="A12">
        <v>87</v>
      </c>
      <c r="B12" t="s">
        <v>5</v>
      </c>
      <c r="C12">
        <v>92</v>
      </c>
      <c r="D12">
        <v>5200</v>
      </c>
      <c r="E12">
        <v>1.7692308E-2</v>
      </c>
      <c r="F12" s="1">
        <v>0.58006684898207195</v>
      </c>
      <c r="G12" s="1">
        <v>550375.61698238901</v>
      </c>
    </row>
    <row r="13" spans="1:7">
      <c r="A13">
        <v>106</v>
      </c>
      <c r="B13" t="s">
        <v>5</v>
      </c>
      <c r="C13">
        <v>132</v>
      </c>
      <c r="D13">
        <v>6848</v>
      </c>
      <c r="E13">
        <v>1.9275700999999999E-2</v>
      </c>
      <c r="F13" s="1">
        <v>0.51403935441078896</v>
      </c>
      <c r="G13" s="1">
        <v>663702.28877534799</v>
      </c>
    </row>
    <row r="14" spans="1:7">
      <c r="A14">
        <v>121</v>
      </c>
      <c r="B14" t="s">
        <v>6</v>
      </c>
      <c r="C14">
        <v>154</v>
      </c>
      <c r="D14">
        <v>5350</v>
      </c>
      <c r="E14">
        <v>2.8785047000000001E-2</v>
      </c>
      <c r="F14" s="1">
        <v>9.4517184942716798E-2</v>
      </c>
      <c r="G14" s="1">
        <v>280409.13548146101</v>
      </c>
    </row>
    <row r="15" spans="1:7">
      <c r="A15">
        <v>118</v>
      </c>
      <c r="B15" t="s">
        <v>5</v>
      </c>
      <c r="C15">
        <v>479</v>
      </c>
      <c r="D15">
        <v>6849</v>
      </c>
      <c r="E15">
        <v>6.9937216999999996E-2</v>
      </c>
      <c r="F15" s="1">
        <v>0.138842700365813</v>
      </c>
      <c r="G15" s="1">
        <v>301589.753151957</v>
      </c>
    </row>
    <row r="16" spans="1:7">
      <c r="A16">
        <v>110</v>
      </c>
      <c r="B16" t="s">
        <v>5</v>
      </c>
      <c r="C16">
        <v>799</v>
      </c>
      <c r="D16">
        <v>6847</v>
      </c>
      <c r="E16">
        <v>0.11669344199999999</v>
      </c>
      <c r="F16" s="1">
        <v>0.94627629334849295</v>
      </c>
      <c r="G16" s="1">
        <v>840485.99057814595</v>
      </c>
    </row>
    <row r="17" spans="1:7">
      <c r="A17">
        <v>100</v>
      </c>
      <c r="B17" t="s">
        <v>5</v>
      </c>
      <c r="C17">
        <v>1381</v>
      </c>
      <c r="D17">
        <v>6843</v>
      </c>
      <c r="E17">
        <v>0.20181207100000001</v>
      </c>
      <c r="F17" s="1">
        <v>0.53293010752688097</v>
      </c>
      <c r="G17" s="1">
        <v>754101.61738238297</v>
      </c>
    </row>
  </sheetData>
  <sortState xmlns:xlrd2="http://schemas.microsoft.com/office/spreadsheetml/2017/richdata2" ref="A2:G17">
    <sortCondition ref="E2:E17"/>
  </sortState>
  <conditionalFormatting sqref="E2:E17 F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5D7F-36E3-4087-AB92-0F121343B22F}">
  <dimension ref="A1:I17"/>
  <sheetViews>
    <sheetView tabSelected="1" workbookViewId="0">
      <selection activeCell="M11" sqref="M11"/>
    </sheetView>
  </sheetViews>
  <sheetFormatPr defaultRowHeight="15"/>
  <cols>
    <col min="7" max="7" width="20" bestFit="1" customWidth="1"/>
    <col min="8" max="8" width="14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14</v>
      </c>
      <c r="G1" t="s">
        <v>12</v>
      </c>
      <c r="H1" t="s">
        <v>13</v>
      </c>
      <c r="I1" t="s">
        <v>16</v>
      </c>
    </row>
    <row r="2" spans="1:9">
      <c r="A2" s="2">
        <v>94</v>
      </c>
      <c r="B2" s="2" t="s">
        <v>4</v>
      </c>
      <c r="C2" s="2">
        <v>0</v>
      </c>
      <c r="D2" s="2">
        <v>6845</v>
      </c>
      <c r="E2" s="2">
        <v>6860</v>
      </c>
      <c r="F2" s="2">
        <f xml:space="preserve"> E2 - D2</f>
        <v>15</v>
      </c>
      <c r="G2" s="2">
        <f xml:space="preserve"> C2/D2</f>
        <v>0</v>
      </c>
      <c r="H2" s="2">
        <f xml:space="preserve"> C2/E2</f>
        <v>0</v>
      </c>
      <c r="I2" s="2">
        <f xml:space="preserve"> H2 * 100</f>
        <v>0</v>
      </c>
    </row>
    <row r="3" spans="1:9">
      <c r="A3" s="2">
        <v>114</v>
      </c>
      <c r="B3" s="2" t="s">
        <v>5</v>
      </c>
      <c r="C3" s="2">
        <v>2</v>
      </c>
      <c r="D3" s="2">
        <v>6847</v>
      </c>
      <c r="E3" s="2">
        <v>6860</v>
      </c>
      <c r="F3" s="2">
        <f xml:space="preserve"> E3 - D3</f>
        <v>13</v>
      </c>
      <c r="G3" s="2">
        <f xml:space="preserve"> C3/D3</f>
        <v>2.9209872937052721E-4</v>
      </c>
      <c r="H3" s="2">
        <f xml:space="preserve"> C3/E3</f>
        <v>2.9154518950437317E-4</v>
      </c>
      <c r="I3" s="2">
        <f xml:space="preserve"> H3 * 100</f>
        <v>2.9154518950437316E-2</v>
      </c>
    </row>
    <row r="4" spans="1:9">
      <c r="A4" s="2">
        <v>120</v>
      </c>
      <c r="B4" s="2" t="s">
        <v>6</v>
      </c>
      <c r="C4" s="2">
        <v>1</v>
      </c>
      <c r="D4" s="2">
        <v>2844</v>
      </c>
      <c r="E4" s="2">
        <v>6860</v>
      </c>
      <c r="F4" s="2">
        <f xml:space="preserve"> E4 - D4</f>
        <v>4016</v>
      </c>
      <c r="G4" s="2">
        <f xml:space="preserve"> C4/D4</f>
        <v>3.5161744022503517E-4</v>
      </c>
      <c r="H4" s="2">
        <f xml:space="preserve"> C4/E4</f>
        <v>1.4577259475218659E-4</v>
      </c>
      <c r="I4" s="2">
        <f xml:space="preserve"> H4 * 100</f>
        <v>1.4577259475218658E-2</v>
      </c>
    </row>
    <row r="5" spans="1:9">
      <c r="A5" s="2">
        <v>108</v>
      </c>
      <c r="B5" s="2" t="s">
        <v>7</v>
      </c>
      <c r="C5" s="2">
        <v>4</v>
      </c>
      <c r="D5" s="2">
        <v>6846</v>
      </c>
      <c r="E5" s="2">
        <v>6860</v>
      </c>
      <c r="F5" s="2">
        <f xml:space="preserve"> E5 - D5</f>
        <v>14</v>
      </c>
      <c r="G5" s="2">
        <f xml:space="preserve"> C5/D5</f>
        <v>5.842827928717499E-4</v>
      </c>
      <c r="H5" s="2">
        <f xml:space="preserve"> C5/E5</f>
        <v>5.8309037900874635E-4</v>
      </c>
      <c r="I5" s="2">
        <f xml:space="preserve"> H5 * 100</f>
        <v>5.8309037900874633E-2</v>
      </c>
    </row>
    <row r="6" spans="1:9">
      <c r="A6" s="2">
        <v>124</v>
      </c>
      <c r="B6" s="2" t="s">
        <v>8</v>
      </c>
      <c r="C6" s="2">
        <v>16</v>
      </c>
      <c r="D6" s="2">
        <v>6848</v>
      </c>
      <c r="E6" s="2">
        <v>6860</v>
      </c>
      <c r="F6" s="2">
        <f xml:space="preserve"> E6 - D6</f>
        <v>12</v>
      </c>
      <c r="G6" s="2">
        <f xml:space="preserve"> C6/D6</f>
        <v>2.3364485981308409E-3</v>
      </c>
      <c r="H6" s="2">
        <f xml:space="preserve"> C6/E6</f>
        <v>2.3323615160349854E-3</v>
      </c>
      <c r="I6" s="2">
        <f xml:space="preserve"> H6 * 100</f>
        <v>0.23323615160349853</v>
      </c>
    </row>
    <row r="7" spans="1:9">
      <c r="A7" s="2">
        <v>102</v>
      </c>
      <c r="B7" s="2" t="s">
        <v>4</v>
      </c>
      <c r="C7" s="2">
        <v>18</v>
      </c>
      <c r="D7" s="2">
        <v>6847</v>
      </c>
      <c r="E7" s="2">
        <v>6860</v>
      </c>
      <c r="F7" s="2">
        <f xml:space="preserve"> E7 - D7</f>
        <v>13</v>
      </c>
      <c r="G7" s="2">
        <f xml:space="preserve"> C7/D7</f>
        <v>2.628888564334745E-3</v>
      </c>
      <c r="H7" s="2">
        <f xml:space="preserve"> C7/E7</f>
        <v>2.6239067055393588E-3</v>
      </c>
      <c r="I7" s="2">
        <f xml:space="preserve"> H7 * 100</f>
        <v>0.26239067055393589</v>
      </c>
    </row>
    <row r="8" spans="1:9">
      <c r="A8" s="3">
        <v>89</v>
      </c>
      <c r="B8" s="3" t="s">
        <v>4</v>
      </c>
      <c r="C8" s="3">
        <v>23</v>
      </c>
      <c r="D8" s="3">
        <v>6849</v>
      </c>
      <c r="E8" s="3">
        <v>6860</v>
      </c>
      <c r="F8" s="3">
        <f xml:space="preserve"> E8 - D8</f>
        <v>11</v>
      </c>
      <c r="G8" s="3">
        <f xml:space="preserve"> C8/D8</f>
        <v>3.3581544751058547E-3</v>
      </c>
      <c r="H8" s="3">
        <f xml:space="preserve"> C8/E8</f>
        <v>3.3527696793002916E-3</v>
      </c>
      <c r="I8" s="3">
        <f xml:space="preserve"> H8 * 100</f>
        <v>0.33527696793002915</v>
      </c>
    </row>
    <row r="9" spans="1:9">
      <c r="A9" s="3">
        <v>116</v>
      </c>
      <c r="B9" s="3" t="s">
        <v>5</v>
      </c>
      <c r="C9" s="3">
        <v>24</v>
      </c>
      <c r="D9" s="3">
        <v>6859</v>
      </c>
      <c r="E9" s="3">
        <v>6860</v>
      </c>
      <c r="F9" s="3">
        <f xml:space="preserve"> E9 - D9</f>
        <v>1</v>
      </c>
      <c r="G9" s="3">
        <f xml:space="preserve"> C9/D9</f>
        <v>3.4990523399912525E-3</v>
      </c>
      <c r="H9" s="3">
        <f xml:space="preserve"> C9/E9</f>
        <v>3.4985422740524781E-3</v>
      </c>
      <c r="I9" s="3">
        <f xml:space="preserve"> H9 * 100</f>
        <v>0.3498542274052478</v>
      </c>
    </row>
    <row r="10" spans="1:9">
      <c r="A10" s="3">
        <v>112</v>
      </c>
      <c r="B10" s="3" t="s">
        <v>5</v>
      </c>
      <c r="C10" s="3">
        <v>31</v>
      </c>
      <c r="D10" s="3">
        <v>5526</v>
      </c>
      <c r="E10" s="3">
        <v>6860</v>
      </c>
      <c r="F10" s="3">
        <f xml:space="preserve"> E10 - D10</f>
        <v>1334</v>
      </c>
      <c r="G10" s="3">
        <f xml:space="preserve"> C10/D10</f>
        <v>5.6098443720593557E-3</v>
      </c>
      <c r="H10" s="3">
        <f xml:space="preserve"> C10/E10</f>
        <v>4.5189504373177843E-3</v>
      </c>
      <c r="I10" s="3">
        <f xml:space="preserve"> H10 * 100</f>
        <v>0.45189504373177841</v>
      </c>
    </row>
    <row r="11" spans="1:9">
      <c r="A11" s="3">
        <v>95</v>
      </c>
      <c r="B11" s="3" t="s">
        <v>5</v>
      </c>
      <c r="C11" s="3">
        <v>68</v>
      </c>
      <c r="D11" s="3">
        <v>6852</v>
      </c>
      <c r="E11" s="3">
        <v>6860</v>
      </c>
      <c r="F11" s="3">
        <f xml:space="preserve"> E11 - D11</f>
        <v>8</v>
      </c>
      <c r="G11" s="3">
        <f xml:space="preserve"> C11/D11</f>
        <v>9.9241097489784005E-3</v>
      </c>
      <c r="H11" s="3">
        <f xml:space="preserve"> C11/E11</f>
        <v>9.9125364431486875E-3</v>
      </c>
      <c r="I11" s="3">
        <f xml:space="preserve"> H11 * 100</f>
        <v>0.99125364431486873</v>
      </c>
    </row>
    <row r="12" spans="1:9">
      <c r="A12" s="4">
        <v>87</v>
      </c>
      <c r="B12" s="4" t="s">
        <v>5</v>
      </c>
      <c r="C12" s="4">
        <v>92</v>
      </c>
      <c r="D12" s="4">
        <v>5200</v>
      </c>
      <c r="E12" s="4">
        <v>6860</v>
      </c>
      <c r="F12" s="4">
        <f xml:space="preserve"> E12 - D12</f>
        <v>1660</v>
      </c>
      <c r="G12" s="4">
        <f xml:space="preserve"> C12/D12</f>
        <v>1.7692307692307691E-2</v>
      </c>
      <c r="H12" s="4">
        <f xml:space="preserve"> C12/E12</f>
        <v>1.3411078717201166E-2</v>
      </c>
      <c r="I12" s="4">
        <f xml:space="preserve"> H12 * 100</f>
        <v>1.3411078717201166</v>
      </c>
    </row>
    <row r="13" spans="1:9">
      <c r="A13" s="4">
        <v>106</v>
      </c>
      <c r="B13" s="4" t="s">
        <v>5</v>
      </c>
      <c r="C13" s="4">
        <v>132</v>
      </c>
      <c r="D13" s="4">
        <v>6848</v>
      </c>
      <c r="E13" s="4">
        <v>6860</v>
      </c>
      <c r="F13" s="4">
        <f xml:space="preserve"> E13 - D13</f>
        <v>12</v>
      </c>
      <c r="G13" s="4">
        <f xml:space="preserve"> C13/D13</f>
        <v>1.9275700934579438E-2</v>
      </c>
      <c r="H13" s="4">
        <f xml:space="preserve"> C13/E13</f>
        <v>1.9241982507288629E-2</v>
      </c>
      <c r="I13" s="4">
        <f xml:space="preserve"> H13 * 100</f>
        <v>1.9241982507288629</v>
      </c>
    </row>
    <row r="14" spans="1:9">
      <c r="A14" s="4">
        <v>121</v>
      </c>
      <c r="B14" s="4" t="s">
        <v>6</v>
      </c>
      <c r="C14" s="4">
        <v>154</v>
      </c>
      <c r="D14" s="4">
        <v>5350</v>
      </c>
      <c r="E14" s="4">
        <v>6860</v>
      </c>
      <c r="F14" s="4">
        <f xml:space="preserve"> E14 - D14</f>
        <v>1510</v>
      </c>
      <c r="G14" s="4">
        <f xml:space="preserve"> C14/D14</f>
        <v>2.8785046728971964E-2</v>
      </c>
      <c r="H14" s="4">
        <f xml:space="preserve"> C14/E14</f>
        <v>2.2448979591836733E-2</v>
      </c>
      <c r="I14" s="4">
        <f xml:space="preserve"> H14 * 100</f>
        <v>2.2448979591836733</v>
      </c>
    </row>
    <row r="15" spans="1:9">
      <c r="A15" s="4">
        <v>118</v>
      </c>
      <c r="B15" s="4" t="s">
        <v>5</v>
      </c>
      <c r="C15" s="4">
        <v>479</v>
      </c>
      <c r="D15" s="4">
        <v>6849</v>
      </c>
      <c r="E15" s="4">
        <v>6860</v>
      </c>
      <c r="F15" s="4">
        <f xml:space="preserve"> E15 - D15</f>
        <v>11</v>
      </c>
      <c r="G15" s="4">
        <f xml:space="preserve"> C15/D15</f>
        <v>6.9937217111987152E-2</v>
      </c>
      <c r="H15" s="4">
        <f xml:space="preserve"> C15/E15</f>
        <v>6.9825072886297371E-2</v>
      </c>
      <c r="I15" s="4">
        <f xml:space="preserve"> H15 * 100</f>
        <v>6.982507288629737</v>
      </c>
    </row>
    <row r="16" spans="1:9">
      <c r="A16" s="5">
        <v>110</v>
      </c>
      <c r="B16" s="5" t="s">
        <v>5</v>
      </c>
      <c r="C16" s="5">
        <v>799</v>
      </c>
      <c r="D16" s="5">
        <v>6847</v>
      </c>
      <c r="E16" s="5">
        <v>6860</v>
      </c>
      <c r="F16" s="5">
        <f xml:space="preserve"> E16 - D16</f>
        <v>13</v>
      </c>
      <c r="G16" s="5">
        <f xml:space="preserve"> C16/D16</f>
        <v>0.11669344238352564</v>
      </c>
      <c r="H16" s="5">
        <f xml:space="preserve"> C16/E16</f>
        <v>0.11647230320699709</v>
      </c>
      <c r="I16" s="5">
        <f xml:space="preserve"> H16 * 100</f>
        <v>11.647230320699709</v>
      </c>
    </row>
    <row r="17" spans="1:9">
      <c r="A17" s="5">
        <v>100</v>
      </c>
      <c r="B17" s="5" t="s">
        <v>5</v>
      </c>
      <c r="C17" s="5">
        <v>1381</v>
      </c>
      <c r="D17" s="5">
        <v>6843</v>
      </c>
      <c r="E17" s="5">
        <v>6860</v>
      </c>
      <c r="F17" s="5">
        <f xml:space="preserve"> E17 - D17</f>
        <v>17</v>
      </c>
      <c r="G17" s="5">
        <f xml:space="preserve"> C17/D17</f>
        <v>0.20181207072921234</v>
      </c>
      <c r="H17" s="5">
        <f xml:space="preserve"> C17/E17</f>
        <v>0.20131195335276969</v>
      </c>
      <c r="I17" s="5">
        <f xml:space="preserve"> H17 * 100</f>
        <v>20.131195335276971</v>
      </c>
    </row>
  </sheetData>
  <sortState xmlns:xlrd2="http://schemas.microsoft.com/office/spreadsheetml/2017/richdata2" ref="A2:I17">
    <sortCondition ref="G2:G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lightwheel_stage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mehralizadeh</dc:creator>
  <cp:lastModifiedBy>bijan mehralizadeh</cp:lastModifiedBy>
  <dcterms:modified xsi:type="dcterms:W3CDTF">2021-08-01T19:07:37Z</dcterms:modified>
</cp:coreProperties>
</file>