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5135" windowHeight="8025"/>
  </bookViews>
  <sheets>
    <sheet name="072-73" sheetId="3" r:id="rId1"/>
    <sheet name="Sheet4" sheetId="4" r:id="rId2"/>
    <sheet name="Sheet5" sheetId="5" r:id="rId3"/>
    <sheet name="Sheet6" sheetId="6" r:id="rId4"/>
    <sheet name="Sheet7" sheetId="7" r:id="rId5"/>
    <sheet name="Sheet8" sheetId="8" r:id="rId6"/>
    <sheet name="Sheet9" sheetId="9" r:id="rId7"/>
    <sheet name="Sheet10" sheetId="10" r:id="rId8"/>
    <sheet name="Sheet11" sheetId="11" r:id="rId9"/>
    <sheet name="Sheet12" sheetId="12" r:id="rId10"/>
    <sheet name="Sheet13" sheetId="13" r:id="rId11"/>
    <sheet name="Sheet14" sheetId="14" r:id="rId12"/>
    <sheet name="Sheet15" sheetId="15" r:id="rId13"/>
    <sheet name="Sheet16" sheetId="16" r:id="rId14"/>
    <sheet name="Sheet17" sheetId="17" r:id="rId15"/>
    <sheet name="Sheet18" sheetId="18" r:id="rId16"/>
    <sheet name="Sheet19" sheetId="19" r:id="rId17"/>
    <sheet name="Sheet20" sheetId="20" r:id="rId18"/>
    <sheet name="Sheet21" sheetId="21" r:id="rId19"/>
    <sheet name="Sheet22" sheetId="22" r:id="rId20"/>
    <sheet name="Sheet23" sheetId="23" r:id="rId21"/>
    <sheet name="Sheet24" sheetId="24" r:id="rId22"/>
  </sheets>
  <calcPr calcId="144525"/>
</workbook>
</file>

<file path=xl/calcChain.xml><?xml version="1.0" encoding="utf-8"?>
<calcChain xmlns="http://schemas.openxmlformats.org/spreadsheetml/2006/main">
  <c r="L92" i="3" l="1"/>
  <c r="I65" i="3"/>
  <c r="L65" i="3"/>
  <c r="F22" i="3"/>
  <c r="W22" i="3"/>
  <c r="O65" i="3"/>
  <c r="Z65" i="3"/>
  <c r="Z92" i="3"/>
  <c r="O92" i="3"/>
  <c r="I92" i="3"/>
  <c r="F92" i="3"/>
  <c r="W92" i="3"/>
  <c r="Z22" i="3"/>
  <c r="Y22" i="3"/>
  <c r="Y65" i="3"/>
  <c r="Z29" i="3"/>
  <c r="Y29" i="3"/>
  <c r="K29" i="3"/>
  <c r="L29" i="3"/>
  <c r="N65" i="3"/>
  <c r="N29" i="3"/>
  <c r="O29" i="3"/>
  <c r="O22" i="3"/>
  <c r="N22" i="3"/>
  <c r="I29" i="3"/>
  <c r="H29" i="3"/>
  <c r="L22" i="3"/>
  <c r="K22" i="3"/>
  <c r="I22" i="3"/>
  <c r="H22" i="3"/>
  <c r="N91" i="4"/>
  <c r="N89" i="4"/>
  <c r="H88" i="4"/>
  <c r="N87" i="4"/>
  <c r="K86" i="4"/>
  <c r="K85" i="4"/>
  <c r="K84" i="4"/>
  <c r="N67" i="4"/>
  <c r="K65" i="4"/>
  <c r="K64" i="4"/>
  <c r="K63" i="4"/>
  <c r="N57" i="4"/>
  <c r="N56" i="4"/>
  <c r="K52" i="4"/>
  <c r="K51" i="4"/>
  <c r="N50" i="4"/>
  <c r="N49" i="4"/>
  <c r="K48" i="4"/>
  <c r="K47" i="4"/>
  <c r="H46" i="4"/>
  <c r="H45" i="4"/>
  <c r="N29" i="4"/>
  <c r="N28" i="4"/>
  <c r="K26" i="4"/>
  <c r="K25" i="4"/>
  <c r="H24" i="4"/>
  <c r="K21" i="4"/>
  <c r="K18" i="4"/>
  <c r="H17" i="4"/>
  <c r="N13" i="4"/>
  <c r="N10" i="4"/>
  <c r="E223" i="4"/>
  <c r="E193" i="4"/>
  <c r="E158" i="4"/>
  <c r="E150" i="4"/>
  <c r="E25" i="4"/>
  <c r="E26" i="4"/>
  <c r="E27" i="4"/>
  <c r="E28" i="4"/>
  <c r="E29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24" i="4"/>
  <c r="E11" i="4"/>
  <c r="E12" i="4"/>
  <c r="E13" i="4"/>
  <c r="E14" i="4"/>
  <c r="E15" i="4"/>
  <c r="E16" i="4"/>
  <c r="E17" i="4"/>
  <c r="E18" i="4"/>
  <c r="E19" i="4"/>
  <c r="E20" i="4"/>
  <c r="E21" i="4"/>
  <c r="E10" i="4"/>
  <c r="F68" i="4"/>
  <c r="F98" i="4"/>
  <c r="E98" i="4" s="1"/>
  <c r="F30" i="4"/>
  <c r="E30" i="4" s="1"/>
  <c r="F22" i="4"/>
  <c r="E22" i="4" s="1"/>
  <c r="F99" i="4" l="1"/>
  <c r="E99" i="4" s="1"/>
  <c r="E224" i="4"/>
  <c r="E68" i="4"/>
</calcChain>
</file>

<file path=xl/sharedStrings.xml><?xml version="1.0" encoding="utf-8"?>
<sst xmlns="http://schemas.openxmlformats.org/spreadsheetml/2006/main" count="1449" uniqueCount="263">
  <si>
    <t>sfo{qmd÷lqmofsnfk</t>
  </si>
  <si>
    <t>PsfO{</t>
  </si>
  <si>
    <t>ef/</t>
  </si>
  <si>
    <t>ah]^</t>
  </si>
  <si>
    <t>s}lkmot</t>
  </si>
  <si>
    <t>s</t>
  </si>
  <si>
    <t>v</t>
  </si>
  <si>
    <t>lhNnf</t>
  </si>
  <si>
    <t>;d'x</t>
  </si>
  <si>
    <t>xhf/df</t>
  </si>
  <si>
    <t>Kofs]h</t>
  </si>
  <si>
    <t>1=6</t>
  </si>
  <si>
    <t>1=7</t>
  </si>
  <si>
    <t>qm=;+=</t>
  </si>
  <si>
    <t>c_</t>
  </si>
  <si>
    <t>k"FhLut vr{ cGt{utsf sfo{qmdx?</t>
  </si>
  <si>
    <t>k6s</t>
  </si>
  <si>
    <t>;]6</t>
  </si>
  <si>
    <t>cf_</t>
  </si>
  <si>
    <t>rfn' vr{ cGt{utsf sfo{qmdx?</t>
  </si>
  <si>
    <t>j6f</t>
  </si>
  <si>
    <t>rfn' vr{ sfo{qmdsf] hDdf</t>
  </si>
  <si>
    <t>nIo</t>
  </si>
  <si>
    <t>sa'lnotL jg tyf kz' ljsf; sfo{qmd</t>
  </si>
  <si>
    <t>8=6=23=31</t>
  </si>
  <si>
    <t>Ps Sni6/ Ps pTkfbg M cd[;f], e"O{s6x/, cn}rL, af+; tyf cGo u}=sf=j=k}= -a[Iff/f]k0f_</t>
  </si>
  <si>
    <t>If]qkmn÷:yfg</t>
  </si>
  <si>
    <t>8=6=23=32</t>
  </si>
  <si>
    <t>8=6=23=33</t>
  </si>
  <si>
    <t>sj'lnotL jg ;d'xjf6 pTkflbt lj?jf vl/b</t>
  </si>
  <si>
    <t>8=6=23=35</t>
  </si>
  <si>
    <t>sa'lnotL jg pTs[i6 ;d"x k'/isf/ -a[Iff/f]k0f_</t>
  </si>
  <si>
    <t>8=6=23=36</t>
  </si>
  <si>
    <t>;fdflhs kl/rfng ;]jf -;d'x kl/rfngsf]  cg'bfg ;xof]u_ -a[Iff/f]k0f_</t>
  </si>
  <si>
    <t>hgf</t>
  </si>
  <si>
    <t>8=6=23=37</t>
  </si>
  <si>
    <t xml:space="preserve">;fdflhs kl/rfng ;'kl/j]If0f -lhNnf_ </t>
  </si>
  <si>
    <t>8=6=42=24</t>
  </si>
  <si>
    <t>gljgtd sfo{qmd -cGo_</t>
  </si>
  <si>
    <t>8=6=42=148</t>
  </si>
  <si>
    <t>sa'lnotL jg ;d'xsf] ljwfg, sfo{of]hgf tyf lhljsf]kfh{g ;'wf/of]hgf ;d]t -cGo_</t>
  </si>
  <si>
    <t>8=6=42=152</t>
  </si>
  <si>
    <t>sa'lnotL jg If]q,sni6/ tyf ;d'xsf] klxrfg u7g -cGo_</t>
  </si>
  <si>
    <t>8=6=42=155</t>
  </si>
  <si>
    <t>sa'lnotL jg ;d'xsf] ljwfg tyf sfo{of]hgf k'g/fjnf]]sg - lhljsf]kfh{g ;'wf/of]hgf ;d]t_</t>
  </si>
  <si>
    <t>8=6=42=175</t>
  </si>
  <si>
    <t>u|fld|0f k"jf{wf/÷e"–;+/If0f ;fd|fu|L ;xof]u -cGo_</t>
  </si>
  <si>
    <t>8=6=42=177</t>
  </si>
  <si>
    <t>8fn]3f+;sf] ljp vl/b, /f]k0f tyf ljt/0f-cGo_</t>
  </si>
  <si>
    <t>k"FhLut vr{ sfo{qmdsf] hDdf M</t>
  </si>
  <si>
    <t>;fd'bflos jg ljsf; sfo{qmd-xl/t /f]huf/ ;d]t_</t>
  </si>
  <si>
    <t>8=5=1=23</t>
  </si>
  <si>
    <t>pks/0f-lh=lk=P;=,sdKo'6/, kmofS;,lk|G6/,;f]n/ cfbL_v/Lb -sfof{no ;Frfng ;Fu ;DalGw oGq pks/0f tyf d]l;g cf}hf/_</t>
  </si>
  <si>
    <t>k|sf/</t>
  </si>
  <si>
    <t>8=6=42=19</t>
  </si>
  <si>
    <t>;fd'bflos jg pkef}Qmf ;d'x u7g, btf{, sfo{of]hgf tof/L tyf jg x:tfgfGt/0f k|lqmofdf ;xlhs/0f -n}lËs ;dtf / lbuf] jg Joj:yfkg nlIft ;d]t_ cGo</t>
  </si>
  <si>
    <t>8=6=42=47</t>
  </si>
  <si>
    <t>;fd'bflos jg pkef}Qmf ;d'xsf] sfo{of]hgf gljs/0fdf ;xof]u -ul/j,dlxnf /blnt nlIft hnjfo" kl/jt{g cg's'n of]hgf_ cGo</t>
  </si>
  <si>
    <t>8=6=42=52</t>
  </si>
  <si>
    <t>;fd'bflos jg sfo{of]hgfsf] k|fljlws kl/If0f  -If]lqo jg lgb]{zgfno dfkm{t_ cGo</t>
  </si>
  <si>
    <t>8=6=42=54</t>
  </si>
  <si>
    <t>;fd'bflos jg pkef]Qmf ;d'xsf] cg'udg / lgl/If0f -cGo_</t>
  </si>
  <si>
    <t>2=1=1=1</t>
  </si>
  <si>
    <t>wf/fsf] dx;'n -wf/fsf] dx;'n_</t>
  </si>
  <si>
    <t>o'lg6</t>
  </si>
  <si>
    <t>2=1=2=1</t>
  </si>
  <si>
    <t>ljh'nL dx;''n -ljh'nL dx;''n_</t>
  </si>
  <si>
    <t>2=2=1=1</t>
  </si>
  <si>
    <t>6]lnkmf]g dx;'n -6]lnkmf]g dx;'n_</t>
  </si>
  <si>
    <t>dlxgf</t>
  </si>
  <si>
    <t>2=2=2=1</t>
  </si>
  <si>
    <t>j]j;fO{6 xf]l:68= tyf O{G6/g]6,O{d]n ;+rfng ug{ -O{d]n ÷{O{G6/g]6÷j]j;fO{6_</t>
  </si>
  <si>
    <t>2=4=1=3</t>
  </si>
  <si>
    <t>df]6/;fO{snsf] nfuL k]6«f]n -sfof{nosf] O{Gwg_</t>
  </si>
  <si>
    <t>ln6/</t>
  </si>
  <si>
    <t>2=4=1=9</t>
  </si>
  <si>
    <t>l8hn -sfof{nosf] O{Gwg_</t>
  </si>
  <si>
    <t>2=4=1=25</t>
  </si>
  <si>
    <t>Uof; -sfof{nosf] O{Gwg_</t>
  </si>
  <si>
    <t>;+Vof</t>
  </si>
  <si>
    <t>2=5=1=3</t>
  </si>
  <si>
    <t>df]6/;fO{sn dd{t -;jf/L ;fwg dd{t_</t>
  </si>
  <si>
    <t>2=5=1=15</t>
  </si>
  <si>
    <t>uf8L dd{t -;jf/L ;fwg dd{t_</t>
  </si>
  <si>
    <t>2=5=1=16</t>
  </si>
  <si>
    <t>sDKo"6/÷kmf]6f]skL÷lk|G6/÷kmofS;÷:Sofg/ -;jf/L ;fwg dd{t_</t>
  </si>
  <si>
    <t>2=7=1=2</t>
  </si>
  <si>
    <t>sfo{no ;dfg -sfof{no d;nGb ;dfg vr{ _</t>
  </si>
  <si>
    <t>2=7=3=1</t>
  </si>
  <si>
    <t>kq klqsf,dfl;s tyf b}lgs -kq klqsf tyf k'l:tsf_</t>
  </si>
  <si>
    <t>2=15=1=57</t>
  </si>
  <si>
    <t>lhNnf :tl/o k|ult ;ldIff j}7s-pwdlzntf, /f]huf/L d'ns÷z;lQms/0f÷lzk ljsf; tyf Ifdtf clea[l2 tflnd _</t>
  </si>
  <si>
    <t>2=15=1=58</t>
  </si>
  <si>
    <t>n}lËs tyf ;dflhs ;dfj]l;s/0f k|jGwg tflnd -!%hgf @ lbg]_ -pwdlzntf, /f]huf/L d'ns÷z;lQms/0f÷lzk ljsf; tyf Ifdtf clea[l2 tflnd _</t>
  </si>
  <si>
    <t>2=15=1=59</t>
  </si>
  <si>
    <t>/]s{8 lslkË ,n]vf ;'l29s/0f tyf Joj:yfkg sf]lr+u -pwdlzntf, /f]huf/L d'ns÷ z;lQms/0f÷lzk ljsf; tyf Ifdtf clea[l2 tflnd _</t>
  </si>
  <si>
    <t>2=15=1=77</t>
  </si>
  <si>
    <t>sni6/ n]e]n of]hgf th'{df uf]li7 -pwdlzntf, /f]huf/L d'ns÷ z;lQms/0f÷lzk ljsf; tyf Ifdtf clea[l2 tflnd _</t>
  </si>
  <si>
    <t>2=15=1=81</t>
  </si>
  <si>
    <t>s'lnotL jgdf huuf ljsf; tflnd -% lbg] _   -pwdlzntf, /f]huf/L d'ns÷ z;lQms/0f÷lzk ljsf; tyf Ifdtf clea[l2 tflnd _</t>
  </si>
  <si>
    <t>2=15=1=83</t>
  </si>
  <si>
    <t>s'lnotL jgdf huuf ljsf; k'g/tfhuL tflnd tyf hUuf ljsf; sfo{qmd  -pwdlzntf, /f]huf/L d'ns÷ z;lQms/0f÷lzk ljsf; tyf Ifdtf clea[l2 tflnd _</t>
  </si>
  <si>
    <t>2=15=2=35</t>
  </si>
  <si>
    <t>sa'lnotL jg ;d'xsf ls;fgnfO{ jg Joj:yfkg tflnd -:ynut_ @ lbg]- uf]li7 tyf sfo{zfnf_</t>
  </si>
  <si>
    <t>k6s÷ ;+Vof</t>
  </si>
  <si>
    <t>2=15=2=39</t>
  </si>
  <si>
    <t>sfo{qmd ;dGjo j}7s -s]Gb|, If]lqo, lhNnf, sni6/_  uf]li7 tyf sfo{zfnf</t>
  </si>
  <si>
    <t>2=15=2=40</t>
  </si>
  <si>
    <t>sfo{qmd ;dGjo sfo{bnsf] rf}dfl;s ;ldIff j}7s -s]Gb|, lhNnf_  uf]li7 tyf sfo{zfnf</t>
  </si>
  <si>
    <t>2=15=2=41</t>
  </si>
  <si>
    <t>;d'x :tl/o ;xeflutfd"ns cg'udg -uf]li7 tyf sfo{zfnf_</t>
  </si>
  <si>
    <t>2=15=2=42</t>
  </si>
  <si>
    <t>;fdflhs kl/rfns tyf lhNnf ;'k/efOh/sf] 4}dfl;s j}7s -uf]li7 tyf sfo{zfnf_</t>
  </si>
  <si>
    <t>2=15=3=60</t>
  </si>
  <si>
    <t>cg'udg d'Nof+sg / ;kmn sfo{x?sf] ;+sng tyf k'l:tsf k||sf;g -sa'lnotL jg ljsf; tkm{sf]_ -k|rf/ k|;f/ tyf ;dfu|L pTkfbg tyf k|sf;g / ljt/0f_</t>
  </si>
  <si>
    <t>2=15=5=112</t>
  </si>
  <si>
    <t>;d'xsf] tYof+s ;+sng / PdcfO{O{;df cknf]8 cWoog ÷;j]{If0f÷cg;Gwfg</t>
  </si>
  <si>
    <t>2=19=1=5</t>
  </si>
  <si>
    <t>l4lto tx -cg'udg d'NoÍg tyf sfo{qmd sfo{fGjog e|d0f vr{_</t>
  </si>
  <si>
    <t>2=19=1=6</t>
  </si>
  <si>
    <t>t[lto tx -cg'udg d'NoÍg tyf sfo{qmd sfo{fGjog e|d0f vr{_</t>
  </si>
  <si>
    <t>2=19=2=1</t>
  </si>
  <si>
    <t>cflGtl/s e|d0f vr{ -cfGtl/s e|d0f_</t>
  </si>
  <si>
    <t>2=19=2=4</t>
  </si>
  <si>
    <t>cflGtl/s e|d0f vr{ -t[lto tx_-cfGtl/s e|d0f_</t>
  </si>
  <si>
    <t>2=20=1=1</t>
  </si>
  <si>
    <t>hnkfg -ljljw vr{ ;'/Iff ;DjlGw _</t>
  </si>
  <si>
    <t>8=6=42=328</t>
  </si>
  <si>
    <t>lhljsf]kfh{g ;'wf/of]hgf sfof{Gjog ;xof]u ;d'x cg'bfg -? %),))).– Kf|lt ;d'x k|:tfjgf cg';f/_ nw'pwd ljsf; tyf cfo cfh{g -cGo_</t>
  </si>
  <si>
    <t>8=6=42=330</t>
  </si>
  <si>
    <t>8=6=42=331</t>
  </si>
  <si>
    <t>u}x|sfi6 jg k}bfjf/ lj?jf vl/b tyf /f]k0f cg'bfg ;xof]u - lgufn]f, jf+;, t]hkft, cf]v/, cd[;f] cfbL _-xhf/df_ cGo</t>
  </si>
  <si>
    <t>2 ;fd'bflos jg ljsf; sfo{qmd-xl/t /f]huf/L ;d]t _</t>
  </si>
  <si>
    <t>2=2=2=2</t>
  </si>
  <si>
    <t>O{G6/g]6 dx;'n-O{d]n ÷{O{G6/g]6÷j]j;fO{6_</t>
  </si>
  <si>
    <t>2=2=4=4</t>
  </si>
  <si>
    <t>x'nfs l6s6 -x'nfs vr{_</t>
  </si>
  <si>
    <t>2=4=1=20</t>
  </si>
  <si>
    <t>2=7=2=1</t>
  </si>
  <si>
    <t>n]6/ Kof8,/]s{8 kmfO{n,vfd cGo kmf/d 5kfO{ vr{</t>
  </si>
  <si>
    <t>;FVof</t>
  </si>
  <si>
    <t>2=15=1=55</t>
  </si>
  <si>
    <t>O{nfsf :t/Lo of]hgf th'{df uf]li7 -pwdlzntf, /f]huf/L d'ns÷ z;lQms/0f÷lzk ljsf; tyf Ifdtf clea[l2 tflnd _</t>
  </si>
  <si>
    <t>2=15=1=56</t>
  </si>
  <si>
    <t>2=15=3=47</t>
  </si>
  <si>
    <t>2=15=3=50</t>
  </si>
  <si>
    <t>2=15=40=55</t>
  </si>
  <si>
    <t>8=7</t>
  </si>
  <si>
    <t>2=20=2=3</t>
  </si>
  <si>
    <t>lrofkfg -clylt ;Tsf/ tyf hnkfg ef]h vr{_</t>
  </si>
  <si>
    <t>2=20=2=4</t>
  </si>
  <si>
    <t>hnkfg -clylt ;Tsf/ tyf hnkfg ef]h vr{_</t>
  </si>
  <si>
    <t>2=20=2=5</t>
  </si>
  <si>
    <t>ef]h -clylt ;Tsf/ tyf hnkfg ef]h vr{_</t>
  </si>
  <si>
    <t>s'n hDdf M</t>
  </si>
  <si>
    <t>k|yd rf}dfl;s nIo</t>
  </si>
  <si>
    <t>jg ,jtfj/0f,jGo hGt' Pj+d h}ljs ljljwtf ;DjlGw ljleGg lbj;,dx]fT;j tyf ;df/f]x -k|rf/ k|;f/ tyf ;fdu|L pTkfbg tyf k|sf;g / ljt/0f</t>
  </si>
  <si>
    <t>pTs[i6 ;fd'bflos jg pkef]Qmf ;d'x k'/isf/-cGo_</t>
  </si>
  <si>
    <t>jflif{s of]hgf th'{df uf]li7 -pwdlzntf, /f]huf/L d'ns÷ z;lQms/0f÷lzk ljsf; tyf Ifdtf clea[l2 tflnd _</t>
  </si>
  <si>
    <t>lhNnf jf6 ;++rfng ePsf ;Dk'0f{ sfo{qmdx?sf] jflif{s k|ult k'l:tsf k|sf;g -k|rf/ k|;f/ tyf ;fdu|L pTkfbg tyf k|sf;g / ljt/0f_</t>
  </si>
  <si>
    <t xml:space="preserve">                                            lhNnf jg sfof{no, dsjfgk'/</t>
  </si>
  <si>
    <r>
      <t xml:space="preserve">        </t>
    </r>
    <r>
      <rPr>
        <sz val="18"/>
        <color theme="1"/>
        <rFont val="Preeti"/>
      </rPr>
      <t>sfo{qmdsf] gfd M ;fd'bflos  tyf sa'lnotL jg ljsf; sfo{qmd</t>
    </r>
  </si>
  <si>
    <t>k'/fg]f ;d'xsf] s=j=If]q Joj:yfkg cg'bfg-cGo_</t>
  </si>
  <si>
    <t>0=32</t>
  </si>
  <si>
    <t>6=39</t>
  </si>
  <si>
    <t>0=24</t>
  </si>
  <si>
    <t>10=73</t>
  </si>
  <si>
    <t>2=87</t>
  </si>
  <si>
    <t>7=98</t>
  </si>
  <si>
    <t>5=59</t>
  </si>
  <si>
    <t>2=95</t>
  </si>
  <si>
    <t>2=39</t>
  </si>
  <si>
    <t>0=8</t>
  </si>
  <si>
    <t>5=87</t>
  </si>
  <si>
    <t>0=1</t>
  </si>
  <si>
    <t>0=03</t>
  </si>
  <si>
    <t>0=14</t>
  </si>
  <si>
    <t>0=16</t>
  </si>
  <si>
    <t>0=3</t>
  </si>
  <si>
    <t>0=06</t>
  </si>
  <si>
    <t>0=13</t>
  </si>
  <si>
    <t>0=18</t>
  </si>
  <si>
    <t>0=4</t>
  </si>
  <si>
    <t>0=48</t>
  </si>
  <si>
    <t>0=64</t>
  </si>
  <si>
    <t>0=56</t>
  </si>
  <si>
    <t>0=96</t>
  </si>
  <si>
    <t>1=12</t>
  </si>
  <si>
    <t>0=75</t>
  </si>
  <si>
    <t>0=29</t>
  </si>
  <si>
    <t>0=08</t>
  </si>
  <si>
    <t>11=97</t>
  </si>
  <si>
    <t>5=11</t>
  </si>
  <si>
    <t>4=79</t>
  </si>
  <si>
    <t>0=11</t>
  </si>
  <si>
    <t>0=46</t>
  </si>
  <si>
    <t>0=19</t>
  </si>
  <si>
    <t>0=43</t>
  </si>
  <si>
    <t>0=61</t>
  </si>
  <si>
    <t>0=42</t>
  </si>
  <si>
    <t>0=62</t>
  </si>
  <si>
    <t xml:space="preserve">cld|;f] ,g]lko/ lj?jf pTkfbg / vl/b tyf ljt/0f -xhf/df_ -a[Iff/f]k0f </t>
  </si>
  <si>
    <t>tof/ ug]{ M</t>
  </si>
  <si>
    <t>r]s ug]{ M</t>
  </si>
  <si>
    <t>k|dfl)ft ug]{ M</t>
  </si>
  <si>
    <t xml:space="preserve">             jg ljefu</t>
  </si>
  <si>
    <t xml:space="preserve">                   g]kfn ;/sf/</t>
  </si>
  <si>
    <t xml:space="preserve">  jflif{s nIo</t>
  </si>
  <si>
    <t>kl/df)f</t>
  </si>
  <si>
    <t>jh]^</t>
  </si>
  <si>
    <t xml:space="preserve">             lhNnf jg sfof{no,dsjfgk"/</t>
  </si>
  <si>
    <t>;fd"bflos tyf sa"lnotL jg ljsf; sfo{qmd M</t>
  </si>
  <si>
    <t xml:space="preserve">            cf=j=2073÷074sf] k|:tfljt sfo{qmd</t>
  </si>
  <si>
    <t xml:space="preserve">                     g]kfn ;/sf/                                                </t>
  </si>
  <si>
    <t xml:space="preserve">                      jg ljefu</t>
  </si>
  <si>
    <t>;"sf}/f</t>
  </si>
  <si>
    <t>cfu|f,*f*fvs{</t>
  </si>
  <si>
    <t>sfo{/t /x]sf ;d'x ;xof]uLx?</t>
  </si>
  <si>
    <t>sfo{/t /x]sf lh=;"=</t>
  </si>
  <si>
    <t>n#"pBd ljsf;sf] nfuL</t>
  </si>
  <si>
    <t>dfu cg";f/</t>
  </si>
  <si>
    <t>cjwL ;s]sf ;d"xx?</t>
  </si>
  <si>
    <t>cg'udgsf] cwf/df</t>
  </si>
  <si>
    <t xml:space="preserve">                                       cf=j @)&amp;#÷)&amp;$ sf] k|:tfljt sfo{qmd M</t>
  </si>
  <si>
    <t>bf]&gt;f] rf}dfl;s nIo</t>
  </si>
  <si>
    <t>t]&gt;f] rf}dfl;s nIo</t>
  </si>
  <si>
    <t xml:space="preserve">? Nffvdf </t>
  </si>
  <si>
    <t>8=6=42=20</t>
  </si>
  <si>
    <t>;fd'bflos jg leq sa'lnotL jg pkef}Qmf ;d'x u7g, -n}lËs ;dtf / lbuf] jg Joj:yfkg nlIft ;d]t_ cGo</t>
  </si>
  <si>
    <t>8=6=42=329</t>
  </si>
  <si>
    <t>s=j=p=;=x?sf] ;xsf/L u7g÷Joj:yfkg ;xof]u cg'bfg</t>
  </si>
  <si>
    <t>s[ifs÷sd{{rf/L cjnf]sg e|d0f</t>
  </si>
  <si>
    <t>bLuf] jg Joj:yfkg ;r]tgf tflnd</t>
  </si>
  <si>
    <t>j}1flgs jg Joj:yfkg ;r]tgf uf]li7</t>
  </si>
  <si>
    <t>;fd'bflos jg If]qdf /x]sf u}x|sfi6 jg k}bfjf/sf] klxrfg tyf v]lt k|ljlw ;DjlGw ;r]tgf uf]li7</t>
  </si>
  <si>
    <t>? nfvdf</t>
  </si>
  <si>
    <t>xfn ;Ddsf] k|utL</t>
  </si>
  <si>
    <t>jh]^ M nfvdf</t>
  </si>
  <si>
    <t>cf=a= @)&amp;@÷)&amp;# sf] jflif{s k|ult ljj/0f M</t>
  </si>
  <si>
    <t>cf=a=@)&amp;@÷)&amp;# sf] t]&gt;f] rf}dfl;s k|ult ljj/0f M</t>
  </si>
  <si>
    <t>t]]&gt;f] rf}dfl;s k|utL</t>
  </si>
  <si>
    <t>jflif{s k|utL</t>
  </si>
  <si>
    <t>3=58</t>
  </si>
  <si>
    <t>0=99</t>
  </si>
  <si>
    <t>5=99</t>
  </si>
  <si>
    <t>3=59</t>
  </si>
  <si>
    <t>3=19</t>
  </si>
  <si>
    <t>0=26</t>
  </si>
  <si>
    <t>1=09</t>
  </si>
  <si>
    <t xml:space="preserve">sni6/ n]e]n of]hgf th'{df uf]li7 -pwdlzntf, /f]huf/L d'ns÷ z;lQms/0f÷lzk ljsf; tyf Ifdtf clea[l2 tflnd </t>
  </si>
  <si>
    <t>0=27</t>
  </si>
  <si>
    <t>3=99</t>
  </si>
  <si>
    <t xml:space="preserve">O{nfsf :t/Lo of]hgf th'{df uf]li7 -pwdlzntf, /f]huf/L d'ns÷ z;lQms/0f÷lzk ljsf; tyf Ifdtf clea[l2 tflnd </t>
  </si>
  <si>
    <t>yk ;d]t</t>
  </si>
  <si>
    <t>0=38</t>
  </si>
  <si>
    <t>jflif{s ef}lts k|utL k|ltzt M 100=00</t>
  </si>
  <si>
    <t>jflif{s efl/t k|utL k|ltzt M 99=05</t>
  </si>
  <si>
    <t>t]]&gt;f] rf}dfl;s ef}lts k|utL k|ltzt M 100</t>
  </si>
  <si>
    <t>t]&gt;f] rf}dfl;s efl/t k|utL k|ltzt M 98=38</t>
  </si>
  <si>
    <t>If]qkmn ÷:yfg</t>
  </si>
  <si>
    <t>of]hgf zfvf</t>
  </si>
  <si>
    <t>n]vf zfvf</t>
  </si>
  <si>
    <t xml:space="preserve">sfof{no k|d"v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</si>
</sst>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FONTASY_ HIMALI_ TT"/>
      <family val="5"/>
    </font>
    <font>
      <sz val="8"/>
      <color theme="1"/>
      <name val="FONTASY_ HIMALI_ TT"/>
      <family val="5"/>
    </font>
    <font>
      <sz val="11"/>
      <color theme="1"/>
      <name val="Preeti"/>
    </font>
    <font>
      <sz val="11"/>
      <color theme="1"/>
      <name val="FONTASY_ HIMALI_ TT"/>
      <family val="5"/>
    </font>
    <font>
      <sz val="16"/>
      <color theme="1"/>
      <name val="Preeti"/>
    </font>
    <font>
      <sz val="18"/>
      <color theme="1"/>
      <name val="Preeti"/>
    </font>
    <font>
      <sz val="10"/>
      <color theme="1"/>
      <name val="Calibri"/>
      <family val="2"/>
      <scheme val="minor"/>
    </font>
    <font>
      <b/>
      <sz val="11"/>
      <color theme="1"/>
      <name val="FONTASY_ HIMALI_ TT"/>
      <family val="5"/>
    </font>
    <font>
      <sz val="12"/>
      <color theme="1"/>
      <name val="FONTASY_ HIMALI_ TT"/>
      <family val="5"/>
    </font>
    <font>
      <sz val="9"/>
      <color theme="1"/>
      <name val="FONTASY_ HIMALI_ TT"/>
      <family val="5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name val="Preet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4" fillId="0" borderId="1" xfId="0" applyFont="1" applyBorder="1"/>
    <xf numFmtId="2" fontId="1" fillId="0" borderId="1" xfId="0" applyNumberFormat="1" applyFont="1" applyBorder="1"/>
    <xf numFmtId="0" fontId="3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8" fillId="0" borderId="0" xfId="0" applyFont="1"/>
    <xf numFmtId="0" fontId="1" fillId="0" borderId="0" xfId="0" applyFont="1"/>
    <xf numFmtId="0" fontId="9" fillId="0" borderId="0" xfId="0" applyFont="1"/>
    <xf numFmtId="0" fontId="10" fillId="0" borderId="0" xfId="0" applyFont="1"/>
    <xf numFmtId="0" fontId="10" fillId="0" borderId="1" xfId="0" applyFont="1" applyBorder="1" applyAlignment="1">
      <alignment vertical="top" wrapText="1"/>
    </xf>
    <xf numFmtId="0" fontId="1" fillId="0" borderId="4" xfId="0" applyFont="1" applyBorder="1" applyAlignment="1"/>
    <xf numFmtId="0" fontId="1" fillId="0" borderId="6" xfId="0" applyFont="1" applyBorder="1" applyAlignment="1"/>
    <xf numFmtId="0" fontId="7" fillId="0" borderId="0" xfId="0" applyFont="1"/>
    <xf numFmtId="0" fontId="1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164" fontId="1" fillId="0" borderId="1" xfId="0" applyNumberFormat="1" applyFont="1" applyBorder="1"/>
    <xf numFmtId="2" fontId="1" fillId="2" borderId="1" xfId="0" applyNumberFormat="1" applyFont="1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 wrapText="1"/>
    </xf>
    <xf numFmtId="2" fontId="1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0" fontId="0" fillId="0" borderId="0" xfId="0" applyAlignment="1">
      <alignment horizontal="right" vertical="top"/>
    </xf>
    <xf numFmtId="164" fontId="2" fillId="0" borderId="1" xfId="0" applyNumberFormat="1" applyFont="1" applyBorder="1" applyAlignment="1">
      <alignment horizontal="right" vertical="top"/>
    </xf>
    <xf numFmtId="0" fontId="11" fillId="0" borderId="0" xfId="0" applyFont="1" applyAlignment="1">
      <alignment horizontal="right" vertical="top"/>
    </xf>
    <xf numFmtId="0" fontId="1" fillId="3" borderId="1" xfId="0" applyFont="1" applyFill="1" applyBorder="1"/>
    <xf numFmtId="2" fontId="1" fillId="3" borderId="1" xfId="0" applyNumberFormat="1" applyFont="1" applyFill="1" applyBorder="1"/>
    <xf numFmtId="2" fontId="2" fillId="3" borderId="1" xfId="0" applyNumberFormat="1" applyFont="1" applyFill="1" applyBorder="1"/>
    <xf numFmtId="0" fontId="3" fillId="3" borderId="1" xfId="0" applyFont="1" applyFill="1" applyBorder="1"/>
    <xf numFmtId="2" fontId="2" fillId="4" borderId="1" xfId="0" applyNumberFormat="1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164" fontId="1" fillId="4" borderId="1" xfId="0" applyNumberFormat="1" applyFont="1" applyFill="1" applyBorder="1"/>
    <xf numFmtId="164" fontId="1" fillId="3" borderId="1" xfId="0" applyNumberFormat="1" applyFont="1" applyFill="1" applyBorder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0" fillId="4" borderId="1" xfId="0" applyNumberFormat="1" applyFont="1" applyFill="1" applyBorder="1"/>
    <xf numFmtId="2" fontId="10" fillId="3" borderId="1" xfId="0" applyNumberFormat="1" applyFont="1" applyFill="1" applyBorder="1"/>
    <xf numFmtId="165" fontId="10" fillId="3" borderId="1" xfId="0" applyNumberFormat="1" applyFont="1" applyFill="1" applyBorder="1"/>
    <xf numFmtId="0" fontId="4" fillId="2" borderId="1" xfId="0" applyFont="1" applyFill="1" applyBorder="1"/>
    <xf numFmtId="0" fontId="13" fillId="0" borderId="0" xfId="1" applyFont="1" applyAlignment="1" applyProtection="1"/>
    <xf numFmtId="0" fontId="13" fillId="0" borderId="0" xfId="0" applyFont="1"/>
    <xf numFmtId="0" fontId="1" fillId="0" borderId="1" xfId="0" applyFont="1" applyBorder="1" applyAlignment="1">
      <alignment horizontal="left"/>
    </xf>
    <xf numFmtId="165" fontId="1" fillId="0" borderId="1" xfId="0" applyNumberFormat="1" applyFont="1" applyBorder="1"/>
    <xf numFmtId="165" fontId="1" fillId="4" borderId="1" xfId="0" applyNumberFormat="1" applyFont="1" applyFill="1" applyBorder="1"/>
    <xf numFmtId="1" fontId="1" fillId="0" borderId="1" xfId="0" applyNumberFormat="1" applyFont="1" applyBorder="1"/>
    <xf numFmtId="166" fontId="1" fillId="3" borderId="1" xfId="0" applyNumberFormat="1" applyFont="1" applyFill="1" applyBorder="1"/>
    <xf numFmtId="0" fontId="2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f=a=@)&amp;@&#247;)&amp;# sf] t]&gt;f] rf}dfl;s k|ult ljj/0f 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1"/>
  <sheetViews>
    <sheetView tabSelected="1" topLeftCell="K90" zoomScaleNormal="100" workbookViewId="0">
      <selection activeCell="V100" sqref="V100"/>
    </sheetView>
  </sheetViews>
  <sheetFormatPr defaultRowHeight="15" x14ac:dyDescent="0.25"/>
  <cols>
    <col min="1" max="1" width="10.7109375" customWidth="1"/>
    <col min="2" max="2" width="40.42578125" customWidth="1"/>
    <col min="3" max="3" width="5.140625" customWidth="1"/>
    <col min="4" max="4" width="4.5703125" customWidth="1"/>
    <col min="5" max="5" width="5.5703125" customWidth="1"/>
    <col min="6" max="6" width="5.85546875" customWidth="1"/>
    <col min="7" max="7" width="4.42578125" customWidth="1"/>
    <col min="8" max="8" width="5.85546875" customWidth="1"/>
    <col min="9" max="9" width="6.28515625" customWidth="1"/>
    <col min="10" max="11" width="6" customWidth="1"/>
    <col min="12" max="12" width="5.85546875" customWidth="1"/>
    <col min="13" max="13" width="4.7109375" customWidth="1"/>
    <col min="14" max="14" width="5.85546875" customWidth="1"/>
    <col min="15" max="15" width="7.28515625" customWidth="1"/>
    <col min="16" max="16" width="6.5703125" customWidth="1"/>
    <col min="18" max="18" width="10.42578125" customWidth="1"/>
    <col min="19" max="19" width="40.5703125" customWidth="1"/>
    <col min="20" max="21" width="6.7109375" customWidth="1"/>
    <col min="22" max="22" width="8" customWidth="1"/>
    <col min="23" max="23" width="6.140625" customWidth="1"/>
    <col min="25" max="25" width="7.7109375" customWidth="1"/>
    <col min="26" max="26" width="10.28515625" bestFit="1" customWidth="1"/>
  </cols>
  <sheetData>
    <row r="1" spans="1:27" x14ac:dyDescent="0.25">
      <c r="A1" s="1"/>
      <c r="B1" s="1"/>
      <c r="C1" s="1" t="s">
        <v>206</v>
      </c>
      <c r="D1" s="1"/>
      <c r="E1" s="1"/>
      <c r="F1" s="1"/>
      <c r="G1" s="1"/>
      <c r="H1" s="1"/>
      <c r="I1" s="1"/>
      <c r="J1" s="1"/>
      <c r="K1" s="1"/>
      <c r="R1" s="1"/>
      <c r="S1" s="1"/>
      <c r="T1" s="1" t="s">
        <v>206</v>
      </c>
      <c r="U1" s="1"/>
      <c r="V1" s="1"/>
      <c r="W1" s="1"/>
    </row>
    <row r="2" spans="1:27" ht="15.75" customHeight="1" x14ac:dyDescent="0.25">
      <c r="A2" s="1"/>
      <c r="B2" s="1"/>
      <c r="C2" s="5" t="s">
        <v>205</v>
      </c>
      <c r="D2" s="1"/>
      <c r="E2" s="1"/>
      <c r="F2" s="1"/>
      <c r="G2" s="1"/>
      <c r="H2" s="1"/>
      <c r="I2" s="1"/>
      <c r="J2" s="1"/>
      <c r="K2" s="1"/>
      <c r="R2" s="1"/>
      <c r="S2" s="1"/>
      <c r="T2" s="5" t="s">
        <v>205</v>
      </c>
      <c r="U2" s="1"/>
      <c r="V2" s="1"/>
      <c r="W2" s="1"/>
    </row>
    <row r="3" spans="1:27" ht="17.25" customHeight="1" x14ac:dyDescent="0.25">
      <c r="A3" s="1"/>
      <c r="B3" s="5" t="s">
        <v>160</v>
      </c>
      <c r="C3" s="5"/>
      <c r="D3" s="5"/>
      <c r="E3" s="5"/>
      <c r="F3" s="5"/>
      <c r="G3" s="5"/>
      <c r="H3" s="5"/>
      <c r="I3" s="5"/>
      <c r="J3" s="1"/>
      <c r="K3" s="1"/>
      <c r="R3" s="1"/>
      <c r="S3" s="5" t="s">
        <v>160</v>
      </c>
      <c r="T3" s="5"/>
      <c r="U3" s="5"/>
      <c r="V3" s="5"/>
      <c r="W3" s="5"/>
    </row>
    <row r="4" spans="1:27" ht="17.25" customHeight="1" x14ac:dyDescent="0.25">
      <c r="A4" s="1"/>
      <c r="B4" s="5"/>
      <c r="C4" s="53" t="s">
        <v>239</v>
      </c>
      <c r="D4" s="54"/>
      <c r="E4" s="54"/>
      <c r="F4" s="54"/>
      <c r="G4" s="54"/>
      <c r="H4" s="54"/>
      <c r="I4" s="54"/>
      <c r="J4" s="1"/>
      <c r="K4" s="1"/>
      <c r="R4" s="1"/>
      <c r="S4" s="5"/>
      <c r="T4" s="5" t="s">
        <v>238</v>
      </c>
      <c r="U4" s="5"/>
      <c r="V4" s="5"/>
      <c r="W4" s="5"/>
    </row>
    <row r="5" spans="1:27" ht="20.25" customHeight="1" x14ac:dyDescent="0.35">
      <c r="A5" s="1" t="s">
        <v>161</v>
      </c>
      <c r="B5" s="1"/>
      <c r="C5" s="1"/>
      <c r="D5" s="1"/>
      <c r="E5" s="1"/>
      <c r="F5" s="1"/>
      <c r="G5" s="1"/>
      <c r="H5" s="1"/>
      <c r="I5" s="1"/>
      <c r="J5" s="1"/>
      <c r="K5" s="1"/>
      <c r="N5" s="4" t="s">
        <v>237</v>
      </c>
      <c r="O5" s="4"/>
      <c r="P5" s="4"/>
      <c r="R5" s="1" t="s">
        <v>161</v>
      </c>
      <c r="S5" s="1"/>
      <c r="T5" s="1"/>
      <c r="U5" s="1"/>
      <c r="V5" s="1"/>
      <c r="W5" s="1"/>
      <c r="Y5" s="4" t="s">
        <v>237</v>
      </c>
      <c r="Z5" s="4"/>
      <c r="AA5" s="4"/>
    </row>
    <row r="6" spans="1:27" ht="15" customHeight="1" x14ac:dyDescent="0.35">
      <c r="A6" s="6" t="s">
        <v>13</v>
      </c>
      <c r="B6" s="6" t="s">
        <v>0</v>
      </c>
      <c r="C6" s="6" t="s">
        <v>1</v>
      </c>
      <c r="D6" s="6" t="s">
        <v>207</v>
      </c>
      <c r="E6" s="6"/>
      <c r="F6" s="6"/>
      <c r="G6" s="6" t="s">
        <v>225</v>
      </c>
      <c r="H6" s="6"/>
      <c r="I6" s="6"/>
      <c r="J6" s="6" t="s">
        <v>240</v>
      </c>
      <c r="K6" s="7"/>
      <c r="L6" s="6"/>
      <c r="M6" s="6" t="s">
        <v>236</v>
      </c>
      <c r="N6" s="6"/>
      <c r="O6" s="6"/>
      <c r="P6" s="6" t="s">
        <v>4</v>
      </c>
      <c r="R6" s="6" t="s">
        <v>13</v>
      </c>
      <c r="S6" s="6" t="s">
        <v>0</v>
      </c>
      <c r="T6" s="6" t="s">
        <v>1</v>
      </c>
      <c r="U6" s="61" t="s">
        <v>207</v>
      </c>
      <c r="V6" s="62"/>
      <c r="W6" s="63"/>
      <c r="X6" s="61" t="s">
        <v>241</v>
      </c>
      <c r="Y6" s="62"/>
      <c r="Z6" s="63"/>
      <c r="AA6" s="6" t="s">
        <v>4</v>
      </c>
    </row>
    <row r="7" spans="1:27" ht="13.5" customHeight="1" x14ac:dyDescent="0.35">
      <c r="A7" s="6"/>
      <c r="B7" s="6"/>
      <c r="C7" s="6"/>
      <c r="D7" s="6" t="s">
        <v>22</v>
      </c>
      <c r="E7" s="6" t="s">
        <v>2</v>
      </c>
      <c r="F7" s="6" t="s">
        <v>3</v>
      </c>
      <c r="G7" s="6" t="s">
        <v>22</v>
      </c>
      <c r="H7" s="6" t="s">
        <v>2</v>
      </c>
      <c r="I7" s="6" t="s">
        <v>3</v>
      </c>
      <c r="J7" s="6" t="s">
        <v>22</v>
      </c>
      <c r="K7" s="6" t="s">
        <v>2</v>
      </c>
      <c r="L7" s="6" t="s">
        <v>3</v>
      </c>
      <c r="M7" s="6" t="s">
        <v>22</v>
      </c>
      <c r="N7" s="6" t="s">
        <v>2</v>
      </c>
      <c r="O7" s="6" t="s">
        <v>3</v>
      </c>
      <c r="P7" s="7"/>
      <c r="R7" s="6"/>
      <c r="S7" s="6"/>
      <c r="T7" s="6"/>
      <c r="U7" s="6" t="s">
        <v>22</v>
      </c>
      <c r="V7" s="6" t="s">
        <v>2</v>
      </c>
      <c r="W7" s="6" t="s">
        <v>3</v>
      </c>
      <c r="X7" s="6" t="s">
        <v>22</v>
      </c>
      <c r="Y7" s="6" t="s">
        <v>2</v>
      </c>
      <c r="Z7" s="6" t="s">
        <v>3</v>
      </c>
      <c r="AA7" s="7"/>
    </row>
    <row r="8" spans="1:27" ht="17.25" x14ac:dyDescent="0.35">
      <c r="A8" s="6" t="s">
        <v>14</v>
      </c>
      <c r="B8" s="6" t="s">
        <v>15</v>
      </c>
      <c r="C8" s="6"/>
      <c r="D8" s="6"/>
      <c r="E8" s="6"/>
      <c r="F8" s="6"/>
      <c r="G8" s="6"/>
      <c r="H8" s="6"/>
      <c r="I8" s="6"/>
      <c r="J8" s="6"/>
      <c r="K8" s="7"/>
      <c r="L8" s="7"/>
      <c r="M8" s="7"/>
      <c r="N8" s="7"/>
      <c r="O8" s="7"/>
      <c r="P8" s="7"/>
      <c r="R8" s="6" t="s">
        <v>14</v>
      </c>
      <c r="S8" s="6" t="s">
        <v>15</v>
      </c>
      <c r="T8" s="6"/>
      <c r="U8" s="6"/>
      <c r="V8" s="6"/>
      <c r="W8" s="6"/>
      <c r="X8" s="7"/>
      <c r="Y8" s="7"/>
      <c r="Z8" s="7"/>
      <c r="AA8" s="7"/>
    </row>
    <row r="9" spans="1:27" ht="17.25" x14ac:dyDescent="0.35">
      <c r="A9" s="6">
        <v>1</v>
      </c>
      <c r="B9" s="6" t="s">
        <v>23</v>
      </c>
      <c r="C9" s="6"/>
      <c r="D9" s="6"/>
      <c r="E9" s="6"/>
      <c r="F9" s="6"/>
      <c r="G9" s="6"/>
      <c r="H9" s="6"/>
      <c r="I9" s="6"/>
      <c r="J9" s="6"/>
      <c r="K9" s="7"/>
      <c r="L9" s="7"/>
      <c r="M9" s="7"/>
      <c r="N9" s="7"/>
      <c r="O9" s="7"/>
      <c r="P9" s="7"/>
      <c r="R9" s="6">
        <v>1</v>
      </c>
      <c r="S9" s="6" t="s">
        <v>23</v>
      </c>
      <c r="T9" s="6"/>
      <c r="U9" s="6"/>
      <c r="V9" s="6"/>
      <c r="W9" s="6"/>
      <c r="X9" s="7"/>
      <c r="Y9" s="7"/>
      <c r="Z9" s="7"/>
      <c r="AA9" s="7"/>
    </row>
    <row r="10" spans="1:27" ht="29.25" customHeight="1" x14ac:dyDescent="0.35">
      <c r="A10" s="6" t="s">
        <v>24</v>
      </c>
      <c r="B10" s="3" t="s">
        <v>25</v>
      </c>
      <c r="C10" s="3" t="s">
        <v>259</v>
      </c>
      <c r="D10" s="6">
        <v>1</v>
      </c>
      <c r="E10" s="6" t="s">
        <v>11</v>
      </c>
      <c r="F10" s="6">
        <v>1</v>
      </c>
      <c r="G10" s="6">
        <v>1</v>
      </c>
      <c r="H10" s="8" t="s">
        <v>186</v>
      </c>
      <c r="I10" s="6">
        <v>0.6</v>
      </c>
      <c r="J10" s="6">
        <v>0</v>
      </c>
      <c r="K10" s="8" t="s">
        <v>186</v>
      </c>
      <c r="L10" s="6">
        <v>0.6</v>
      </c>
      <c r="M10" s="6">
        <v>1</v>
      </c>
      <c r="N10" s="6" t="s">
        <v>11</v>
      </c>
      <c r="O10" s="6">
        <v>1</v>
      </c>
      <c r="P10" s="7"/>
      <c r="Q10" s="4"/>
      <c r="R10" s="6" t="s">
        <v>24</v>
      </c>
      <c r="S10" s="3" t="s">
        <v>25</v>
      </c>
      <c r="T10" s="3" t="s">
        <v>26</v>
      </c>
      <c r="U10" s="6">
        <v>1</v>
      </c>
      <c r="V10" s="6" t="s">
        <v>11</v>
      </c>
      <c r="W10" s="6">
        <v>1</v>
      </c>
      <c r="X10" s="6">
        <v>1</v>
      </c>
      <c r="Y10" s="6" t="s">
        <v>11</v>
      </c>
      <c r="Z10" s="6">
        <v>1</v>
      </c>
      <c r="AA10" s="7"/>
    </row>
    <row r="11" spans="1:27" ht="29.25" customHeight="1" x14ac:dyDescent="0.35">
      <c r="A11" s="6" t="s">
        <v>27</v>
      </c>
      <c r="B11" s="3" t="s">
        <v>201</v>
      </c>
      <c r="C11" s="2" t="s">
        <v>20</v>
      </c>
      <c r="D11" s="6">
        <v>20</v>
      </c>
      <c r="E11" s="6" t="s">
        <v>11</v>
      </c>
      <c r="F11" s="6">
        <v>1</v>
      </c>
      <c r="G11" s="6">
        <v>20</v>
      </c>
      <c r="H11" s="6" t="s">
        <v>172</v>
      </c>
      <c r="I11" s="6">
        <v>0.5</v>
      </c>
      <c r="J11" s="6">
        <v>20</v>
      </c>
      <c r="K11" s="6" t="s">
        <v>172</v>
      </c>
      <c r="L11" s="6">
        <v>0.5</v>
      </c>
      <c r="M11" s="6">
        <v>20</v>
      </c>
      <c r="N11" s="6" t="s">
        <v>11</v>
      </c>
      <c r="O11" s="6">
        <v>1</v>
      </c>
      <c r="P11" s="12"/>
      <c r="Q11" s="4"/>
      <c r="R11" s="6" t="s">
        <v>27</v>
      </c>
      <c r="S11" s="3" t="s">
        <v>201</v>
      </c>
      <c r="T11" s="2" t="s">
        <v>20</v>
      </c>
      <c r="U11" s="6">
        <v>20</v>
      </c>
      <c r="V11" s="6" t="s">
        <v>11</v>
      </c>
      <c r="W11" s="6">
        <v>1</v>
      </c>
      <c r="X11" s="6">
        <v>20</v>
      </c>
      <c r="Y11" s="6" t="s">
        <v>11</v>
      </c>
      <c r="Z11" s="6">
        <v>1</v>
      </c>
      <c r="AA11" s="12"/>
    </row>
    <row r="12" spans="1:27" ht="17.25" x14ac:dyDescent="0.35">
      <c r="A12" s="6" t="s">
        <v>28</v>
      </c>
      <c r="B12" s="2" t="s">
        <v>29</v>
      </c>
      <c r="C12" s="2" t="s">
        <v>9</v>
      </c>
      <c r="D12" s="6">
        <v>40</v>
      </c>
      <c r="E12" s="6" t="s">
        <v>164</v>
      </c>
      <c r="F12" s="6">
        <v>4</v>
      </c>
      <c r="G12" s="6">
        <v>40</v>
      </c>
      <c r="H12" s="8" t="s">
        <v>246</v>
      </c>
      <c r="I12" s="6">
        <v>2</v>
      </c>
      <c r="J12" s="6">
        <v>40</v>
      </c>
      <c r="K12" s="8" t="s">
        <v>246</v>
      </c>
      <c r="L12" s="6">
        <v>2</v>
      </c>
      <c r="M12" s="6">
        <v>40</v>
      </c>
      <c r="N12" s="6" t="s">
        <v>164</v>
      </c>
      <c r="O12" s="6">
        <v>4</v>
      </c>
      <c r="P12" s="12"/>
      <c r="Q12" s="4"/>
      <c r="R12" s="6" t="s">
        <v>28</v>
      </c>
      <c r="S12" s="2" t="s">
        <v>29</v>
      </c>
      <c r="T12" s="2" t="s">
        <v>9</v>
      </c>
      <c r="U12" s="6">
        <v>40</v>
      </c>
      <c r="V12" s="6" t="s">
        <v>164</v>
      </c>
      <c r="W12" s="6">
        <v>4</v>
      </c>
      <c r="X12" s="6">
        <v>40</v>
      </c>
      <c r="Y12" s="6" t="s">
        <v>164</v>
      </c>
      <c r="Z12" s="6">
        <v>4</v>
      </c>
      <c r="AA12" s="12"/>
    </row>
    <row r="13" spans="1:27" ht="17.25" x14ac:dyDescent="0.35">
      <c r="A13" s="6" t="s">
        <v>30</v>
      </c>
      <c r="B13" s="2" t="s">
        <v>31</v>
      </c>
      <c r="C13" s="2" t="s">
        <v>16</v>
      </c>
      <c r="D13" s="6">
        <v>1</v>
      </c>
      <c r="E13" s="6" t="s">
        <v>165</v>
      </c>
      <c r="F13" s="8">
        <v>0.15</v>
      </c>
      <c r="G13" s="6">
        <v>1</v>
      </c>
      <c r="H13" s="6" t="s">
        <v>165</v>
      </c>
      <c r="I13" s="8">
        <v>0.15</v>
      </c>
      <c r="J13" s="6">
        <v>1</v>
      </c>
      <c r="K13" s="6" t="s">
        <v>165</v>
      </c>
      <c r="L13" s="8">
        <v>0.15</v>
      </c>
      <c r="M13" s="6">
        <v>1</v>
      </c>
      <c r="N13" s="6" t="s">
        <v>165</v>
      </c>
      <c r="O13" s="8">
        <v>0.15</v>
      </c>
      <c r="P13" s="7"/>
      <c r="Q13" s="4"/>
      <c r="R13" s="6" t="s">
        <v>30</v>
      </c>
      <c r="S13" s="2" t="s">
        <v>31</v>
      </c>
      <c r="T13" s="2" t="s">
        <v>16</v>
      </c>
      <c r="U13" s="6">
        <v>1</v>
      </c>
      <c r="V13" s="6" t="s">
        <v>165</v>
      </c>
      <c r="W13" s="6">
        <v>0.15</v>
      </c>
      <c r="X13" s="6">
        <v>1</v>
      </c>
      <c r="Y13" s="6" t="s">
        <v>165</v>
      </c>
      <c r="Z13" s="8">
        <v>0.15</v>
      </c>
      <c r="AA13" s="7"/>
    </row>
    <row r="14" spans="1:27" ht="30" customHeight="1" x14ac:dyDescent="0.35">
      <c r="A14" s="22" t="s">
        <v>32</v>
      </c>
      <c r="B14" s="3" t="s">
        <v>33</v>
      </c>
      <c r="C14" s="2" t="s">
        <v>34</v>
      </c>
      <c r="D14" s="6">
        <v>7</v>
      </c>
      <c r="E14" s="6" t="s">
        <v>166</v>
      </c>
      <c r="F14" s="6">
        <v>6.72</v>
      </c>
      <c r="G14" s="6">
        <v>8</v>
      </c>
      <c r="H14" s="8" t="s">
        <v>242</v>
      </c>
      <c r="I14" s="8">
        <v>2.2400000000000002</v>
      </c>
      <c r="J14" s="6">
        <v>8</v>
      </c>
      <c r="K14" s="8" t="s">
        <v>242</v>
      </c>
      <c r="L14" s="8">
        <v>2.2400000000000002</v>
      </c>
      <c r="M14" s="6">
        <v>8</v>
      </c>
      <c r="N14" s="6" t="s">
        <v>166</v>
      </c>
      <c r="O14" s="6">
        <v>6.72</v>
      </c>
      <c r="P14" s="7"/>
      <c r="Q14" s="4"/>
      <c r="R14" s="6" t="s">
        <v>32</v>
      </c>
      <c r="S14" s="3" t="s">
        <v>33</v>
      </c>
      <c r="T14" s="2" t="s">
        <v>34</v>
      </c>
      <c r="U14" s="6">
        <v>7</v>
      </c>
      <c r="V14" s="6" t="s">
        <v>166</v>
      </c>
      <c r="W14" s="6">
        <v>6.72</v>
      </c>
      <c r="X14" s="6">
        <v>8</v>
      </c>
      <c r="Y14" s="6" t="s">
        <v>166</v>
      </c>
      <c r="Z14" s="6">
        <v>6.72</v>
      </c>
      <c r="AA14" s="7"/>
    </row>
    <row r="15" spans="1:27" ht="17.25" x14ac:dyDescent="0.35">
      <c r="A15" s="6" t="s">
        <v>35</v>
      </c>
      <c r="B15" s="2" t="s">
        <v>36</v>
      </c>
      <c r="C15" s="2" t="s">
        <v>34</v>
      </c>
      <c r="D15" s="6">
        <v>1</v>
      </c>
      <c r="E15" s="6" t="s">
        <v>167</v>
      </c>
      <c r="F15" s="6">
        <v>1.8</v>
      </c>
      <c r="G15" s="6">
        <v>1</v>
      </c>
      <c r="H15" s="6" t="s">
        <v>243</v>
      </c>
      <c r="I15" s="8">
        <v>0.62</v>
      </c>
      <c r="J15" s="6">
        <v>1</v>
      </c>
      <c r="K15" s="6" t="s">
        <v>243</v>
      </c>
      <c r="L15" s="8">
        <v>0.62</v>
      </c>
      <c r="M15" s="6">
        <v>1</v>
      </c>
      <c r="N15" s="6" t="s">
        <v>167</v>
      </c>
      <c r="O15" s="6">
        <v>1.8</v>
      </c>
      <c r="P15" s="7"/>
      <c r="Q15" s="4"/>
      <c r="R15" s="6" t="s">
        <v>35</v>
      </c>
      <c r="S15" s="2" t="s">
        <v>36</v>
      </c>
      <c r="T15" s="2" t="s">
        <v>34</v>
      </c>
      <c r="U15" s="6">
        <v>1</v>
      </c>
      <c r="V15" s="6" t="s">
        <v>167</v>
      </c>
      <c r="W15" s="6">
        <v>1.8</v>
      </c>
      <c r="X15" s="6">
        <v>1</v>
      </c>
      <c r="Y15" s="6" t="s">
        <v>167</v>
      </c>
      <c r="Z15" s="6">
        <v>1.8</v>
      </c>
      <c r="AA15" s="7"/>
    </row>
    <row r="16" spans="1:27" ht="17.25" x14ac:dyDescent="0.35">
      <c r="A16" s="6" t="s">
        <v>37</v>
      </c>
      <c r="B16" s="2" t="s">
        <v>38</v>
      </c>
      <c r="C16" s="2" t="s">
        <v>10</v>
      </c>
      <c r="D16" s="6">
        <v>1</v>
      </c>
      <c r="E16" s="6" t="s">
        <v>168</v>
      </c>
      <c r="F16" s="6">
        <v>8</v>
      </c>
      <c r="G16" s="6">
        <v>1</v>
      </c>
      <c r="H16" s="6" t="s">
        <v>244</v>
      </c>
      <c r="I16" s="8">
        <v>6.75</v>
      </c>
      <c r="J16" s="6">
        <v>1</v>
      </c>
      <c r="K16" s="6" t="s">
        <v>244</v>
      </c>
      <c r="L16" s="8">
        <v>6.75</v>
      </c>
      <c r="M16" s="6">
        <v>1</v>
      </c>
      <c r="N16" s="6" t="s">
        <v>168</v>
      </c>
      <c r="O16" s="6">
        <v>8</v>
      </c>
      <c r="P16" s="60" t="s">
        <v>253</v>
      </c>
      <c r="Q16" s="4"/>
      <c r="R16" s="6" t="s">
        <v>37</v>
      </c>
      <c r="S16" s="2" t="s">
        <v>38</v>
      </c>
      <c r="T16" s="2" t="s">
        <v>10</v>
      </c>
      <c r="U16" s="6">
        <v>1</v>
      </c>
      <c r="V16" s="6" t="s">
        <v>168</v>
      </c>
      <c r="W16" s="6">
        <v>8</v>
      </c>
      <c r="X16" s="6">
        <v>1</v>
      </c>
      <c r="Y16" s="6" t="s">
        <v>168</v>
      </c>
      <c r="Z16" s="6">
        <v>8</v>
      </c>
      <c r="AA16" s="60" t="s">
        <v>253</v>
      </c>
    </row>
    <row r="17" spans="1:27" ht="31.5" customHeight="1" x14ac:dyDescent="0.35">
      <c r="A17" s="6" t="s">
        <v>39</v>
      </c>
      <c r="B17" s="3" t="s">
        <v>40</v>
      </c>
      <c r="C17" s="2" t="s">
        <v>20</v>
      </c>
      <c r="D17" s="6">
        <v>10</v>
      </c>
      <c r="E17" s="6" t="s">
        <v>11</v>
      </c>
      <c r="F17" s="6">
        <v>1</v>
      </c>
      <c r="G17" s="6">
        <v>0</v>
      </c>
      <c r="H17" s="10">
        <v>0</v>
      </c>
      <c r="I17" s="6">
        <v>0</v>
      </c>
      <c r="J17" s="6">
        <v>0</v>
      </c>
      <c r="K17" s="6">
        <v>0</v>
      </c>
      <c r="L17" s="6">
        <v>0</v>
      </c>
      <c r="M17" s="6">
        <v>10</v>
      </c>
      <c r="N17" s="6" t="s">
        <v>11</v>
      </c>
      <c r="O17" s="6">
        <v>1</v>
      </c>
      <c r="P17" s="7"/>
      <c r="Q17" s="4"/>
      <c r="R17" s="6" t="s">
        <v>39</v>
      </c>
      <c r="S17" s="3" t="s">
        <v>40</v>
      </c>
      <c r="T17" s="2" t="s">
        <v>20</v>
      </c>
      <c r="U17" s="6">
        <v>10</v>
      </c>
      <c r="V17" s="6" t="s">
        <v>11</v>
      </c>
      <c r="W17" s="6">
        <v>1</v>
      </c>
      <c r="X17" s="6">
        <v>10</v>
      </c>
      <c r="Y17" s="6" t="s">
        <v>11</v>
      </c>
      <c r="Z17" s="6">
        <v>1</v>
      </c>
      <c r="AA17" s="7"/>
    </row>
    <row r="18" spans="1:27" ht="18.75" customHeight="1" x14ac:dyDescent="0.35">
      <c r="A18" s="6" t="s">
        <v>41</v>
      </c>
      <c r="B18" s="3" t="s">
        <v>42</v>
      </c>
      <c r="C18" s="2" t="s">
        <v>20</v>
      </c>
      <c r="D18" s="6">
        <v>10</v>
      </c>
      <c r="E18" s="6" t="s">
        <v>11</v>
      </c>
      <c r="F18" s="6">
        <v>1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10</v>
      </c>
      <c r="N18" s="6" t="s">
        <v>11</v>
      </c>
      <c r="O18" s="6">
        <v>1</v>
      </c>
      <c r="P18" s="7"/>
      <c r="Q18" s="4"/>
      <c r="R18" s="6" t="s">
        <v>41</v>
      </c>
      <c r="S18" s="3" t="s">
        <v>42</v>
      </c>
      <c r="T18" s="2" t="s">
        <v>20</v>
      </c>
      <c r="U18" s="6">
        <v>10</v>
      </c>
      <c r="V18" s="6" t="s">
        <v>11</v>
      </c>
      <c r="W18" s="6">
        <v>1</v>
      </c>
      <c r="X18" s="6">
        <v>10</v>
      </c>
      <c r="Y18" s="6" t="s">
        <v>11</v>
      </c>
      <c r="Z18" s="6">
        <v>1</v>
      </c>
      <c r="AA18" s="7"/>
    </row>
    <row r="19" spans="1:27" ht="31.5" customHeight="1" x14ac:dyDescent="0.35">
      <c r="A19" s="6" t="s">
        <v>43</v>
      </c>
      <c r="B19" s="3" t="s">
        <v>44</v>
      </c>
      <c r="C19" s="2" t="s">
        <v>20</v>
      </c>
      <c r="D19" s="6">
        <v>50</v>
      </c>
      <c r="E19" s="6" t="s">
        <v>169</v>
      </c>
      <c r="F19" s="6">
        <v>3.5</v>
      </c>
      <c r="G19" s="6">
        <v>0</v>
      </c>
      <c r="H19" s="8">
        <v>0</v>
      </c>
      <c r="I19" s="6">
        <v>0</v>
      </c>
      <c r="J19" s="6">
        <v>0</v>
      </c>
      <c r="K19" s="8">
        <v>0</v>
      </c>
      <c r="L19" s="6">
        <v>0</v>
      </c>
      <c r="M19" s="6">
        <v>50</v>
      </c>
      <c r="N19" s="55" t="s">
        <v>245</v>
      </c>
      <c r="O19" s="6">
        <v>3.5</v>
      </c>
      <c r="P19" s="7"/>
      <c r="Q19" s="4"/>
      <c r="R19" s="6" t="s">
        <v>43</v>
      </c>
      <c r="S19" s="3" t="s">
        <v>44</v>
      </c>
      <c r="T19" s="2" t="s">
        <v>20</v>
      </c>
      <c r="U19" s="6">
        <v>50</v>
      </c>
      <c r="V19" s="6" t="s">
        <v>169</v>
      </c>
      <c r="W19" s="6">
        <v>3.5</v>
      </c>
      <c r="X19" s="6">
        <v>50</v>
      </c>
      <c r="Y19" s="55" t="s">
        <v>245</v>
      </c>
      <c r="Z19" s="6">
        <v>3.5</v>
      </c>
      <c r="AA19" s="7"/>
    </row>
    <row r="20" spans="1:27" ht="17.25" x14ac:dyDescent="0.35">
      <c r="A20" s="6" t="s">
        <v>45</v>
      </c>
      <c r="B20" s="2" t="s">
        <v>46</v>
      </c>
      <c r="C20" s="2" t="s">
        <v>17</v>
      </c>
      <c r="D20" s="6">
        <v>2</v>
      </c>
      <c r="E20" s="6" t="s">
        <v>11</v>
      </c>
      <c r="F20" s="6">
        <v>1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2</v>
      </c>
      <c r="N20" s="6" t="s">
        <v>11</v>
      </c>
      <c r="O20" s="6">
        <v>1</v>
      </c>
      <c r="P20" s="7"/>
      <c r="Q20" s="4"/>
      <c r="R20" s="6" t="s">
        <v>45</v>
      </c>
      <c r="S20" s="2" t="s">
        <v>46</v>
      </c>
      <c r="T20" s="2" t="s">
        <v>17</v>
      </c>
      <c r="U20" s="6">
        <v>2</v>
      </c>
      <c r="V20" s="6" t="s">
        <v>11</v>
      </c>
      <c r="W20" s="6">
        <v>1</v>
      </c>
      <c r="X20" s="6">
        <v>2</v>
      </c>
      <c r="Y20" s="6" t="s">
        <v>11</v>
      </c>
      <c r="Z20" s="6">
        <v>1</v>
      </c>
      <c r="AA20" s="7"/>
    </row>
    <row r="21" spans="1:27" ht="17.25" x14ac:dyDescent="0.35">
      <c r="A21" s="6" t="s">
        <v>47</v>
      </c>
      <c r="B21" s="2" t="s">
        <v>48</v>
      </c>
      <c r="C21" s="2" t="s">
        <v>10</v>
      </c>
      <c r="D21" s="6">
        <v>2</v>
      </c>
      <c r="E21" s="6" t="s">
        <v>163</v>
      </c>
      <c r="F21" s="6">
        <v>0.2</v>
      </c>
      <c r="G21" s="6">
        <v>2</v>
      </c>
      <c r="H21" s="6" t="s">
        <v>163</v>
      </c>
      <c r="I21" s="6">
        <v>0.2</v>
      </c>
      <c r="J21" s="6">
        <v>2</v>
      </c>
      <c r="K21" s="6" t="s">
        <v>163</v>
      </c>
      <c r="L21" s="6">
        <v>0.2</v>
      </c>
      <c r="M21" s="6">
        <v>2</v>
      </c>
      <c r="N21" s="6" t="s">
        <v>163</v>
      </c>
      <c r="O21" s="6">
        <v>0.2</v>
      </c>
      <c r="P21" s="7"/>
      <c r="Q21" s="4"/>
      <c r="R21" s="6" t="s">
        <v>47</v>
      </c>
      <c r="S21" s="2" t="s">
        <v>48</v>
      </c>
      <c r="T21" s="2" t="s">
        <v>10</v>
      </c>
      <c r="U21" s="6">
        <v>2</v>
      </c>
      <c r="V21" s="6" t="s">
        <v>163</v>
      </c>
      <c r="W21" s="6">
        <v>0.2</v>
      </c>
      <c r="X21" s="6">
        <v>2</v>
      </c>
      <c r="Y21" s="6" t="s">
        <v>163</v>
      </c>
      <c r="Z21" s="6">
        <v>0.2</v>
      </c>
      <c r="AA21" s="7"/>
    </row>
    <row r="22" spans="1:27" ht="17.25" x14ac:dyDescent="0.35">
      <c r="A22" s="38" t="s">
        <v>5</v>
      </c>
      <c r="B22" s="41" t="s">
        <v>49</v>
      </c>
      <c r="C22" s="41"/>
      <c r="D22" s="38"/>
      <c r="E22" s="38"/>
      <c r="F22" s="39">
        <f>SUM(F10:F21)</f>
        <v>29.37</v>
      </c>
      <c r="G22" s="38"/>
      <c r="H22" s="39">
        <f>SUM(H10:H21)</f>
        <v>0</v>
      </c>
      <c r="I22" s="39">
        <f>SUM(I10:I21)</f>
        <v>13.059999999999999</v>
      </c>
      <c r="J22" s="38"/>
      <c r="K22" s="39">
        <f>SUM(K10:K21)</f>
        <v>0</v>
      </c>
      <c r="L22" s="39">
        <f>SUM(L10:L21)</f>
        <v>13.059999999999999</v>
      </c>
      <c r="M22" s="38"/>
      <c r="N22" s="38">
        <f>SUM(N10:N21)</f>
        <v>0</v>
      </c>
      <c r="O22" s="39">
        <f>SUM(O10:O21)</f>
        <v>29.37</v>
      </c>
      <c r="P22" s="52"/>
      <c r="Q22" s="4"/>
      <c r="R22" s="38" t="s">
        <v>5</v>
      </c>
      <c r="S22" s="41" t="s">
        <v>49</v>
      </c>
      <c r="T22" s="41"/>
      <c r="U22" s="38"/>
      <c r="V22" s="38"/>
      <c r="W22" s="39">
        <f>SUM(W10:W21)</f>
        <v>29.37</v>
      </c>
      <c r="X22" s="38"/>
      <c r="Y22" s="38">
        <f>SUM(Y10:Y21)</f>
        <v>0</v>
      </c>
      <c r="Z22" s="39">
        <f>SUM(Z10:Z21)</f>
        <v>29.37</v>
      </c>
      <c r="AA22" s="52"/>
    </row>
    <row r="23" spans="1:27" ht="17.25" x14ac:dyDescent="0.35">
      <c r="A23" s="6">
        <v>2</v>
      </c>
      <c r="B23" s="2" t="s">
        <v>50</v>
      </c>
      <c r="C23" s="2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  <c r="Q23" s="4"/>
      <c r="R23" s="6">
        <v>2</v>
      </c>
      <c r="S23" s="2" t="s">
        <v>50</v>
      </c>
      <c r="T23" s="2"/>
      <c r="U23" s="6"/>
      <c r="V23" s="6"/>
      <c r="W23" s="6"/>
      <c r="X23" s="6"/>
      <c r="Y23" s="6"/>
      <c r="Z23" s="6"/>
      <c r="AA23" s="7"/>
    </row>
    <row r="24" spans="1:27" ht="33" customHeight="1" x14ac:dyDescent="0.35">
      <c r="A24" s="6" t="s">
        <v>51</v>
      </c>
      <c r="B24" s="3" t="s">
        <v>52</v>
      </c>
      <c r="C24" s="2" t="s">
        <v>53</v>
      </c>
      <c r="D24" s="6">
        <v>1</v>
      </c>
      <c r="E24" s="6" t="s">
        <v>170</v>
      </c>
      <c r="F24" s="8">
        <v>1.85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1</v>
      </c>
      <c r="N24" s="56" t="s">
        <v>170</v>
      </c>
      <c r="O24" s="8">
        <v>1.85</v>
      </c>
      <c r="P24" s="7"/>
      <c r="Q24" s="4"/>
      <c r="R24" s="6" t="s">
        <v>51</v>
      </c>
      <c r="S24" s="3" t="s">
        <v>52</v>
      </c>
      <c r="T24" s="2" t="s">
        <v>53</v>
      </c>
      <c r="U24" s="6">
        <v>1</v>
      </c>
      <c r="V24" s="6" t="s">
        <v>170</v>
      </c>
      <c r="W24" s="8">
        <v>1.85</v>
      </c>
      <c r="X24" s="6">
        <v>1</v>
      </c>
      <c r="Y24" s="6" t="s">
        <v>170</v>
      </c>
      <c r="Z24" s="6">
        <v>1.85</v>
      </c>
      <c r="AA24" s="7"/>
    </row>
    <row r="25" spans="1:27" ht="46.5" customHeight="1" x14ac:dyDescent="0.35">
      <c r="A25" s="6" t="s">
        <v>54</v>
      </c>
      <c r="B25" s="3" t="s">
        <v>55</v>
      </c>
      <c r="C25" s="2" t="s">
        <v>20</v>
      </c>
      <c r="D25" s="6">
        <v>5</v>
      </c>
      <c r="E25" s="6" t="s">
        <v>184</v>
      </c>
      <c r="F25" s="6">
        <v>0.4</v>
      </c>
      <c r="G25" s="6">
        <v>2</v>
      </c>
      <c r="H25" s="6" t="s">
        <v>247</v>
      </c>
      <c r="I25" s="8">
        <v>0.16</v>
      </c>
      <c r="J25" s="6">
        <v>0</v>
      </c>
      <c r="K25" s="6">
        <v>0</v>
      </c>
      <c r="L25" s="58">
        <v>0</v>
      </c>
      <c r="M25" s="6">
        <v>5</v>
      </c>
      <c r="N25" s="6" t="s">
        <v>254</v>
      </c>
      <c r="O25" s="6">
        <v>0.24</v>
      </c>
      <c r="P25" s="12"/>
      <c r="Q25" s="4"/>
      <c r="R25" s="6" t="s">
        <v>54</v>
      </c>
      <c r="S25" s="3" t="s">
        <v>55</v>
      </c>
      <c r="T25" s="2" t="s">
        <v>20</v>
      </c>
      <c r="U25" s="6">
        <v>5</v>
      </c>
      <c r="V25" s="6" t="s">
        <v>184</v>
      </c>
      <c r="W25" s="6">
        <v>0.4</v>
      </c>
      <c r="X25" s="6">
        <v>5</v>
      </c>
      <c r="Y25" s="6" t="s">
        <v>254</v>
      </c>
      <c r="Z25" s="6">
        <v>0.24</v>
      </c>
      <c r="AA25" s="12"/>
    </row>
    <row r="26" spans="1:27" ht="45" customHeight="1" x14ac:dyDescent="0.3">
      <c r="A26" s="6" t="s">
        <v>56</v>
      </c>
      <c r="B26" s="3" t="s">
        <v>57</v>
      </c>
      <c r="C26" s="2" t="s">
        <v>20</v>
      </c>
      <c r="D26" s="6">
        <v>30</v>
      </c>
      <c r="E26" s="6" t="s">
        <v>171</v>
      </c>
      <c r="F26" s="6">
        <v>1.5</v>
      </c>
      <c r="G26" s="6">
        <v>10</v>
      </c>
      <c r="H26" s="6" t="s">
        <v>172</v>
      </c>
      <c r="I26" s="6">
        <v>0.5</v>
      </c>
      <c r="J26" s="6">
        <v>10</v>
      </c>
      <c r="K26" s="6" t="s">
        <v>172</v>
      </c>
      <c r="L26" s="6">
        <v>0.5</v>
      </c>
      <c r="M26" s="6">
        <v>30</v>
      </c>
      <c r="N26" s="6" t="s">
        <v>171</v>
      </c>
      <c r="O26" s="6">
        <v>1.5</v>
      </c>
      <c r="P26" s="12"/>
      <c r="Q26" s="47"/>
      <c r="R26" s="6" t="s">
        <v>56</v>
      </c>
      <c r="S26" s="3" t="s">
        <v>57</v>
      </c>
      <c r="T26" s="2" t="s">
        <v>20</v>
      </c>
      <c r="U26" s="6">
        <v>30</v>
      </c>
      <c r="V26" s="6" t="s">
        <v>171</v>
      </c>
      <c r="W26" s="6">
        <v>1.5</v>
      </c>
      <c r="X26" s="6">
        <v>30</v>
      </c>
      <c r="Y26" s="6" t="s">
        <v>171</v>
      </c>
      <c r="Z26" s="6">
        <v>1.5</v>
      </c>
      <c r="AA26" s="12"/>
    </row>
    <row r="27" spans="1:27" ht="31.5" customHeight="1" x14ac:dyDescent="0.35">
      <c r="A27" s="6" t="s">
        <v>58</v>
      </c>
      <c r="B27" s="3" t="s">
        <v>59</v>
      </c>
      <c r="C27" s="2" t="s">
        <v>8</v>
      </c>
      <c r="D27" s="6">
        <v>2</v>
      </c>
      <c r="E27" s="6" t="s">
        <v>11</v>
      </c>
      <c r="F27" s="6">
        <v>1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2</v>
      </c>
      <c r="N27" s="6" t="s">
        <v>11</v>
      </c>
      <c r="O27" s="6">
        <v>1</v>
      </c>
      <c r="P27" s="12"/>
      <c r="Q27" s="4"/>
      <c r="R27" s="6" t="s">
        <v>58</v>
      </c>
      <c r="S27" s="3" t="s">
        <v>59</v>
      </c>
      <c r="T27" s="2" t="s">
        <v>8</v>
      </c>
      <c r="U27" s="6">
        <v>2</v>
      </c>
      <c r="V27" s="6" t="s">
        <v>11</v>
      </c>
      <c r="W27" s="6">
        <v>1</v>
      </c>
      <c r="X27" s="6">
        <v>2</v>
      </c>
      <c r="Y27" s="6" t="s">
        <v>11</v>
      </c>
      <c r="Z27" s="6">
        <v>1</v>
      </c>
      <c r="AA27" s="12"/>
    </row>
    <row r="28" spans="1:27" ht="18.75" customHeight="1" x14ac:dyDescent="0.35">
      <c r="A28" s="6" t="s">
        <v>60</v>
      </c>
      <c r="B28" s="3" t="s">
        <v>61</v>
      </c>
      <c r="C28" s="2" t="s">
        <v>20</v>
      </c>
      <c r="D28" s="6">
        <v>525</v>
      </c>
      <c r="E28" s="6" t="s">
        <v>173</v>
      </c>
      <c r="F28" s="8">
        <v>3.68</v>
      </c>
      <c r="G28" s="6"/>
      <c r="H28" s="6" t="s">
        <v>248</v>
      </c>
      <c r="I28" s="8">
        <v>0.68</v>
      </c>
      <c r="J28" s="6"/>
      <c r="K28" s="6" t="s">
        <v>248</v>
      </c>
      <c r="L28" s="8">
        <v>0.68</v>
      </c>
      <c r="M28" s="6">
        <v>525</v>
      </c>
      <c r="N28" s="6" t="s">
        <v>173</v>
      </c>
      <c r="O28" s="8">
        <v>3.68</v>
      </c>
      <c r="P28" s="12"/>
      <c r="Q28" s="4"/>
      <c r="R28" s="6" t="s">
        <v>60</v>
      </c>
      <c r="S28" s="3" t="s">
        <v>61</v>
      </c>
      <c r="T28" s="2" t="s">
        <v>20</v>
      </c>
      <c r="U28" s="6">
        <v>525</v>
      </c>
      <c r="V28" s="6" t="s">
        <v>173</v>
      </c>
      <c r="W28" s="8">
        <v>3.68</v>
      </c>
      <c r="X28" s="6">
        <v>525</v>
      </c>
      <c r="Y28" s="6" t="s">
        <v>173</v>
      </c>
      <c r="Z28" s="8">
        <v>3.68</v>
      </c>
      <c r="AA28" s="12"/>
    </row>
    <row r="29" spans="1:27" ht="17.25" x14ac:dyDescent="0.35">
      <c r="A29" s="38"/>
      <c r="B29" s="41" t="s">
        <v>49</v>
      </c>
      <c r="C29" s="41"/>
      <c r="D29" s="38"/>
      <c r="E29" s="38"/>
      <c r="F29" s="39">
        <v>8.43</v>
      </c>
      <c r="G29" s="38"/>
      <c r="H29" s="39">
        <f>SUM(H24:H28)</f>
        <v>0</v>
      </c>
      <c r="I29" s="39">
        <f>SUM(I24:I28)</f>
        <v>1.34</v>
      </c>
      <c r="J29" s="38"/>
      <c r="K29" s="38">
        <f>SUM(K24:K28)</f>
        <v>0</v>
      </c>
      <c r="L29" s="39">
        <f>SUM(L24:L28)</f>
        <v>1.1800000000000002</v>
      </c>
      <c r="M29" s="38"/>
      <c r="N29" s="38">
        <f>SUM(N24:N28)</f>
        <v>0</v>
      </c>
      <c r="O29" s="39">
        <f>SUM(O24:O28)</f>
        <v>8.27</v>
      </c>
      <c r="P29" s="52"/>
      <c r="Q29" s="4"/>
      <c r="R29" s="38"/>
      <c r="S29" s="41" t="s">
        <v>49</v>
      </c>
      <c r="T29" s="41"/>
      <c r="U29" s="38"/>
      <c r="V29" s="38"/>
      <c r="W29" s="39">
        <v>8.43</v>
      </c>
      <c r="X29" s="38"/>
      <c r="Y29" s="38">
        <f>SUM(Y24:Y28)</f>
        <v>0</v>
      </c>
      <c r="Z29" s="38">
        <f>SUM(Z24:Z28)</f>
        <v>8.27</v>
      </c>
      <c r="AA29" s="52"/>
    </row>
    <row r="30" spans="1:27" ht="17.25" x14ac:dyDescent="0.35">
      <c r="A30" s="6" t="s">
        <v>18</v>
      </c>
      <c r="B30" s="2" t="s">
        <v>19</v>
      </c>
      <c r="C30" s="2"/>
      <c r="D30" s="6"/>
      <c r="E30" s="6"/>
      <c r="F30" s="6"/>
      <c r="G30" s="6"/>
      <c r="H30" s="42"/>
      <c r="I30" s="57"/>
      <c r="J30" s="43"/>
      <c r="K30" s="44"/>
      <c r="L30" s="44"/>
      <c r="M30" s="44"/>
      <c r="N30" s="49"/>
      <c r="O30" s="44"/>
      <c r="P30" s="7"/>
      <c r="Q30" s="4"/>
      <c r="R30" s="6" t="s">
        <v>18</v>
      </c>
      <c r="S30" s="2" t="s">
        <v>19</v>
      </c>
      <c r="T30" s="2"/>
      <c r="U30" s="6"/>
      <c r="V30" s="6"/>
      <c r="W30" s="6"/>
      <c r="X30" s="44"/>
      <c r="Y30" s="49"/>
      <c r="Z30" s="44"/>
      <c r="AA30" s="7"/>
    </row>
    <row r="31" spans="1:27" ht="17.25" x14ac:dyDescent="0.35">
      <c r="A31" s="6">
        <v>1</v>
      </c>
      <c r="B31" s="2" t="s">
        <v>23</v>
      </c>
      <c r="C31" s="2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4"/>
      <c r="R31" s="6">
        <v>1</v>
      </c>
      <c r="S31" s="2" t="s">
        <v>23</v>
      </c>
      <c r="T31" s="2"/>
      <c r="U31" s="6"/>
      <c r="V31" s="6"/>
      <c r="W31" s="6"/>
      <c r="X31" s="6"/>
      <c r="Y31" s="6"/>
      <c r="Z31" s="6"/>
      <c r="AA31" s="7"/>
    </row>
    <row r="32" spans="1:27" ht="17.25" x14ac:dyDescent="0.35">
      <c r="A32" s="6" t="s">
        <v>62</v>
      </c>
      <c r="B32" s="2" t="s">
        <v>63</v>
      </c>
      <c r="C32" s="2" t="s">
        <v>64</v>
      </c>
      <c r="D32" s="6">
        <v>10</v>
      </c>
      <c r="E32" s="6" t="s">
        <v>174</v>
      </c>
      <c r="F32" s="8">
        <v>0.06</v>
      </c>
      <c r="G32" s="6">
        <v>40</v>
      </c>
      <c r="H32" s="8">
        <v>0.03</v>
      </c>
      <c r="I32" s="8">
        <v>0.02</v>
      </c>
      <c r="J32" s="6">
        <v>40</v>
      </c>
      <c r="K32" s="8">
        <v>0.03</v>
      </c>
      <c r="L32" s="8">
        <v>0.02</v>
      </c>
      <c r="M32" s="6">
        <v>10</v>
      </c>
      <c r="N32" s="6" t="s">
        <v>174</v>
      </c>
      <c r="O32" s="8">
        <v>0.06</v>
      </c>
      <c r="P32" s="7"/>
      <c r="Q32" s="4"/>
      <c r="R32" s="6" t="s">
        <v>62</v>
      </c>
      <c r="S32" s="2" t="s">
        <v>63</v>
      </c>
      <c r="T32" s="2" t="s">
        <v>64</v>
      </c>
      <c r="U32" s="6">
        <v>10</v>
      </c>
      <c r="V32" s="6" t="s">
        <v>174</v>
      </c>
      <c r="W32" s="8">
        <v>0.06</v>
      </c>
      <c r="X32" s="6">
        <v>10</v>
      </c>
      <c r="Y32" s="6" t="s">
        <v>174</v>
      </c>
      <c r="Z32" s="8">
        <v>0.06</v>
      </c>
      <c r="AA32" s="7"/>
    </row>
    <row r="33" spans="1:27" ht="17.25" x14ac:dyDescent="0.35">
      <c r="A33" s="6" t="s">
        <v>65</v>
      </c>
      <c r="B33" s="2" t="s">
        <v>66</v>
      </c>
      <c r="C33" s="2" t="s">
        <v>64</v>
      </c>
      <c r="D33" s="6">
        <v>10</v>
      </c>
      <c r="E33" s="6" t="s">
        <v>176</v>
      </c>
      <c r="F33" s="8">
        <v>0.09</v>
      </c>
      <c r="G33" s="6">
        <v>40</v>
      </c>
      <c r="H33" s="8">
        <v>0.05</v>
      </c>
      <c r="I33" s="8">
        <v>0.03</v>
      </c>
      <c r="J33" s="6">
        <v>40</v>
      </c>
      <c r="K33" s="8">
        <v>0.05</v>
      </c>
      <c r="L33" s="8">
        <v>0.03</v>
      </c>
      <c r="M33" s="6">
        <v>10</v>
      </c>
      <c r="N33" s="6" t="s">
        <v>176</v>
      </c>
      <c r="O33" s="8">
        <v>0.09</v>
      </c>
      <c r="P33" s="7"/>
      <c r="Q33" s="4"/>
      <c r="R33" s="6" t="s">
        <v>65</v>
      </c>
      <c r="S33" s="2" t="s">
        <v>66</v>
      </c>
      <c r="T33" s="2" t="s">
        <v>64</v>
      </c>
      <c r="U33" s="6">
        <v>10</v>
      </c>
      <c r="V33" s="6" t="s">
        <v>176</v>
      </c>
      <c r="W33" s="8">
        <v>0.09</v>
      </c>
      <c r="X33" s="6">
        <v>10</v>
      </c>
      <c r="Y33" s="6" t="s">
        <v>176</v>
      </c>
      <c r="Z33" s="8">
        <v>0.09</v>
      </c>
      <c r="AA33" s="7"/>
    </row>
    <row r="34" spans="1:27" ht="17.25" x14ac:dyDescent="0.35">
      <c r="A34" s="6" t="s">
        <v>67</v>
      </c>
      <c r="B34" s="2" t="s">
        <v>68</v>
      </c>
      <c r="C34" s="2" t="s">
        <v>69</v>
      </c>
      <c r="D34" s="6">
        <v>1</v>
      </c>
      <c r="E34" s="6" t="s">
        <v>177</v>
      </c>
      <c r="F34" s="8">
        <v>0.1</v>
      </c>
      <c r="G34" s="6">
        <v>1</v>
      </c>
      <c r="H34" s="8">
        <v>0.06</v>
      </c>
      <c r="I34" s="8">
        <v>0.04</v>
      </c>
      <c r="J34" s="6">
        <v>1</v>
      </c>
      <c r="K34" s="8">
        <v>0.06</v>
      </c>
      <c r="L34" s="8">
        <v>0.04</v>
      </c>
      <c r="M34" s="6">
        <v>1</v>
      </c>
      <c r="N34" s="6" t="s">
        <v>177</v>
      </c>
      <c r="O34" s="8">
        <v>0.1</v>
      </c>
      <c r="P34" s="7"/>
      <c r="Q34" s="4"/>
      <c r="R34" s="6" t="s">
        <v>67</v>
      </c>
      <c r="S34" s="2" t="s">
        <v>68</v>
      </c>
      <c r="T34" s="2" t="s">
        <v>69</v>
      </c>
      <c r="U34" s="6">
        <v>1</v>
      </c>
      <c r="V34" s="6" t="s">
        <v>177</v>
      </c>
      <c r="W34" s="6">
        <v>0.1</v>
      </c>
      <c r="X34" s="6">
        <v>1</v>
      </c>
      <c r="Y34" s="6" t="s">
        <v>177</v>
      </c>
      <c r="Z34" s="8">
        <v>0.1</v>
      </c>
      <c r="AA34" s="7"/>
    </row>
    <row r="35" spans="1:27" ht="30.75" customHeight="1" x14ac:dyDescent="0.35">
      <c r="A35" s="6" t="s">
        <v>70</v>
      </c>
      <c r="B35" s="3" t="s">
        <v>71</v>
      </c>
      <c r="C35" s="2" t="s">
        <v>16</v>
      </c>
      <c r="D35" s="6">
        <v>1</v>
      </c>
      <c r="E35" s="6" t="s">
        <v>177</v>
      </c>
      <c r="F35" s="8">
        <v>0.1</v>
      </c>
      <c r="G35" s="6">
        <v>1</v>
      </c>
      <c r="H35" s="8">
        <v>0.06</v>
      </c>
      <c r="I35" s="8">
        <v>0.04</v>
      </c>
      <c r="J35" s="6">
        <v>1</v>
      </c>
      <c r="K35" s="8">
        <v>0.06</v>
      </c>
      <c r="L35" s="8">
        <v>0.04</v>
      </c>
      <c r="M35" s="6">
        <v>1</v>
      </c>
      <c r="N35" s="6" t="s">
        <v>177</v>
      </c>
      <c r="O35" s="8">
        <v>0.1</v>
      </c>
      <c r="P35" s="7"/>
      <c r="Q35" s="4"/>
      <c r="R35" s="6" t="s">
        <v>70</v>
      </c>
      <c r="S35" s="3" t="s">
        <v>71</v>
      </c>
      <c r="T35" s="2" t="s">
        <v>16</v>
      </c>
      <c r="U35" s="6">
        <v>1</v>
      </c>
      <c r="V35" s="6" t="s">
        <v>177</v>
      </c>
      <c r="W35" s="6">
        <v>0.1</v>
      </c>
      <c r="X35" s="6">
        <v>1</v>
      </c>
      <c r="Y35" s="6" t="s">
        <v>177</v>
      </c>
      <c r="Z35" s="8">
        <v>0.1</v>
      </c>
      <c r="AA35" s="7"/>
    </row>
    <row r="36" spans="1:27" ht="17.25" x14ac:dyDescent="0.35">
      <c r="A36" s="6" t="s">
        <v>72</v>
      </c>
      <c r="B36" s="2" t="s">
        <v>73</v>
      </c>
      <c r="C36" s="2" t="s">
        <v>74</v>
      </c>
      <c r="D36" s="6">
        <v>78</v>
      </c>
      <c r="E36" s="6" t="s">
        <v>177</v>
      </c>
      <c r="F36" s="8">
        <v>0.1</v>
      </c>
      <c r="G36" s="6">
        <v>26</v>
      </c>
      <c r="H36" s="8">
        <v>0.06</v>
      </c>
      <c r="I36" s="8">
        <v>0.04</v>
      </c>
      <c r="J36" s="6">
        <v>1</v>
      </c>
      <c r="K36" s="8">
        <v>0.06</v>
      </c>
      <c r="L36" s="8">
        <v>0.04</v>
      </c>
      <c r="M36" s="6">
        <v>78</v>
      </c>
      <c r="N36" s="6" t="s">
        <v>177</v>
      </c>
      <c r="O36" s="8">
        <v>0.1</v>
      </c>
      <c r="P36" s="7"/>
      <c r="Q36" s="4"/>
      <c r="R36" s="6" t="s">
        <v>72</v>
      </c>
      <c r="S36" s="2" t="s">
        <v>73</v>
      </c>
      <c r="T36" s="2" t="s">
        <v>74</v>
      </c>
      <c r="U36" s="6">
        <v>78</v>
      </c>
      <c r="V36" s="6" t="s">
        <v>177</v>
      </c>
      <c r="W36" s="6">
        <v>0.1</v>
      </c>
      <c r="X36" s="6">
        <v>78</v>
      </c>
      <c r="Y36" s="6" t="s">
        <v>177</v>
      </c>
      <c r="Z36" s="8">
        <v>0.1</v>
      </c>
      <c r="AA36" s="7"/>
    </row>
    <row r="37" spans="1:27" ht="17.25" x14ac:dyDescent="0.35">
      <c r="A37" s="6" t="s">
        <v>75</v>
      </c>
      <c r="B37" s="2" t="s">
        <v>76</v>
      </c>
      <c r="C37" s="2" t="s">
        <v>74</v>
      </c>
      <c r="D37" s="6">
        <v>174</v>
      </c>
      <c r="E37" s="6" t="s">
        <v>178</v>
      </c>
      <c r="F37" s="8">
        <v>0.19</v>
      </c>
      <c r="G37" s="6">
        <v>58</v>
      </c>
      <c r="H37" s="8">
        <v>0.11</v>
      </c>
      <c r="I37" s="8">
        <v>7.0000000000000007E-2</v>
      </c>
      <c r="J37" s="6">
        <v>58</v>
      </c>
      <c r="K37" s="8">
        <v>0.11</v>
      </c>
      <c r="L37" s="8">
        <v>7.0000000000000007E-2</v>
      </c>
      <c r="M37" s="6">
        <v>174</v>
      </c>
      <c r="N37" s="6" t="s">
        <v>178</v>
      </c>
      <c r="O37" s="8">
        <v>0.19</v>
      </c>
      <c r="P37" s="7"/>
      <c r="Q37" s="4"/>
      <c r="R37" s="6" t="s">
        <v>75</v>
      </c>
      <c r="S37" s="2" t="s">
        <v>76</v>
      </c>
      <c r="T37" s="2" t="s">
        <v>74</v>
      </c>
      <c r="U37" s="6">
        <v>174</v>
      </c>
      <c r="V37" s="6" t="s">
        <v>178</v>
      </c>
      <c r="W37" s="8">
        <v>0.19</v>
      </c>
      <c r="X37" s="6">
        <v>174</v>
      </c>
      <c r="Y37" s="6" t="s">
        <v>178</v>
      </c>
      <c r="Z37" s="8">
        <v>0.19</v>
      </c>
      <c r="AA37" s="7"/>
    </row>
    <row r="38" spans="1:27" ht="17.25" x14ac:dyDescent="0.35">
      <c r="A38" s="6" t="s">
        <v>77</v>
      </c>
      <c r="B38" s="2" t="s">
        <v>78</v>
      </c>
      <c r="C38" s="2" t="s">
        <v>79</v>
      </c>
      <c r="D38" s="6">
        <v>2</v>
      </c>
      <c r="E38" s="6" t="s">
        <v>179</v>
      </c>
      <c r="F38" s="8">
        <v>0.04</v>
      </c>
      <c r="G38" s="6">
        <v>0</v>
      </c>
      <c r="H38" s="8">
        <v>0</v>
      </c>
      <c r="I38" s="6">
        <v>0.02</v>
      </c>
      <c r="J38" s="6">
        <v>0</v>
      </c>
      <c r="K38" s="6">
        <v>0</v>
      </c>
      <c r="L38" s="6">
        <v>0</v>
      </c>
      <c r="M38" s="6">
        <v>2</v>
      </c>
      <c r="N38" s="6" t="s">
        <v>179</v>
      </c>
      <c r="O38" s="8">
        <v>3.4639999999999997E-2</v>
      </c>
      <c r="P38" s="7"/>
      <c r="Q38" s="4"/>
      <c r="R38" s="6" t="s">
        <v>77</v>
      </c>
      <c r="S38" s="2" t="s">
        <v>78</v>
      </c>
      <c r="T38" s="2" t="s">
        <v>79</v>
      </c>
      <c r="U38" s="6">
        <v>2</v>
      </c>
      <c r="V38" s="6" t="s">
        <v>179</v>
      </c>
      <c r="W38" s="8">
        <v>0.04</v>
      </c>
      <c r="X38" s="6">
        <v>2</v>
      </c>
      <c r="Y38" s="6" t="s">
        <v>179</v>
      </c>
      <c r="Z38" s="8">
        <v>3.4639999999999997E-2</v>
      </c>
      <c r="AA38" s="7"/>
    </row>
    <row r="39" spans="1:27" ht="17.25" x14ac:dyDescent="0.35">
      <c r="A39" s="6" t="s">
        <v>80</v>
      </c>
      <c r="B39" s="2" t="s">
        <v>81</v>
      </c>
      <c r="C39" s="2" t="s">
        <v>20</v>
      </c>
      <c r="D39" s="6">
        <v>1</v>
      </c>
      <c r="E39" s="6" t="s">
        <v>175</v>
      </c>
      <c r="F39" s="8">
        <v>0.02</v>
      </c>
      <c r="G39" s="6">
        <v>1</v>
      </c>
      <c r="H39" s="8">
        <v>0.02</v>
      </c>
      <c r="I39" s="8">
        <v>0.01</v>
      </c>
      <c r="J39" s="6">
        <v>1</v>
      </c>
      <c r="K39" s="8">
        <v>0.02</v>
      </c>
      <c r="L39" s="8">
        <v>0.01</v>
      </c>
      <c r="M39" s="6">
        <v>1</v>
      </c>
      <c r="N39" s="6" t="s">
        <v>175</v>
      </c>
      <c r="O39" s="8">
        <v>0.02</v>
      </c>
      <c r="P39" s="7"/>
      <c r="Q39" s="4"/>
      <c r="R39" s="6" t="s">
        <v>80</v>
      </c>
      <c r="S39" s="2" t="s">
        <v>81</v>
      </c>
      <c r="T39" s="2" t="s">
        <v>20</v>
      </c>
      <c r="U39" s="6">
        <v>1</v>
      </c>
      <c r="V39" s="6" t="s">
        <v>175</v>
      </c>
      <c r="W39" s="8">
        <v>0.02</v>
      </c>
      <c r="X39" s="6">
        <v>1</v>
      </c>
      <c r="Y39" s="6" t="s">
        <v>175</v>
      </c>
      <c r="Z39" s="8">
        <v>0.02</v>
      </c>
      <c r="AA39" s="7"/>
    </row>
    <row r="40" spans="1:27" ht="17.25" x14ac:dyDescent="0.35">
      <c r="A40" s="6" t="s">
        <v>82</v>
      </c>
      <c r="B40" s="2" t="s">
        <v>83</v>
      </c>
      <c r="C40" s="2" t="s">
        <v>20</v>
      </c>
      <c r="D40" s="6">
        <v>1</v>
      </c>
      <c r="E40" s="6" t="s">
        <v>177</v>
      </c>
      <c r="F40" s="8">
        <v>0.1</v>
      </c>
      <c r="G40" s="6">
        <v>1</v>
      </c>
      <c r="H40" s="8">
        <v>0.06</v>
      </c>
      <c r="I40" s="8">
        <v>0.04</v>
      </c>
      <c r="J40" s="6">
        <v>1</v>
      </c>
      <c r="K40" s="8">
        <v>0.06</v>
      </c>
      <c r="L40" s="8">
        <v>0.04</v>
      </c>
      <c r="M40" s="6">
        <v>1</v>
      </c>
      <c r="N40" s="6" t="s">
        <v>177</v>
      </c>
      <c r="O40" s="8">
        <v>0.1</v>
      </c>
      <c r="P40" s="7"/>
      <c r="Q40" s="4"/>
      <c r="R40" s="6" t="s">
        <v>82</v>
      </c>
      <c r="S40" s="2" t="s">
        <v>83</v>
      </c>
      <c r="T40" s="2" t="s">
        <v>20</v>
      </c>
      <c r="U40" s="6">
        <v>1</v>
      </c>
      <c r="V40" s="6" t="s">
        <v>177</v>
      </c>
      <c r="W40" s="8">
        <v>0.1</v>
      </c>
      <c r="X40" s="6">
        <v>1</v>
      </c>
      <c r="Y40" s="6" t="s">
        <v>177</v>
      </c>
      <c r="Z40" s="8">
        <v>0.1</v>
      </c>
      <c r="AA40" s="7"/>
    </row>
    <row r="41" spans="1:27" ht="31.5" customHeight="1" x14ac:dyDescent="0.35">
      <c r="A41" s="6" t="s">
        <v>84</v>
      </c>
      <c r="B41" s="3" t="s">
        <v>85</v>
      </c>
      <c r="C41" s="2" t="s">
        <v>79</v>
      </c>
      <c r="D41" s="6">
        <v>1</v>
      </c>
      <c r="E41" s="6" t="s">
        <v>180</v>
      </c>
      <c r="F41" s="8">
        <v>0.08</v>
      </c>
      <c r="G41" s="6">
        <v>1</v>
      </c>
      <c r="H41" s="8">
        <v>0.05</v>
      </c>
      <c r="I41" s="8">
        <v>0.03</v>
      </c>
      <c r="J41" s="6">
        <v>1</v>
      </c>
      <c r="K41" s="8">
        <v>0.05</v>
      </c>
      <c r="L41" s="8">
        <v>0.03</v>
      </c>
      <c r="M41" s="6">
        <v>1</v>
      </c>
      <c r="N41" s="6" t="s">
        <v>180</v>
      </c>
      <c r="O41" s="8">
        <v>0.08</v>
      </c>
      <c r="P41" s="7"/>
      <c r="Q41" s="4"/>
      <c r="R41" s="6" t="s">
        <v>84</v>
      </c>
      <c r="S41" s="3" t="s">
        <v>85</v>
      </c>
      <c r="T41" s="2" t="s">
        <v>79</v>
      </c>
      <c r="U41" s="6">
        <v>1</v>
      </c>
      <c r="V41" s="6" t="s">
        <v>180</v>
      </c>
      <c r="W41" s="8">
        <v>0.08</v>
      </c>
      <c r="X41" s="6">
        <v>1</v>
      </c>
      <c r="Y41" s="6" t="s">
        <v>180</v>
      </c>
      <c r="Z41" s="8">
        <v>0.08</v>
      </c>
      <c r="AA41" s="7"/>
    </row>
    <row r="42" spans="1:27" ht="17.25" x14ac:dyDescent="0.35">
      <c r="A42" s="6" t="s">
        <v>86</v>
      </c>
      <c r="B42" s="2" t="s">
        <v>87</v>
      </c>
      <c r="C42" s="2" t="s">
        <v>79</v>
      </c>
      <c r="D42" s="6">
        <v>1</v>
      </c>
      <c r="E42" s="6" t="s">
        <v>181</v>
      </c>
      <c r="F42" s="8">
        <v>0.11</v>
      </c>
      <c r="G42" s="6">
        <v>1</v>
      </c>
      <c r="H42" s="8">
        <v>0.11</v>
      </c>
      <c r="I42" s="8">
        <v>7.0000000000000007E-2</v>
      </c>
      <c r="J42" s="6">
        <v>1</v>
      </c>
      <c r="K42" s="8">
        <v>0.11</v>
      </c>
      <c r="L42" s="8">
        <v>7.0000000000000007E-2</v>
      </c>
      <c r="M42" s="6">
        <v>1</v>
      </c>
      <c r="N42" s="6" t="s">
        <v>181</v>
      </c>
      <c r="O42" s="8">
        <v>0.11</v>
      </c>
      <c r="P42" s="7"/>
      <c r="Q42" s="4"/>
      <c r="R42" s="6" t="s">
        <v>86</v>
      </c>
      <c r="S42" s="2" t="s">
        <v>87</v>
      </c>
      <c r="T42" s="2" t="s">
        <v>79</v>
      </c>
      <c r="U42" s="6">
        <v>1</v>
      </c>
      <c r="V42" s="6" t="s">
        <v>181</v>
      </c>
      <c r="W42" s="8">
        <v>0.11</v>
      </c>
      <c r="X42" s="6">
        <v>1</v>
      </c>
      <c r="Y42" s="6" t="s">
        <v>181</v>
      </c>
      <c r="Z42" s="8">
        <v>0.11</v>
      </c>
      <c r="AA42" s="7"/>
    </row>
    <row r="43" spans="1:27" ht="17.25" x14ac:dyDescent="0.35">
      <c r="A43" s="6" t="s">
        <v>88</v>
      </c>
      <c r="B43" s="9" t="s">
        <v>89</v>
      </c>
      <c r="C43" s="2" t="s">
        <v>69</v>
      </c>
      <c r="D43" s="6">
        <v>1</v>
      </c>
      <c r="E43" s="6" t="s">
        <v>175</v>
      </c>
      <c r="F43" s="8">
        <v>0.02</v>
      </c>
      <c r="G43" s="6">
        <v>0</v>
      </c>
      <c r="H43" s="8">
        <v>0</v>
      </c>
      <c r="I43" s="8">
        <v>0</v>
      </c>
      <c r="J43" s="6">
        <v>0</v>
      </c>
      <c r="K43" s="8">
        <v>0</v>
      </c>
      <c r="L43" s="8">
        <v>0</v>
      </c>
      <c r="M43" s="6">
        <v>1</v>
      </c>
      <c r="N43" s="6" t="s">
        <v>175</v>
      </c>
      <c r="O43" s="8">
        <v>9.5999999999999992E-3</v>
      </c>
      <c r="P43" s="7"/>
      <c r="Q43" s="4"/>
      <c r="R43" s="6" t="s">
        <v>88</v>
      </c>
      <c r="S43" s="9" t="s">
        <v>89</v>
      </c>
      <c r="T43" s="2" t="s">
        <v>69</v>
      </c>
      <c r="U43" s="6">
        <v>1</v>
      </c>
      <c r="V43" s="6" t="s">
        <v>175</v>
      </c>
      <c r="W43" s="8">
        <v>0.02</v>
      </c>
      <c r="X43" s="6">
        <v>1</v>
      </c>
      <c r="Y43" s="6" t="s">
        <v>175</v>
      </c>
      <c r="Z43" s="8">
        <v>9.5999999999999992E-3</v>
      </c>
      <c r="AA43" s="7"/>
    </row>
    <row r="44" spans="1:27" ht="32.25" customHeight="1" x14ac:dyDescent="0.35">
      <c r="A44" s="6" t="s">
        <v>90</v>
      </c>
      <c r="B44" s="3" t="s">
        <v>91</v>
      </c>
      <c r="C44" s="2" t="s">
        <v>16</v>
      </c>
      <c r="D44" s="6">
        <v>1</v>
      </c>
      <c r="E44" s="6" t="s">
        <v>182</v>
      </c>
      <c r="F44" s="8">
        <v>0.25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1</v>
      </c>
      <c r="N44" s="6" t="s">
        <v>182</v>
      </c>
      <c r="O44" s="8">
        <v>0.25</v>
      </c>
      <c r="P44" s="7"/>
      <c r="Q44" s="4"/>
      <c r="R44" s="6" t="s">
        <v>90</v>
      </c>
      <c r="S44" s="3" t="s">
        <v>91</v>
      </c>
      <c r="T44" s="2" t="s">
        <v>16</v>
      </c>
      <c r="U44" s="6">
        <v>1</v>
      </c>
      <c r="V44" s="6" t="s">
        <v>182</v>
      </c>
      <c r="W44" s="8">
        <v>0.25</v>
      </c>
      <c r="X44" s="6">
        <v>1</v>
      </c>
      <c r="Y44" s="6" t="s">
        <v>182</v>
      </c>
      <c r="Z44" s="8">
        <v>0.25</v>
      </c>
      <c r="AA44" s="7"/>
    </row>
    <row r="45" spans="1:27" ht="33" customHeight="1" x14ac:dyDescent="0.35">
      <c r="A45" s="6" t="s">
        <v>92</v>
      </c>
      <c r="B45" s="3" t="s">
        <v>93</v>
      </c>
      <c r="C45" s="2" t="s">
        <v>16</v>
      </c>
      <c r="D45" s="6">
        <v>1</v>
      </c>
      <c r="E45" s="6" t="s">
        <v>183</v>
      </c>
      <c r="F45" s="8">
        <v>0.3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1</v>
      </c>
      <c r="N45" s="6" t="s">
        <v>183</v>
      </c>
      <c r="O45" s="8">
        <v>0.3</v>
      </c>
      <c r="P45" s="7"/>
      <c r="Q45" s="4"/>
      <c r="R45" s="6" t="s">
        <v>92</v>
      </c>
      <c r="S45" s="3" t="s">
        <v>93</v>
      </c>
      <c r="T45" s="2" t="s">
        <v>16</v>
      </c>
      <c r="U45" s="6">
        <v>1</v>
      </c>
      <c r="V45" s="6" t="s">
        <v>183</v>
      </c>
      <c r="W45" s="8">
        <v>0.3</v>
      </c>
      <c r="X45" s="6">
        <v>1</v>
      </c>
      <c r="Y45" s="6" t="s">
        <v>183</v>
      </c>
      <c r="Z45" s="8">
        <v>0.3</v>
      </c>
      <c r="AA45" s="7"/>
    </row>
    <row r="46" spans="1:27" ht="45" customHeight="1" x14ac:dyDescent="0.35">
      <c r="A46" s="6" t="s">
        <v>94</v>
      </c>
      <c r="B46" s="3" t="s">
        <v>95</v>
      </c>
      <c r="C46" s="2" t="s">
        <v>16</v>
      </c>
      <c r="D46" s="6">
        <v>2</v>
      </c>
      <c r="E46" s="6" t="s">
        <v>184</v>
      </c>
      <c r="F46" s="6">
        <v>0.4</v>
      </c>
      <c r="G46" s="6">
        <v>0</v>
      </c>
      <c r="H46" s="8">
        <v>0</v>
      </c>
      <c r="I46" s="6">
        <v>0</v>
      </c>
      <c r="J46" s="6">
        <v>0</v>
      </c>
      <c r="K46" s="6">
        <v>0</v>
      </c>
      <c r="L46" s="6">
        <v>0</v>
      </c>
      <c r="M46" s="6">
        <v>2</v>
      </c>
      <c r="N46" s="6" t="s">
        <v>184</v>
      </c>
      <c r="O46" s="6">
        <v>0.4</v>
      </c>
      <c r="P46" s="7"/>
      <c r="Q46" s="4"/>
      <c r="R46" s="6" t="s">
        <v>94</v>
      </c>
      <c r="S46" s="3" t="s">
        <v>95</v>
      </c>
      <c r="T46" s="2" t="s">
        <v>16</v>
      </c>
      <c r="U46" s="6">
        <v>2</v>
      </c>
      <c r="V46" s="6" t="s">
        <v>184</v>
      </c>
      <c r="W46" s="6">
        <v>0.4</v>
      </c>
      <c r="X46" s="6">
        <v>2</v>
      </c>
      <c r="Y46" s="6" t="s">
        <v>184</v>
      </c>
      <c r="Z46" s="6">
        <v>0.4</v>
      </c>
      <c r="AA46" s="7"/>
    </row>
    <row r="47" spans="1:27" ht="32.25" customHeight="1" x14ac:dyDescent="0.35">
      <c r="A47" s="6" t="s">
        <v>96</v>
      </c>
      <c r="B47" s="3" t="s">
        <v>249</v>
      </c>
      <c r="C47" s="2" t="s">
        <v>16</v>
      </c>
      <c r="D47" s="6">
        <v>7</v>
      </c>
      <c r="E47" s="6" t="s">
        <v>185</v>
      </c>
      <c r="F47" s="8">
        <v>0.35</v>
      </c>
      <c r="G47" s="6">
        <v>0</v>
      </c>
      <c r="H47" s="8">
        <v>0</v>
      </c>
      <c r="I47" s="6">
        <v>0</v>
      </c>
      <c r="J47" s="6">
        <v>0</v>
      </c>
      <c r="K47" s="6">
        <v>0</v>
      </c>
      <c r="L47" s="6">
        <v>0</v>
      </c>
      <c r="M47" s="6">
        <v>7</v>
      </c>
      <c r="N47" s="6" t="s">
        <v>185</v>
      </c>
      <c r="O47" s="8">
        <v>0.35</v>
      </c>
      <c r="P47" s="7"/>
      <c r="Q47" s="4"/>
      <c r="R47" s="6" t="s">
        <v>96</v>
      </c>
      <c r="S47" s="3" t="s">
        <v>249</v>
      </c>
      <c r="T47" s="2" t="s">
        <v>16</v>
      </c>
      <c r="U47" s="6">
        <v>7</v>
      </c>
      <c r="V47" s="6" t="s">
        <v>185</v>
      </c>
      <c r="W47" s="8">
        <v>0.35</v>
      </c>
      <c r="X47" s="6">
        <v>7</v>
      </c>
      <c r="Y47" s="6" t="s">
        <v>185</v>
      </c>
      <c r="Z47" s="8">
        <v>0.35</v>
      </c>
      <c r="AA47" s="7"/>
    </row>
    <row r="48" spans="1:27" ht="46.5" customHeight="1" x14ac:dyDescent="0.35">
      <c r="A48" s="6" t="s">
        <v>98</v>
      </c>
      <c r="B48" s="3" t="s">
        <v>99</v>
      </c>
      <c r="C48" s="2" t="s">
        <v>16</v>
      </c>
      <c r="D48" s="6">
        <v>10</v>
      </c>
      <c r="E48" s="6" t="s">
        <v>171</v>
      </c>
      <c r="F48" s="6">
        <v>1.5</v>
      </c>
      <c r="G48" s="6">
        <v>10</v>
      </c>
      <c r="H48" s="6" t="s">
        <v>171</v>
      </c>
      <c r="I48" s="6">
        <v>1.5</v>
      </c>
      <c r="J48" s="6">
        <v>10</v>
      </c>
      <c r="K48" s="6" t="s">
        <v>171</v>
      </c>
      <c r="L48" s="6">
        <v>1.5</v>
      </c>
      <c r="M48" s="6">
        <v>10</v>
      </c>
      <c r="N48" s="6" t="s">
        <v>171</v>
      </c>
      <c r="O48" s="6">
        <v>1.5</v>
      </c>
      <c r="P48" s="7"/>
      <c r="Q48" s="4"/>
      <c r="R48" s="6" t="s">
        <v>98</v>
      </c>
      <c r="S48" s="3" t="s">
        <v>99</v>
      </c>
      <c r="T48" s="2" t="s">
        <v>16</v>
      </c>
      <c r="U48" s="6">
        <v>10</v>
      </c>
      <c r="V48" s="6" t="s">
        <v>171</v>
      </c>
      <c r="W48" s="6">
        <v>1.5</v>
      </c>
      <c r="X48" s="6">
        <v>10</v>
      </c>
      <c r="Y48" s="6" t="s">
        <v>171</v>
      </c>
      <c r="Z48" s="6">
        <v>1.5</v>
      </c>
      <c r="AA48" s="7"/>
    </row>
    <row r="49" spans="1:27" ht="45" customHeight="1" x14ac:dyDescent="0.35">
      <c r="A49" s="6" t="s">
        <v>100</v>
      </c>
      <c r="B49" s="3" t="s">
        <v>101</v>
      </c>
      <c r="C49" s="2" t="s">
        <v>8</v>
      </c>
      <c r="D49" s="6">
        <v>1</v>
      </c>
      <c r="E49" s="6" t="s">
        <v>177</v>
      </c>
      <c r="F49" s="8">
        <v>0.1</v>
      </c>
      <c r="G49" s="6">
        <v>1</v>
      </c>
      <c r="H49" s="6" t="s">
        <v>177</v>
      </c>
      <c r="I49" s="8">
        <v>0.1</v>
      </c>
      <c r="J49" s="6">
        <v>1</v>
      </c>
      <c r="K49" s="6" t="s">
        <v>177</v>
      </c>
      <c r="L49" s="8">
        <v>0.1</v>
      </c>
      <c r="M49" s="6">
        <v>1</v>
      </c>
      <c r="N49" s="6" t="s">
        <v>177</v>
      </c>
      <c r="O49" s="8">
        <v>0.1</v>
      </c>
      <c r="P49" s="7"/>
      <c r="Q49" s="4"/>
      <c r="R49" s="6" t="s">
        <v>100</v>
      </c>
      <c r="S49" s="3" t="s">
        <v>101</v>
      </c>
      <c r="T49" s="2" t="s">
        <v>8</v>
      </c>
      <c r="U49" s="6">
        <v>1</v>
      </c>
      <c r="V49" s="6" t="s">
        <v>177</v>
      </c>
      <c r="W49" s="6">
        <v>0.1</v>
      </c>
      <c r="X49" s="6">
        <v>1</v>
      </c>
      <c r="Y49" s="6" t="s">
        <v>177</v>
      </c>
      <c r="Z49" s="8">
        <v>0.1</v>
      </c>
      <c r="AA49" s="7"/>
    </row>
    <row r="50" spans="1:27" ht="33" customHeight="1" x14ac:dyDescent="0.35">
      <c r="A50" s="6" t="s">
        <v>102</v>
      </c>
      <c r="B50" s="3" t="s">
        <v>103</v>
      </c>
      <c r="C50" s="3" t="s">
        <v>104</v>
      </c>
      <c r="D50" s="6">
        <v>6</v>
      </c>
      <c r="E50" s="6" t="s">
        <v>186</v>
      </c>
      <c r="F50" s="6">
        <v>0.6</v>
      </c>
      <c r="G50" s="6">
        <v>0</v>
      </c>
      <c r="H50" s="8">
        <v>0</v>
      </c>
      <c r="I50" s="6">
        <v>0</v>
      </c>
      <c r="J50" s="6">
        <v>0</v>
      </c>
      <c r="K50" s="6">
        <v>0</v>
      </c>
      <c r="L50" s="6">
        <v>0</v>
      </c>
      <c r="M50" s="6">
        <v>6</v>
      </c>
      <c r="N50" s="6" t="s">
        <v>186</v>
      </c>
      <c r="O50" s="6">
        <v>0.6</v>
      </c>
      <c r="P50" s="7"/>
      <c r="Q50" s="4"/>
      <c r="R50" s="6" t="s">
        <v>102</v>
      </c>
      <c r="S50" s="3" t="s">
        <v>103</v>
      </c>
      <c r="T50" s="3" t="s">
        <v>104</v>
      </c>
      <c r="U50" s="6">
        <v>6</v>
      </c>
      <c r="V50" s="6" t="s">
        <v>186</v>
      </c>
      <c r="W50" s="6">
        <v>0.6</v>
      </c>
      <c r="X50" s="6">
        <v>6</v>
      </c>
      <c r="Y50" s="6" t="s">
        <v>186</v>
      </c>
      <c r="Z50" s="6">
        <v>0.6</v>
      </c>
      <c r="AA50" s="7"/>
    </row>
    <row r="51" spans="1:27" ht="30" customHeight="1" x14ac:dyDescent="0.3">
      <c r="A51" s="6" t="s">
        <v>105</v>
      </c>
      <c r="B51" s="3" t="s">
        <v>106</v>
      </c>
      <c r="C51" s="2" t="s">
        <v>16</v>
      </c>
      <c r="D51" s="6">
        <v>1</v>
      </c>
      <c r="E51" s="6" t="s">
        <v>183</v>
      </c>
      <c r="F51" s="6">
        <v>0.3</v>
      </c>
      <c r="G51" s="6">
        <v>0</v>
      </c>
      <c r="H51" s="8">
        <v>0</v>
      </c>
      <c r="I51" s="6">
        <v>0</v>
      </c>
      <c r="J51" s="6">
        <v>0</v>
      </c>
      <c r="K51" s="6">
        <v>0</v>
      </c>
      <c r="L51" s="6">
        <v>0</v>
      </c>
      <c r="M51" s="6">
        <v>1</v>
      </c>
      <c r="N51" s="6" t="s">
        <v>183</v>
      </c>
      <c r="O51" s="6">
        <v>0.3</v>
      </c>
      <c r="P51" s="12"/>
      <c r="Q51" s="48"/>
      <c r="R51" s="6" t="s">
        <v>105</v>
      </c>
      <c r="S51" s="3" t="s">
        <v>106</v>
      </c>
      <c r="T51" s="2" t="s">
        <v>16</v>
      </c>
      <c r="U51" s="6">
        <v>1</v>
      </c>
      <c r="V51" s="6" t="s">
        <v>183</v>
      </c>
      <c r="W51" s="6">
        <v>0.3</v>
      </c>
      <c r="X51" s="6">
        <v>1</v>
      </c>
      <c r="Y51" s="6" t="s">
        <v>183</v>
      </c>
      <c r="Z51" s="6">
        <v>0.3</v>
      </c>
      <c r="AA51" s="12"/>
    </row>
    <row r="52" spans="1:27" ht="31.5" customHeight="1" x14ac:dyDescent="0.35">
      <c r="A52" s="6" t="s">
        <v>107</v>
      </c>
      <c r="B52" s="3" t="s">
        <v>108</v>
      </c>
      <c r="C52" s="2" t="s">
        <v>16</v>
      </c>
      <c r="D52" s="6">
        <v>2</v>
      </c>
      <c r="E52" s="6" t="s">
        <v>183</v>
      </c>
      <c r="F52" s="6">
        <v>0.3</v>
      </c>
      <c r="G52" s="6">
        <v>1</v>
      </c>
      <c r="H52" s="6" t="s">
        <v>165</v>
      </c>
      <c r="I52" s="8">
        <v>0.15</v>
      </c>
      <c r="J52" s="6">
        <v>1</v>
      </c>
      <c r="K52" s="6" t="s">
        <v>165</v>
      </c>
      <c r="L52" s="8">
        <v>0.15</v>
      </c>
      <c r="M52" s="6">
        <v>2</v>
      </c>
      <c r="N52" s="6" t="s">
        <v>183</v>
      </c>
      <c r="O52" s="6">
        <v>0.3</v>
      </c>
      <c r="P52" s="7"/>
      <c r="Q52" s="4"/>
      <c r="R52" s="6" t="s">
        <v>107</v>
      </c>
      <c r="S52" s="3" t="s">
        <v>108</v>
      </c>
      <c r="T52" s="2" t="s">
        <v>16</v>
      </c>
      <c r="U52" s="6">
        <v>2</v>
      </c>
      <c r="V52" s="6" t="s">
        <v>183</v>
      </c>
      <c r="W52" s="6">
        <v>0.3</v>
      </c>
      <c r="X52" s="6">
        <v>2</v>
      </c>
      <c r="Y52" s="6" t="s">
        <v>183</v>
      </c>
      <c r="Z52" s="6">
        <v>0.3</v>
      </c>
      <c r="AA52" s="7"/>
    </row>
    <row r="53" spans="1:27" ht="19.5" customHeight="1" x14ac:dyDescent="0.35">
      <c r="A53" s="6" t="s">
        <v>109</v>
      </c>
      <c r="B53" s="3" t="s">
        <v>110</v>
      </c>
      <c r="C53" s="2" t="s">
        <v>8</v>
      </c>
      <c r="D53" s="6">
        <v>3</v>
      </c>
      <c r="E53" s="6" t="s">
        <v>183</v>
      </c>
      <c r="F53" s="6">
        <v>0.3</v>
      </c>
      <c r="G53" s="6">
        <v>0</v>
      </c>
      <c r="H53" s="8">
        <v>0</v>
      </c>
      <c r="I53" s="6">
        <v>0</v>
      </c>
      <c r="J53" s="6">
        <v>0</v>
      </c>
      <c r="K53" s="6">
        <v>0</v>
      </c>
      <c r="L53" s="6">
        <v>0</v>
      </c>
      <c r="M53" s="6">
        <v>3</v>
      </c>
      <c r="N53" s="6" t="s">
        <v>183</v>
      </c>
      <c r="O53" s="6">
        <v>0.3</v>
      </c>
      <c r="P53" s="7"/>
      <c r="Q53" s="4"/>
      <c r="R53" s="6" t="s">
        <v>109</v>
      </c>
      <c r="S53" s="3" t="s">
        <v>110</v>
      </c>
      <c r="T53" s="2" t="s">
        <v>8</v>
      </c>
      <c r="U53" s="6">
        <v>3</v>
      </c>
      <c r="V53" s="6" t="s">
        <v>183</v>
      </c>
      <c r="W53" s="6">
        <v>0.3</v>
      </c>
      <c r="X53" s="6">
        <v>3</v>
      </c>
      <c r="Y53" s="6" t="s">
        <v>183</v>
      </c>
      <c r="Z53" s="6">
        <v>0.3</v>
      </c>
      <c r="AA53" s="7"/>
    </row>
    <row r="54" spans="1:27" ht="30" customHeight="1" x14ac:dyDescent="0.35">
      <c r="A54" s="6" t="s">
        <v>111</v>
      </c>
      <c r="B54" s="3" t="s">
        <v>112</v>
      </c>
      <c r="C54" s="2" t="s">
        <v>16</v>
      </c>
      <c r="D54" s="6">
        <v>6</v>
      </c>
      <c r="E54" s="6" t="s">
        <v>183</v>
      </c>
      <c r="F54" s="6">
        <v>0.3</v>
      </c>
      <c r="G54" s="6">
        <v>2</v>
      </c>
      <c r="H54" s="8" t="s">
        <v>177</v>
      </c>
      <c r="I54" s="6">
        <v>0.1</v>
      </c>
      <c r="J54" s="6">
        <v>2</v>
      </c>
      <c r="K54" s="8" t="s">
        <v>177</v>
      </c>
      <c r="L54" s="6">
        <v>0.1</v>
      </c>
      <c r="M54" s="6">
        <v>6</v>
      </c>
      <c r="N54" s="6" t="s">
        <v>183</v>
      </c>
      <c r="O54" s="6">
        <v>0.3</v>
      </c>
      <c r="P54" s="7"/>
      <c r="Q54" s="4"/>
      <c r="R54" s="6" t="s">
        <v>111</v>
      </c>
      <c r="S54" s="3" t="s">
        <v>112</v>
      </c>
      <c r="T54" s="2" t="s">
        <v>16</v>
      </c>
      <c r="U54" s="6">
        <v>6</v>
      </c>
      <c r="V54" s="6" t="s">
        <v>183</v>
      </c>
      <c r="W54" s="6">
        <v>0.3</v>
      </c>
      <c r="X54" s="6">
        <v>6</v>
      </c>
      <c r="Y54" s="6" t="s">
        <v>183</v>
      </c>
      <c r="Z54" s="6">
        <v>0.3</v>
      </c>
      <c r="AA54" s="7"/>
    </row>
    <row r="55" spans="1:27" ht="45.75" customHeight="1" x14ac:dyDescent="0.35">
      <c r="A55" s="6" t="s">
        <v>113</v>
      </c>
      <c r="B55" s="3" t="s">
        <v>114</v>
      </c>
      <c r="C55" s="2" t="s">
        <v>16</v>
      </c>
      <c r="D55" s="6">
        <v>1</v>
      </c>
      <c r="E55" s="6" t="s">
        <v>172</v>
      </c>
      <c r="F55" s="6">
        <v>0.5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1</v>
      </c>
      <c r="N55" s="6" t="s">
        <v>172</v>
      </c>
      <c r="O55" s="6">
        <v>0.5</v>
      </c>
      <c r="P55" s="7"/>
      <c r="Q55" s="4"/>
      <c r="R55" s="6" t="s">
        <v>113</v>
      </c>
      <c r="S55" s="3" t="s">
        <v>114</v>
      </c>
      <c r="T55" s="2" t="s">
        <v>16</v>
      </c>
      <c r="U55" s="6">
        <v>1</v>
      </c>
      <c r="V55" s="6" t="s">
        <v>172</v>
      </c>
      <c r="W55" s="6">
        <v>0.5</v>
      </c>
      <c r="X55" s="6">
        <v>1</v>
      </c>
      <c r="Y55" s="6" t="s">
        <v>172</v>
      </c>
      <c r="Z55" s="6">
        <v>0.5</v>
      </c>
      <c r="AA55" s="7"/>
    </row>
    <row r="56" spans="1:27" ht="28.5" customHeight="1" x14ac:dyDescent="0.35">
      <c r="A56" s="6" t="s">
        <v>115</v>
      </c>
      <c r="B56" s="3" t="s">
        <v>116</v>
      </c>
      <c r="C56" s="2" t="s">
        <v>8</v>
      </c>
      <c r="D56" s="6">
        <v>467</v>
      </c>
      <c r="E56" s="6" t="s">
        <v>187</v>
      </c>
      <c r="F56" s="6">
        <v>0.7</v>
      </c>
      <c r="G56" s="8">
        <v>467</v>
      </c>
      <c r="H56" s="6" t="s">
        <v>187</v>
      </c>
      <c r="I56" s="8">
        <v>0.7</v>
      </c>
      <c r="J56" s="6">
        <v>416</v>
      </c>
      <c r="K56" s="6">
        <v>0</v>
      </c>
      <c r="L56" s="8">
        <v>0.624</v>
      </c>
      <c r="M56" s="6">
        <v>467</v>
      </c>
      <c r="N56" s="6" t="s">
        <v>187</v>
      </c>
      <c r="O56" s="6">
        <v>0.624</v>
      </c>
      <c r="P56" s="7"/>
      <c r="Q56" s="4"/>
      <c r="R56" s="6" t="s">
        <v>115</v>
      </c>
      <c r="S56" s="3" t="s">
        <v>116</v>
      </c>
      <c r="T56" s="2" t="s">
        <v>8</v>
      </c>
      <c r="U56" s="6">
        <v>467</v>
      </c>
      <c r="V56" s="6" t="s">
        <v>187</v>
      </c>
      <c r="W56" s="6">
        <v>0.7</v>
      </c>
      <c r="X56" s="6">
        <v>467</v>
      </c>
      <c r="Y56" s="6" t="s">
        <v>187</v>
      </c>
      <c r="Z56" s="6">
        <v>0.624</v>
      </c>
      <c r="AA56" s="7"/>
    </row>
    <row r="57" spans="1:27" ht="33" customHeight="1" x14ac:dyDescent="0.35">
      <c r="A57" s="6" t="s">
        <v>117</v>
      </c>
      <c r="B57" s="3" t="s">
        <v>118</v>
      </c>
      <c r="C57" s="2" t="s">
        <v>34</v>
      </c>
      <c r="D57" s="6">
        <v>52</v>
      </c>
      <c r="E57" s="6" t="s">
        <v>188</v>
      </c>
      <c r="F57" s="8">
        <v>0.47</v>
      </c>
      <c r="G57" s="6">
        <v>18</v>
      </c>
      <c r="H57" s="8" t="s">
        <v>250</v>
      </c>
      <c r="I57" s="8">
        <v>0.17</v>
      </c>
      <c r="J57" s="6">
        <v>18</v>
      </c>
      <c r="K57" s="8" t="s">
        <v>250</v>
      </c>
      <c r="L57" s="8">
        <v>0.17</v>
      </c>
      <c r="M57" s="6">
        <v>52</v>
      </c>
      <c r="N57" s="6" t="s">
        <v>188</v>
      </c>
      <c r="O57" s="8">
        <v>0.47</v>
      </c>
      <c r="P57" s="7"/>
      <c r="Q57" s="4"/>
      <c r="R57" s="6" t="s">
        <v>117</v>
      </c>
      <c r="S57" s="3" t="s">
        <v>118</v>
      </c>
      <c r="T57" s="2" t="s">
        <v>34</v>
      </c>
      <c r="U57" s="6">
        <v>52</v>
      </c>
      <c r="V57" s="6" t="s">
        <v>188</v>
      </c>
      <c r="W57" s="8">
        <v>0.47</v>
      </c>
      <c r="X57" s="6">
        <v>52</v>
      </c>
      <c r="Y57" s="6" t="s">
        <v>188</v>
      </c>
      <c r="Z57" s="8">
        <v>0.47</v>
      </c>
      <c r="AA57" s="7"/>
    </row>
    <row r="58" spans="1:27" ht="30.75" customHeight="1" x14ac:dyDescent="0.35">
      <c r="A58" s="6" t="s">
        <v>119</v>
      </c>
      <c r="B58" s="3" t="s">
        <v>120</v>
      </c>
      <c r="C58" s="2" t="s">
        <v>34</v>
      </c>
      <c r="D58" s="6">
        <v>25</v>
      </c>
      <c r="E58" s="6" t="s">
        <v>189</v>
      </c>
      <c r="F58" s="8">
        <v>0.18</v>
      </c>
      <c r="G58" s="6">
        <v>10</v>
      </c>
      <c r="H58" s="8">
        <v>0.11</v>
      </c>
      <c r="I58" s="8">
        <v>7.0000000000000007E-2</v>
      </c>
      <c r="J58" s="6">
        <v>10</v>
      </c>
      <c r="K58" s="8">
        <v>0.11</v>
      </c>
      <c r="L58" s="8">
        <v>5.824E-2</v>
      </c>
      <c r="M58" s="6">
        <v>25</v>
      </c>
      <c r="N58" s="6" t="s">
        <v>189</v>
      </c>
      <c r="O58" s="8">
        <v>0.16824</v>
      </c>
      <c r="P58" s="7"/>
      <c r="Q58" s="4"/>
      <c r="R58" s="6" t="s">
        <v>119</v>
      </c>
      <c r="S58" s="3" t="s">
        <v>120</v>
      </c>
      <c r="T58" s="2" t="s">
        <v>34</v>
      </c>
      <c r="U58" s="6">
        <v>25</v>
      </c>
      <c r="V58" s="6" t="s">
        <v>189</v>
      </c>
      <c r="W58" s="8">
        <v>0.18</v>
      </c>
      <c r="X58" s="6">
        <v>25</v>
      </c>
      <c r="Y58" s="6" t="s">
        <v>189</v>
      </c>
      <c r="Z58" s="8">
        <v>0.16824</v>
      </c>
      <c r="AA58" s="7"/>
    </row>
    <row r="59" spans="1:27" ht="17.25" x14ac:dyDescent="0.35">
      <c r="A59" s="6" t="s">
        <v>121</v>
      </c>
      <c r="B59" s="2" t="s">
        <v>122</v>
      </c>
      <c r="C59" s="2" t="s">
        <v>16</v>
      </c>
      <c r="D59" s="6">
        <v>21</v>
      </c>
      <c r="E59" s="6" t="s">
        <v>178</v>
      </c>
      <c r="F59" s="8">
        <v>0.19</v>
      </c>
      <c r="G59" s="6">
        <v>7</v>
      </c>
      <c r="H59" s="8">
        <v>0.11</v>
      </c>
      <c r="I59" s="8">
        <v>7.0000000000000007E-2</v>
      </c>
      <c r="J59" s="6">
        <v>7</v>
      </c>
      <c r="K59" s="8">
        <v>0.11</v>
      </c>
      <c r="L59" s="8">
        <v>7.0000000000000007E-2</v>
      </c>
      <c r="M59" s="6">
        <v>21</v>
      </c>
      <c r="N59" s="6" t="s">
        <v>178</v>
      </c>
      <c r="O59" s="8">
        <v>0.19</v>
      </c>
      <c r="P59" s="7"/>
      <c r="Q59" s="4"/>
      <c r="R59" s="6" t="s">
        <v>121</v>
      </c>
      <c r="S59" s="2" t="s">
        <v>122</v>
      </c>
      <c r="T59" s="2" t="s">
        <v>16</v>
      </c>
      <c r="U59" s="6">
        <v>21</v>
      </c>
      <c r="V59" s="6" t="s">
        <v>178</v>
      </c>
      <c r="W59" s="8">
        <v>0.19</v>
      </c>
      <c r="X59" s="6">
        <v>21</v>
      </c>
      <c r="Y59" s="6" t="s">
        <v>178</v>
      </c>
      <c r="Z59" s="8">
        <v>0.19</v>
      </c>
      <c r="AA59" s="7"/>
    </row>
    <row r="60" spans="1:27" ht="17.25" x14ac:dyDescent="0.35">
      <c r="A60" s="6" t="s">
        <v>123</v>
      </c>
      <c r="B60" s="2" t="s">
        <v>124</v>
      </c>
      <c r="C60" s="2" t="s">
        <v>34</v>
      </c>
      <c r="D60" s="6">
        <v>14</v>
      </c>
      <c r="E60" s="6" t="s">
        <v>177</v>
      </c>
      <c r="F60" s="8">
        <v>0.1</v>
      </c>
      <c r="G60" s="6">
        <v>5</v>
      </c>
      <c r="H60" s="8">
        <v>0.06</v>
      </c>
      <c r="I60" s="6">
        <v>0.4</v>
      </c>
      <c r="J60" s="6">
        <v>5</v>
      </c>
      <c r="K60" s="8">
        <v>0.06</v>
      </c>
      <c r="L60" s="6">
        <v>0.4</v>
      </c>
      <c r="M60" s="6">
        <v>14</v>
      </c>
      <c r="N60" s="6" t="s">
        <v>177</v>
      </c>
      <c r="O60" s="8">
        <v>0.1</v>
      </c>
      <c r="P60" s="7"/>
      <c r="Q60" s="4"/>
      <c r="R60" s="6" t="s">
        <v>123</v>
      </c>
      <c r="S60" s="2" t="s">
        <v>124</v>
      </c>
      <c r="T60" s="2" t="s">
        <v>34</v>
      </c>
      <c r="U60" s="6">
        <v>14</v>
      </c>
      <c r="V60" s="6" t="s">
        <v>177</v>
      </c>
      <c r="W60" s="8">
        <v>0.1</v>
      </c>
      <c r="X60" s="6">
        <v>14</v>
      </c>
      <c r="Y60" s="6" t="s">
        <v>177</v>
      </c>
      <c r="Z60" s="8">
        <v>0.1</v>
      </c>
      <c r="AA60" s="7"/>
    </row>
    <row r="61" spans="1:27" ht="17.25" x14ac:dyDescent="0.35">
      <c r="A61" s="6" t="s">
        <v>125</v>
      </c>
      <c r="B61" s="2" t="s">
        <v>126</v>
      </c>
      <c r="C61" s="2" t="s">
        <v>16</v>
      </c>
      <c r="D61" s="6">
        <v>8</v>
      </c>
      <c r="E61" s="6" t="s">
        <v>179</v>
      </c>
      <c r="F61" s="8">
        <v>0.04</v>
      </c>
      <c r="G61" s="6">
        <v>4</v>
      </c>
      <c r="H61" s="8">
        <v>0.03</v>
      </c>
      <c r="I61" s="6">
        <v>0.2</v>
      </c>
      <c r="J61" s="6">
        <v>4</v>
      </c>
      <c r="K61" s="8">
        <v>0.03</v>
      </c>
      <c r="L61" s="6">
        <v>0.2</v>
      </c>
      <c r="M61" s="6">
        <v>8</v>
      </c>
      <c r="N61" s="6" t="s">
        <v>179</v>
      </c>
      <c r="O61" s="8">
        <v>0.04</v>
      </c>
      <c r="P61" s="7"/>
      <c r="Q61" s="4"/>
      <c r="R61" s="6" t="s">
        <v>125</v>
      </c>
      <c r="S61" s="2" t="s">
        <v>126</v>
      </c>
      <c r="T61" s="2" t="s">
        <v>16</v>
      </c>
      <c r="U61" s="6">
        <v>8</v>
      </c>
      <c r="V61" s="6" t="s">
        <v>179</v>
      </c>
      <c r="W61" s="8">
        <v>0.04</v>
      </c>
      <c r="X61" s="6">
        <v>8</v>
      </c>
      <c r="Y61" s="6" t="s">
        <v>179</v>
      </c>
      <c r="Z61" s="8">
        <v>0.04</v>
      </c>
      <c r="AA61" s="7"/>
    </row>
    <row r="62" spans="1:27" ht="45.75" customHeight="1" x14ac:dyDescent="0.35">
      <c r="A62" s="6" t="s">
        <v>127</v>
      </c>
      <c r="B62" s="3" t="s">
        <v>128</v>
      </c>
      <c r="C62" s="2" t="s">
        <v>8</v>
      </c>
      <c r="D62" s="6">
        <v>15</v>
      </c>
      <c r="E62" s="6" t="s">
        <v>191</v>
      </c>
      <c r="F62" s="6">
        <v>7.5</v>
      </c>
      <c r="G62" s="6">
        <v>5</v>
      </c>
      <c r="H62" s="58" t="s">
        <v>251</v>
      </c>
      <c r="I62" s="6">
        <v>2.5</v>
      </c>
      <c r="J62" s="6">
        <v>5</v>
      </c>
      <c r="K62" s="58" t="s">
        <v>251</v>
      </c>
      <c r="L62" s="6">
        <v>2.5</v>
      </c>
      <c r="M62" s="6">
        <v>15</v>
      </c>
      <c r="N62" s="6" t="s">
        <v>191</v>
      </c>
      <c r="O62" s="6">
        <v>7.5</v>
      </c>
      <c r="P62" s="12"/>
      <c r="Q62" s="4"/>
      <c r="R62" s="6" t="s">
        <v>127</v>
      </c>
      <c r="S62" s="3" t="s">
        <v>128</v>
      </c>
      <c r="T62" s="2" t="s">
        <v>8</v>
      </c>
      <c r="U62" s="6">
        <v>15</v>
      </c>
      <c r="V62" s="6" t="s">
        <v>191</v>
      </c>
      <c r="W62" s="6">
        <v>7.5</v>
      </c>
      <c r="X62" s="6">
        <v>15</v>
      </c>
      <c r="Y62" s="6" t="s">
        <v>191</v>
      </c>
      <c r="Z62" s="6">
        <v>7.5</v>
      </c>
      <c r="AA62" s="12"/>
    </row>
    <row r="63" spans="1:27" ht="17.25" x14ac:dyDescent="0.35">
      <c r="A63" s="6" t="s">
        <v>129</v>
      </c>
      <c r="B63" s="3" t="s">
        <v>162</v>
      </c>
      <c r="C63" s="2" t="s">
        <v>8</v>
      </c>
      <c r="D63" s="6">
        <v>16</v>
      </c>
      <c r="E63" s="6" t="s">
        <v>192</v>
      </c>
      <c r="F63" s="6">
        <v>3.2</v>
      </c>
      <c r="G63" s="6">
        <v>16</v>
      </c>
      <c r="H63" s="6" t="s">
        <v>192</v>
      </c>
      <c r="I63" s="6">
        <v>3.2</v>
      </c>
      <c r="J63" s="6">
        <v>16</v>
      </c>
      <c r="K63" s="6" t="s">
        <v>192</v>
      </c>
      <c r="L63" s="6">
        <v>3.2</v>
      </c>
      <c r="M63" s="6">
        <v>16</v>
      </c>
      <c r="N63" s="6" t="s">
        <v>192</v>
      </c>
      <c r="O63" s="6">
        <v>3.2</v>
      </c>
      <c r="P63" s="7"/>
      <c r="Q63" s="4"/>
      <c r="R63" s="6" t="s">
        <v>129</v>
      </c>
      <c r="S63" s="3" t="s">
        <v>162</v>
      </c>
      <c r="T63" s="2" t="s">
        <v>8</v>
      </c>
      <c r="U63" s="6">
        <v>16</v>
      </c>
      <c r="V63" s="6" t="s">
        <v>192</v>
      </c>
      <c r="W63" s="6">
        <v>3.2</v>
      </c>
      <c r="X63" s="6">
        <v>16</v>
      </c>
      <c r="Y63" s="6" t="s">
        <v>192</v>
      </c>
      <c r="Z63" s="6">
        <v>3.2</v>
      </c>
      <c r="AA63" s="7"/>
    </row>
    <row r="64" spans="1:27" ht="32.25" customHeight="1" x14ac:dyDescent="0.35">
      <c r="A64" s="6" t="s">
        <v>130</v>
      </c>
      <c r="B64" s="3" t="s">
        <v>131</v>
      </c>
      <c r="C64" s="2" t="s">
        <v>20</v>
      </c>
      <c r="D64" s="6">
        <v>30</v>
      </c>
      <c r="E64" s="6" t="s">
        <v>193</v>
      </c>
      <c r="F64" s="6">
        <v>3</v>
      </c>
      <c r="G64" s="6">
        <v>30</v>
      </c>
      <c r="H64" s="8" t="s">
        <v>171</v>
      </c>
      <c r="I64" s="6">
        <v>1.5</v>
      </c>
      <c r="J64" s="6">
        <v>30</v>
      </c>
      <c r="K64" s="8" t="s">
        <v>171</v>
      </c>
      <c r="L64" s="6">
        <v>1.5</v>
      </c>
      <c r="M64" s="6">
        <v>30</v>
      </c>
      <c r="N64" s="6" t="s">
        <v>193</v>
      </c>
      <c r="O64" s="6">
        <v>3</v>
      </c>
      <c r="P64" s="13"/>
      <c r="Q64" s="4"/>
      <c r="R64" s="6" t="s">
        <v>130</v>
      </c>
      <c r="S64" s="3" t="s">
        <v>131</v>
      </c>
      <c r="T64" s="2" t="s">
        <v>20</v>
      </c>
      <c r="U64" s="6">
        <v>30</v>
      </c>
      <c r="V64" s="6" t="s">
        <v>193</v>
      </c>
      <c r="W64" s="6">
        <v>3</v>
      </c>
      <c r="X64" s="6">
        <v>30</v>
      </c>
      <c r="Y64" s="6" t="s">
        <v>193</v>
      </c>
      <c r="Z64" s="6">
        <v>3</v>
      </c>
      <c r="AA64" s="13"/>
    </row>
    <row r="65" spans="1:27" ht="17.25" x14ac:dyDescent="0.35">
      <c r="A65" s="38" t="s">
        <v>6</v>
      </c>
      <c r="B65" s="41" t="s">
        <v>21</v>
      </c>
      <c r="C65" s="41"/>
      <c r="D65" s="38"/>
      <c r="E65" s="38"/>
      <c r="F65" s="39">
        <v>21.59</v>
      </c>
      <c r="G65" s="38"/>
      <c r="H65" s="39">
        <v>0</v>
      </c>
      <c r="I65" s="39">
        <f>SUM(I32:I64)</f>
        <v>11.07</v>
      </c>
      <c r="J65" s="38"/>
      <c r="K65" s="38">
        <v>0</v>
      </c>
      <c r="L65" s="39">
        <f>SUM(L32:L64)</f>
        <v>10.962240000000001</v>
      </c>
      <c r="M65" s="38"/>
      <c r="N65" s="38">
        <f>SUM(N32:N64)</f>
        <v>0</v>
      </c>
      <c r="O65" s="46">
        <f>SUM(O32:O64)</f>
        <v>21.48648</v>
      </c>
      <c r="P65" s="52"/>
      <c r="Q65" s="4"/>
      <c r="R65" s="38" t="s">
        <v>6</v>
      </c>
      <c r="S65" s="41" t="s">
        <v>21</v>
      </c>
      <c r="T65" s="41"/>
      <c r="U65" s="38"/>
      <c r="V65" s="38"/>
      <c r="W65" s="39">
        <v>21.59</v>
      </c>
      <c r="X65" s="38"/>
      <c r="Y65" s="38">
        <f>SUM(Y32:Y64)</f>
        <v>0</v>
      </c>
      <c r="Z65" s="59">
        <f>SUM(Z32:Z64)</f>
        <v>21.48648</v>
      </c>
      <c r="AA65" s="52"/>
    </row>
    <row r="66" spans="1:27" ht="17.25" x14ac:dyDescent="0.35">
      <c r="A66" s="6" t="s">
        <v>132</v>
      </c>
      <c r="B66" s="2"/>
      <c r="C66" s="2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7"/>
      <c r="Q66" s="4"/>
      <c r="R66" s="6" t="s">
        <v>132</v>
      </c>
      <c r="S66" s="2"/>
      <c r="T66" s="2"/>
      <c r="U66" s="6"/>
      <c r="V66" s="6"/>
      <c r="W66" s="6"/>
      <c r="X66" s="6"/>
      <c r="Y66" s="6"/>
      <c r="Z66" s="6"/>
      <c r="AA66" s="7"/>
    </row>
    <row r="67" spans="1:27" ht="17.25" x14ac:dyDescent="0.35">
      <c r="A67" s="6" t="s">
        <v>62</v>
      </c>
      <c r="B67" s="2" t="s">
        <v>63</v>
      </c>
      <c r="C67" s="2" t="s">
        <v>64</v>
      </c>
      <c r="D67" s="6">
        <v>6</v>
      </c>
      <c r="E67" s="6" t="s">
        <v>194</v>
      </c>
      <c r="F67" s="8">
        <v>7.0000000000000007E-2</v>
      </c>
      <c r="G67" s="6">
        <v>0</v>
      </c>
      <c r="H67" s="8">
        <v>0.03</v>
      </c>
      <c r="I67" s="8">
        <v>0.02</v>
      </c>
      <c r="J67" s="6">
        <v>0</v>
      </c>
      <c r="K67" s="8">
        <v>0.03</v>
      </c>
      <c r="L67" s="8">
        <v>0.02</v>
      </c>
      <c r="M67" s="6">
        <v>6</v>
      </c>
      <c r="N67" s="6" t="s">
        <v>194</v>
      </c>
      <c r="O67" s="8">
        <v>7.0000000000000007E-2</v>
      </c>
      <c r="P67" s="7"/>
      <c r="Q67" s="4"/>
      <c r="R67" s="6" t="s">
        <v>62</v>
      </c>
      <c r="S67" s="2" t="s">
        <v>63</v>
      </c>
      <c r="T67" s="2" t="s">
        <v>64</v>
      </c>
      <c r="U67" s="6">
        <v>6</v>
      </c>
      <c r="V67" s="6" t="s">
        <v>194</v>
      </c>
      <c r="W67" s="8">
        <v>7.0000000000000007E-2</v>
      </c>
      <c r="X67" s="6">
        <v>6</v>
      </c>
      <c r="Y67" s="6" t="s">
        <v>194</v>
      </c>
      <c r="Z67" s="8">
        <v>7.0000000000000007E-2</v>
      </c>
      <c r="AA67" s="7"/>
    </row>
    <row r="68" spans="1:27" ht="17.25" x14ac:dyDescent="0.35">
      <c r="A68" s="6" t="s">
        <v>65</v>
      </c>
      <c r="B68" s="2" t="s">
        <v>66</v>
      </c>
      <c r="C68" s="2" t="s">
        <v>64</v>
      </c>
      <c r="D68" s="10" t="s">
        <v>12</v>
      </c>
      <c r="E68" s="6" t="s">
        <v>163</v>
      </c>
      <c r="F68" s="6">
        <v>0.2</v>
      </c>
      <c r="G68" s="6">
        <v>0</v>
      </c>
      <c r="H68" s="8">
        <v>0.11</v>
      </c>
      <c r="I68" s="8">
        <v>7.0000000000000007E-2</v>
      </c>
      <c r="J68" s="6">
        <v>0</v>
      </c>
      <c r="K68" s="8">
        <v>0.11</v>
      </c>
      <c r="L68" s="8">
        <v>7.0000000000000007E-2</v>
      </c>
      <c r="M68" s="10" t="s">
        <v>12</v>
      </c>
      <c r="N68" s="6" t="s">
        <v>163</v>
      </c>
      <c r="O68" s="6">
        <v>0.2</v>
      </c>
      <c r="P68" s="7"/>
      <c r="Q68" s="4"/>
      <c r="R68" s="6" t="s">
        <v>65</v>
      </c>
      <c r="S68" s="2" t="s">
        <v>66</v>
      </c>
      <c r="T68" s="2" t="s">
        <v>64</v>
      </c>
      <c r="U68" s="10" t="s">
        <v>12</v>
      </c>
      <c r="V68" s="6" t="s">
        <v>163</v>
      </c>
      <c r="W68" s="6">
        <v>0.2</v>
      </c>
      <c r="X68" s="10" t="s">
        <v>12</v>
      </c>
      <c r="Y68" s="6" t="s">
        <v>163</v>
      </c>
      <c r="Z68" s="6">
        <v>0.2</v>
      </c>
      <c r="AA68" s="7"/>
    </row>
    <row r="69" spans="1:27" ht="17.25" x14ac:dyDescent="0.35">
      <c r="A69" s="6" t="s">
        <v>67</v>
      </c>
      <c r="B69" s="2" t="s">
        <v>68</v>
      </c>
      <c r="C69" s="2" t="s">
        <v>69</v>
      </c>
      <c r="D69" s="6">
        <v>1</v>
      </c>
      <c r="E69" s="6" t="s">
        <v>165</v>
      </c>
      <c r="F69" s="8">
        <v>0.15</v>
      </c>
      <c r="G69" s="6">
        <v>0</v>
      </c>
      <c r="H69" s="8">
        <v>0.08</v>
      </c>
      <c r="I69" s="8">
        <v>0.05</v>
      </c>
      <c r="J69" s="6">
        <v>0</v>
      </c>
      <c r="K69" s="8">
        <v>0.08</v>
      </c>
      <c r="L69" s="8">
        <v>0.05</v>
      </c>
      <c r="M69" s="6">
        <v>1</v>
      </c>
      <c r="N69" s="6" t="s">
        <v>165</v>
      </c>
      <c r="O69" s="8">
        <v>0.15</v>
      </c>
      <c r="P69" s="7"/>
      <c r="Q69" s="4"/>
      <c r="R69" s="6" t="s">
        <v>67</v>
      </c>
      <c r="S69" s="2" t="s">
        <v>68</v>
      </c>
      <c r="T69" s="2" t="s">
        <v>69</v>
      </c>
      <c r="U69" s="6">
        <v>1</v>
      </c>
      <c r="V69" s="6" t="s">
        <v>165</v>
      </c>
      <c r="W69" s="8">
        <v>0.15</v>
      </c>
      <c r="X69" s="6">
        <v>1</v>
      </c>
      <c r="Y69" s="6" t="s">
        <v>165</v>
      </c>
      <c r="Z69" s="8">
        <v>0.15</v>
      </c>
      <c r="AA69" s="7"/>
    </row>
    <row r="70" spans="1:27" ht="17.25" x14ac:dyDescent="0.35">
      <c r="A70" s="6" t="s">
        <v>133</v>
      </c>
      <c r="B70" s="2" t="s">
        <v>134</v>
      </c>
      <c r="C70" s="2" t="s">
        <v>69</v>
      </c>
      <c r="D70" s="6">
        <v>1</v>
      </c>
      <c r="E70" s="6" t="s">
        <v>177</v>
      </c>
      <c r="F70" s="8">
        <v>0.1</v>
      </c>
      <c r="G70" s="6">
        <v>0</v>
      </c>
      <c r="H70" s="8">
        <v>0.05</v>
      </c>
      <c r="I70" s="8">
        <v>0.03</v>
      </c>
      <c r="J70" s="6">
        <v>0</v>
      </c>
      <c r="K70" s="8">
        <v>0.05</v>
      </c>
      <c r="L70" s="8">
        <v>0.03</v>
      </c>
      <c r="M70" s="6">
        <v>1</v>
      </c>
      <c r="N70" s="6" t="s">
        <v>177</v>
      </c>
      <c r="O70" s="8">
        <v>0.1</v>
      </c>
      <c r="P70" s="7"/>
      <c r="Q70" s="4"/>
      <c r="R70" s="6" t="s">
        <v>133</v>
      </c>
      <c r="S70" s="2" t="s">
        <v>134</v>
      </c>
      <c r="T70" s="2" t="s">
        <v>69</v>
      </c>
      <c r="U70" s="6">
        <v>1</v>
      </c>
      <c r="V70" s="6" t="s">
        <v>177</v>
      </c>
      <c r="W70" s="8">
        <v>0.1</v>
      </c>
      <c r="X70" s="6">
        <v>1</v>
      </c>
      <c r="Y70" s="6" t="s">
        <v>177</v>
      </c>
      <c r="Z70" s="8">
        <v>0.1</v>
      </c>
      <c r="AA70" s="7"/>
    </row>
    <row r="71" spans="1:27" ht="17.25" x14ac:dyDescent="0.35">
      <c r="A71" s="6" t="s">
        <v>135</v>
      </c>
      <c r="B71" s="2" t="s">
        <v>136</v>
      </c>
      <c r="C71" s="2" t="s">
        <v>20</v>
      </c>
      <c r="D71" s="6">
        <v>1</v>
      </c>
      <c r="E71" s="6" t="s">
        <v>190</v>
      </c>
      <c r="F71" s="8">
        <v>0.05</v>
      </c>
      <c r="G71" s="6">
        <v>0</v>
      </c>
      <c r="H71" s="8">
        <v>0.03</v>
      </c>
      <c r="I71" s="8">
        <v>0.02</v>
      </c>
      <c r="J71" s="6">
        <v>0</v>
      </c>
      <c r="K71" s="8">
        <v>0.03</v>
      </c>
      <c r="L71" s="8">
        <v>0.02</v>
      </c>
      <c r="M71" s="6">
        <v>1</v>
      </c>
      <c r="N71" s="6" t="s">
        <v>190</v>
      </c>
      <c r="O71" s="8">
        <v>0.05</v>
      </c>
      <c r="P71" s="7"/>
      <c r="Q71" s="4"/>
      <c r="R71" s="6" t="s">
        <v>135</v>
      </c>
      <c r="S71" s="2" t="s">
        <v>136</v>
      </c>
      <c r="T71" s="2" t="s">
        <v>20</v>
      </c>
      <c r="U71" s="6">
        <v>1</v>
      </c>
      <c r="V71" s="6" t="s">
        <v>190</v>
      </c>
      <c r="W71" s="8">
        <v>0.05</v>
      </c>
      <c r="X71" s="6">
        <v>1</v>
      </c>
      <c r="Y71" s="6" t="s">
        <v>190</v>
      </c>
      <c r="Z71" s="8">
        <v>0.05</v>
      </c>
      <c r="AA71" s="7"/>
    </row>
    <row r="72" spans="1:27" ht="17.25" x14ac:dyDescent="0.35">
      <c r="A72" s="6" t="s">
        <v>75</v>
      </c>
      <c r="B72" s="2" t="s">
        <v>76</v>
      </c>
      <c r="C72" s="2" t="s">
        <v>74</v>
      </c>
      <c r="D72" s="6">
        <v>228</v>
      </c>
      <c r="E72" s="6" t="s">
        <v>195</v>
      </c>
      <c r="F72" s="8">
        <v>0.28999999999999998</v>
      </c>
      <c r="G72" s="6">
        <v>0</v>
      </c>
      <c r="H72" s="8">
        <v>0.16</v>
      </c>
      <c r="I72" s="6">
        <v>0.1</v>
      </c>
      <c r="J72" s="6">
        <v>0</v>
      </c>
      <c r="K72" s="8">
        <v>0.16</v>
      </c>
      <c r="L72" s="6">
        <v>0.1</v>
      </c>
      <c r="M72" s="6">
        <v>228</v>
      </c>
      <c r="N72" s="6" t="s">
        <v>195</v>
      </c>
      <c r="O72" s="8">
        <v>0.28999999999999998</v>
      </c>
      <c r="P72" s="7"/>
      <c r="Q72" s="4"/>
      <c r="R72" s="6" t="s">
        <v>75</v>
      </c>
      <c r="S72" s="2" t="s">
        <v>76</v>
      </c>
      <c r="T72" s="2" t="s">
        <v>74</v>
      </c>
      <c r="U72" s="6">
        <v>228</v>
      </c>
      <c r="V72" s="6" t="s">
        <v>195</v>
      </c>
      <c r="W72" s="8">
        <v>0.28999999999999998</v>
      </c>
      <c r="X72" s="6">
        <v>228</v>
      </c>
      <c r="Y72" s="6" t="s">
        <v>195</v>
      </c>
      <c r="Z72" s="8">
        <v>0.28999999999999998</v>
      </c>
      <c r="AA72" s="7"/>
    </row>
    <row r="73" spans="1:27" ht="18" customHeight="1" x14ac:dyDescent="0.35">
      <c r="A73" s="6" t="s">
        <v>137</v>
      </c>
      <c r="B73" s="3" t="s">
        <v>73</v>
      </c>
      <c r="C73" s="2" t="s">
        <v>74</v>
      </c>
      <c r="D73" s="6">
        <v>96</v>
      </c>
      <c r="E73" s="6" t="s">
        <v>196</v>
      </c>
      <c r="F73" s="8">
        <v>0.12</v>
      </c>
      <c r="G73" s="6">
        <v>0</v>
      </c>
      <c r="H73" s="8">
        <v>0.06</v>
      </c>
      <c r="I73" s="8">
        <v>0.04</v>
      </c>
      <c r="J73" s="6">
        <v>0</v>
      </c>
      <c r="K73" s="8">
        <v>0.06</v>
      </c>
      <c r="L73" s="8">
        <v>0.04</v>
      </c>
      <c r="M73" s="6">
        <v>96</v>
      </c>
      <c r="N73" s="6" t="s">
        <v>196</v>
      </c>
      <c r="O73" s="8">
        <v>0.12</v>
      </c>
      <c r="P73" s="7"/>
      <c r="Q73" s="4"/>
      <c r="R73" s="6" t="s">
        <v>137</v>
      </c>
      <c r="S73" s="3" t="s">
        <v>73</v>
      </c>
      <c r="T73" s="2" t="s">
        <v>74</v>
      </c>
      <c r="U73" s="6">
        <v>96</v>
      </c>
      <c r="V73" s="6" t="s">
        <v>196</v>
      </c>
      <c r="W73" s="8">
        <v>0.12</v>
      </c>
      <c r="X73" s="6">
        <v>96</v>
      </c>
      <c r="Y73" s="6" t="s">
        <v>196</v>
      </c>
      <c r="Z73" s="8">
        <v>0.12</v>
      </c>
      <c r="AA73" s="7"/>
    </row>
    <row r="74" spans="1:27" ht="17.25" x14ac:dyDescent="0.35">
      <c r="A74" s="6" t="s">
        <v>77</v>
      </c>
      <c r="B74" s="2" t="s">
        <v>78</v>
      </c>
      <c r="C74" s="2" t="s">
        <v>79</v>
      </c>
      <c r="D74" s="6">
        <v>4</v>
      </c>
      <c r="E74" s="6" t="s">
        <v>194</v>
      </c>
      <c r="F74" s="8">
        <v>7.0000000000000007E-2</v>
      </c>
      <c r="G74" s="6">
        <v>0</v>
      </c>
      <c r="H74" s="8">
        <v>0.03</v>
      </c>
      <c r="I74" s="8">
        <v>0.02</v>
      </c>
      <c r="J74" s="6">
        <v>0</v>
      </c>
      <c r="K74" s="8">
        <v>0</v>
      </c>
      <c r="L74" s="8">
        <v>0</v>
      </c>
      <c r="M74" s="6">
        <v>4</v>
      </c>
      <c r="N74" s="6" t="s">
        <v>194</v>
      </c>
      <c r="O74" s="25">
        <v>3.3600000000000001E-3</v>
      </c>
      <c r="P74" s="7"/>
      <c r="Q74" s="4"/>
      <c r="R74" s="6" t="s">
        <v>77</v>
      </c>
      <c r="S74" s="2" t="s">
        <v>78</v>
      </c>
      <c r="T74" s="2" t="s">
        <v>79</v>
      </c>
      <c r="U74" s="6">
        <v>4</v>
      </c>
      <c r="V74" s="6" t="s">
        <v>194</v>
      </c>
      <c r="W74" s="8">
        <v>7.0000000000000007E-2</v>
      </c>
      <c r="X74" s="6">
        <v>4</v>
      </c>
      <c r="Y74" s="6" t="s">
        <v>194</v>
      </c>
      <c r="Z74" s="25">
        <v>3.3600000000000001E-3</v>
      </c>
      <c r="AA74" s="7"/>
    </row>
    <row r="75" spans="1:27" ht="17.25" x14ac:dyDescent="0.35">
      <c r="A75" s="6" t="s">
        <v>80</v>
      </c>
      <c r="B75" s="2" t="s">
        <v>81</v>
      </c>
      <c r="C75" s="2" t="s">
        <v>20</v>
      </c>
      <c r="D75" s="6">
        <v>3</v>
      </c>
      <c r="E75" s="6" t="s">
        <v>176</v>
      </c>
      <c r="F75" s="8">
        <v>0.09</v>
      </c>
      <c r="G75" s="6">
        <v>0</v>
      </c>
      <c r="H75" s="8">
        <v>0.05</v>
      </c>
      <c r="I75" s="8">
        <v>0.03</v>
      </c>
      <c r="J75" s="6">
        <v>0</v>
      </c>
      <c r="K75" s="8">
        <v>0.05</v>
      </c>
      <c r="L75" s="8">
        <v>0.03</v>
      </c>
      <c r="M75" s="6">
        <v>3</v>
      </c>
      <c r="N75" s="6" t="s">
        <v>176</v>
      </c>
      <c r="O75" s="8">
        <v>0.09</v>
      </c>
      <c r="P75" s="7"/>
      <c r="Q75" s="4"/>
      <c r="R75" s="6" t="s">
        <v>80</v>
      </c>
      <c r="S75" s="2" t="s">
        <v>81</v>
      </c>
      <c r="T75" s="2" t="s">
        <v>20</v>
      </c>
      <c r="U75" s="6">
        <v>3</v>
      </c>
      <c r="V75" s="6" t="s">
        <v>176</v>
      </c>
      <c r="W75" s="8">
        <v>0.09</v>
      </c>
      <c r="X75" s="6">
        <v>3</v>
      </c>
      <c r="Y75" s="6" t="s">
        <v>176</v>
      </c>
      <c r="Z75" s="8">
        <v>0.09</v>
      </c>
      <c r="AA75" s="7"/>
    </row>
    <row r="76" spans="1:27" ht="17.25" x14ac:dyDescent="0.35">
      <c r="A76" s="6" t="s">
        <v>82</v>
      </c>
      <c r="B76" s="2" t="s">
        <v>83</v>
      </c>
      <c r="C76" s="2" t="s">
        <v>20</v>
      </c>
      <c r="D76" s="6">
        <v>1</v>
      </c>
      <c r="E76" s="6" t="s">
        <v>197</v>
      </c>
      <c r="F76" s="8">
        <v>0.27</v>
      </c>
      <c r="G76" s="6">
        <v>0</v>
      </c>
      <c r="H76" s="8">
        <v>0.14000000000000001</v>
      </c>
      <c r="I76" s="8">
        <v>0.09</v>
      </c>
      <c r="J76" s="6">
        <v>0</v>
      </c>
      <c r="K76" s="8">
        <v>0.14000000000000001</v>
      </c>
      <c r="L76" s="8">
        <v>0.09</v>
      </c>
      <c r="M76" s="6">
        <v>1</v>
      </c>
      <c r="N76" s="6" t="s">
        <v>197</v>
      </c>
      <c r="O76" s="8">
        <v>0.27</v>
      </c>
      <c r="P76" s="7"/>
      <c r="Q76" s="4"/>
      <c r="R76" s="6" t="s">
        <v>82</v>
      </c>
      <c r="S76" s="2" t="s">
        <v>83</v>
      </c>
      <c r="T76" s="2" t="s">
        <v>20</v>
      </c>
      <c r="U76" s="6">
        <v>1</v>
      </c>
      <c r="V76" s="6" t="s">
        <v>197</v>
      </c>
      <c r="W76" s="8">
        <v>0.27</v>
      </c>
      <c r="X76" s="6">
        <v>1</v>
      </c>
      <c r="Y76" s="6" t="s">
        <v>197</v>
      </c>
      <c r="Z76" s="8">
        <v>0.27</v>
      </c>
      <c r="AA76" s="7"/>
    </row>
    <row r="77" spans="1:27" ht="30.75" customHeight="1" x14ac:dyDescent="0.35">
      <c r="A77" s="6" t="s">
        <v>84</v>
      </c>
      <c r="B77" s="3" t="s">
        <v>85</v>
      </c>
      <c r="C77" s="2" t="s">
        <v>79</v>
      </c>
      <c r="D77" s="6">
        <v>2</v>
      </c>
      <c r="E77" s="6" t="s">
        <v>174</v>
      </c>
      <c r="F77" s="8">
        <v>0.06</v>
      </c>
      <c r="G77" s="6">
        <v>0</v>
      </c>
      <c r="H77" s="8">
        <v>0.03</v>
      </c>
      <c r="I77" s="8">
        <v>0.02</v>
      </c>
      <c r="J77" s="6">
        <v>0</v>
      </c>
      <c r="K77" s="8">
        <v>0</v>
      </c>
      <c r="L77" s="8">
        <v>0</v>
      </c>
      <c r="M77" s="6">
        <v>2</v>
      </c>
      <c r="N77" s="6" t="s">
        <v>174</v>
      </c>
      <c r="O77" s="25">
        <v>1.9460000000000002E-2</v>
      </c>
      <c r="P77" s="7"/>
      <c r="Q77" s="4"/>
      <c r="R77" s="6" t="s">
        <v>84</v>
      </c>
      <c r="S77" s="3" t="s">
        <v>85</v>
      </c>
      <c r="T77" s="2" t="s">
        <v>79</v>
      </c>
      <c r="U77" s="6">
        <v>2</v>
      </c>
      <c r="V77" s="6" t="s">
        <v>174</v>
      </c>
      <c r="W77" s="8">
        <v>0.06</v>
      </c>
      <c r="X77" s="6">
        <v>2</v>
      </c>
      <c r="Y77" s="6" t="s">
        <v>174</v>
      </c>
      <c r="Z77" s="25">
        <v>1.9460000000000002E-2</v>
      </c>
      <c r="AA77" s="7"/>
    </row>
    <row r="78" spans="1:27" ht="19.5" customHeight="1" x14ac:dyDescent="0.35">
      <c r="A78" s="6" t="s">
        <v>86</v>
      </c>
      <c r="B78" s="3" t="s">
        <v>87</v>
      </c>
      <c r="C78" s="2" t="s">
        <v>79</v>
      </c>
      <c r="D78" s="6">
        <v>1</v>
      </c>
      <c r="E78" s="6" t="s">
        <v>197</v>
      </c>
      <c r="F78" s="8">
        <v>0.27</v>
      </c>
      <c r="G78" s="6">
        <v>0</v>
      </c>
      <c r="H78" s="8">
        <v>0.14000000000000001</v>
      </c>
      <c r="I78" s="8">
        <v>0.09</v>
      </c>
      <c r="J78" s="6">
        <v>0</v>
      </c>
      <c r="K78" s="8">
        <v>0.14000000000000001</v>
      </c>
      <c r="L78" s="8">
        <v>0.09</v>
      </c>
      <c r="M78" s="6">
        <v>1</v>
      </c>
      <c r="N78" s="6" t="s">
        <v>197</v>
      </c>
      <c r="O78" s="8">
        <v>0.27</v>
      </c>
      <c r="P78" s="7"/>
      <c r="Q78" s="4"/>
      <c r="R78" s="6" t="s">
        <v>86</v>
      </c>
      <c r="S78" s="3" t="s">
        <v>87</v>
      </c>
      <c r="T78" s="2" t="s">
        <v>79</v>
      </c>
      <c r="U78" s="6">
        <v>1</v>
      </c>
      <c r="V78" s="6" t="s">
        <v>197</v>
      </c>
      <c r="W78" s="8">
        <v>0.27</v>
      </c>
      <c r="X78" s="6">
        <v>1</v>
      </c>
      <c r="Y78" s="6" t="s">
        <v>197</v>
      </c>
      <c r="Z78" s="8">
        <v>0.27</v>
      </c>
      <c r="AA78" s="7"/>
    </row>
    <row r="79" spans="1:27" ht="17.25" customHeight="1" x14ac:dyDescent="0.35">
      <c r="A79" s="6" t="s">
        <v>138</v>
      </c>
      <c r="B79" s="3" t="s">
        <v>139</v>
      </c>
      <c r="C79" s="2" t="s">
        <v>140</v>
      </c>
      <c r="D79" s="6">
        <v>1</v>
      </c>
      <c r="E79" s="6" t="s">
        <v>176</v>
      </c>
      <c r="F79" s="8">
        <v>0.09</v>
      </c>
      <c r="G79" s="6">
        <v>0</v>
      </c>
      <c r="H79" s="8">
        <v>0.05</v>
      </c>
      <c r="I79" s="8">
        <v>0.03</v>
      </c>
      <c r="J79" s="6">
        <v>0</v>
      </c>
      <c r="K79" s="8">
        <v>0.05</v>
      </c>
      <c r="L79" s="8">
        <v>0.03</v>
      </c>
      <c r="M79" s="6">
        <v>1</v>
      </c>
      <c r="N79" s="6" t="s">
        <v>176</v>
      </c>
      <c r="O79" s="8">
        <v>0.09</v>
      </c>
      <c r="P79" s="7"/>
      <c r="Q79" s="4"/>
      <c r="R79" s="6" t="s">
        <v>138</v>
      </c>
      <c r="S79" s="3" t="s">
        <v>139</v>
      </c>
      <c r="T79" s="2" t="s">
        <v>140</v>
      </c>
      <c r="U79" s="6">
        <v>1</v>
      </c>
      <c r="V79" s="6" t="s">
        <v>176</v>
      </c>
      <c r="W79" s="8">
        <v>0.09</v>
      </c>
      <c r="X79" s="6">
        <v>1</v>
      </c>
      <c r="Y79" s="6" t="s">
        <v>176</v>
      </c>
      <c r="Z79" s="8">
        <v>0.09</v>
      </c>
      <c r="AA79" s="7"/>
    </row>
    <row r="80" spans="1:27" ht="20.25" customHeight="1" x14ac:dyDescent="0.35">
      <c r="A80" s="6" t="s">
        <v>88</v>
      </c>
      <c r="B80" s="3" t="s">
        <v>89</v>
      </c>
      <c r="C80" s="2" t="s">
        <v>69</v>
      </c>
      <c r="D80" s="6">
        <v>1</v>
      </c>
      <c r="E80" s="6" t="s">
        <v>174</v>
      </c>
      <c r="F80" s="8">
        <v>0.06</v>
      </c>
      <c r="G80" s="6">
        <v>0</v>
      </c>
      <c r="H80" s="8">
        <v>0.03</v>
      </c>
      <c r="I80" s="8">
        <v>0.02</v>
      </c>
      <c r="J80" s="6">
        <v>0</v>
      </c>
      <c r="K80" s="8">
        <v>0.03</v>
      </c>
      <c r="L80" s="8">
        <v>0.02</v>
      </c>
      <c r="M80" s="6">
        <v>1</v>
      </c>
      <c r="N80" s="6" t="s">
        <v>174</v>
      </c>
      <c r="O80" s="8">
        <v>0.06</v>
      </c>
      <c r="P80" s="7"/>
      <c r="Q80" s="4"/>
      <c r="R80" s="6" t="s">
        <v>88</v>
      </c>
      <c r="S80" s="3" t="s">
        <v>89</v>
      </c>
      <c r="T80" s="2" t="s">
        <v>69</v>
      </c>
      <c r="U80" s="6">
        <v>1</v>
      </c>
      <c r="V80" s="6" t="s">
        <v>174</v>
      </c>
      <c r="W80" s="8">
        <v>0.06</v>
      </c>
      <c r="X80" s="6">
        <v>1</v>
      </c>
      <c r="Y80" s="6" t="s">
        <v>174</v>
      </c>
      <c r="Z80" s="8">
        <v>0.06</v>
      </c>
      <c r="AA80" s="7"/>
    </row>
    <row r="81" spans="1:27" ht="33" customHeight="1" x14ac:dyDescent="0.35">
      <c r="A81" s="6" t="s">
        <v>141</v>
      </c>
      <c r="B81" s="3" t="s">
        <v>252</v>
      </c>
      <c r="C81" s="2" t="s">
        <v>20</v>
      </c>
      <c r="D81" s="6">
        <v>15</v>
      </c>
      <c r="E81" s="6" t="s">
        <v>167</v>
      </c>
      <c r="F81" s="6">
        <v>1.8</v>
      </c>
      <c r="G81" s="6">
        <v>0</v>
      </c>
      <c r="H81" s="58">
        <v>0</v>
      </c>
      <c r="I81" s="6">
        <v>0</v>
      </c>
      <c r="J81" s="6">
        <v>0</v>
      </c>
      <c r="K81" s="58">
        <v>0</v>
      </c>
      <c r="L81" s="6">
        <v>0</v>
      </c>
      <c r="M81" s="6">
        <v>15</v>
      </c>
      <c r="N81" s="6" t="s">
        <v>167</v>
      </c>
      <c r="O81" s="6">
        <v>1.78</v>
      </c>
      <c r="P81" s="7"/>
      <c r="Q81" s="4"/>
      <c r="R81" s="6" t="s">
        <v>141</v>
      </c>
      <c r="S81" s="3" t="s">
        <v>252</v>
      </c>
      <c r="T81" s="2" t="s">
        <v>20</v>
      </c>
      <c r="U81" s="6">
        <v>15</v>
      </c>
      <c r="V81" s="6" t="s">
        <v>167</v>
      </c>
      <c r="W81" s="6">
        <v>1.8</v>
      </c>
      <c r="X81" s="6">
        <v>15</v>
      </c>
      <c r="Y81" s="6" t="s">
        <v>167</v>
      </c>
      <c r="Z81" s="6">
        <v>1.78</v>
      </c>
      <c r="AA81" s="7"/>
    </row>
    <row r="82" spans="1:27" ht="34.5" customHeight="1" x14ac:dyDescent="0.35">
      <c r="A82" s="6" t="s">
        <v>143</v>
      </c>
      <c r="B82" s="3" t="s">
        <v>158</v>
      </c>
      <c r="C82" s="2" t="s">
        <v>7</v>
      </c>
      <c r="D82" s="6">
        <v>1</v>
      </c>
      <c r="E82" s="6" t="s">
        <v>183</v>
      </c>
      <c r="F82" s="8">
        <v>0.3</v>
      </c>
      <c r="G82" s="6">
        <v>0</v>
      </c>
      <c r="H82" s="58">
        <v>0</v>
      </c>
      <c r="I82" s="6">
        <v>0</v>
      </c>
      <c r="J82" s="6">
        <v>0</v>
      </c>
      <c r="K82" s="58">
        <v>0</v>
      </c>
      <c r="L82" s="6">
        <v>0</v>
      </c>
      <c r="M82" s="6">
        <v>1</v>
      </c>
      <c r="N82" s="6" t="s">
        <v>183</v>
      </c>
      <c r="O82" s="8">
        <v>0.3</v>
      </c>
      <c r="P82" s="7"/>
      <c r="Q82" s="4"/>
      <c r="R82" s="6" t="s">
        <v>143</v>
      </c>
      <c r="S82" s="3" t="s">
        <v>158</v>
      </c>
      <c r="T82" s="2" t="s">
        <v>7</v>
      </c>
      <c r="U82" s="6">
        <v>1</v>
      </c>
      <c r="V82" s="6" t="s">
        <v>183</v>
      </c>
      <c r="W82" s="8">
        <v>0.3</v>
      </c>
      <c r="X82" s="6">
        <v>1</v>
      </c>
      <c r="Y82" s="6" t="s">
        <v>183</v>
      </c>
      <c r="Z82" s="8">
        <v>0.3</v>
      </c>
      <c r="AA82" s="7"/>
    </row>
    <row r="83" spans="1:27" ht="32.25" customHeight="1" x14ac:dyDescent="0.35">
      <c r="A83" s="6" t="s">
        <v>144</v>
      </c>
      <c r="B83" s="3" t="s">
        <v>159</v>
      </c>
      <c r="C83" s="2" t="s">
        <v>7</v>
      </c>
      <c r="D83" s="6">
        <v>1</v>
      </c>
      <c r="E83" s="6" t="s">
        <v>172</v>
      </c>
      <c r="F83" s="6">
        <v>0.5</v>
      </c>
      <c r="G83" s="6">
        <v>0</v>
      </c>
      <c r="H83" s="8">
        <v>0.24</v>
      </c>
      <c r="I83" s="8">
        <v>0.15</v>
      </c>
      <c r="J83" s="6">
        <v>0</v>
      </c>
      <c r="K83" s="8">
        <v>0.24</v>
      </c>
      <c r="L83" s="8">
        <v>0.15</v>
      </c>
      <c r="M83" s="6">
        <v>1</v>
      </c>
      <c r="N83" s="6" t="s">
        <v>172</v>
      </c>
      <c r="O83" s="6">
        <v>0.5</v>
      </c>
      <c r="P83" s="7"/>
      <c r="Q83" s="4"/>
      <c r="R83" s="6" t="s">
        <v>144</v>
      </c>
      <c r="S83" s="3" t="s">
        <v>159</v>
      </c>
      <c r="T83" s="2" t="s">
        <v>7</v>
      </c>
      <c r="U83" s="6">
        <v>1</v>
      </c>
      <c r="V83" s="6" t="s">
        <v>172</v>
      </c>
      <c r="W83" s="6">
        <v>0.5</v>
      </c>
      <c r="X83" s="6">
        <v>1</v>
      </c>
      <c r="Y83" s="6" t="s">
        <v>172</v>
      </c>
      <c r="Z83" s="6">
        <v>0.5</v>
      </c>
      <c r="AA83" s="7"/>
    </row>
    <row r="84" spans="1:27" ht="42" customHeight="1" x14ac:dyDescent="0.35">
      <c r="A84" s="6" t="s">
        <v>145</v>
      </c>
      <c r="B84" s="3" t="s">
        <v>156</v>
      </c>
      <c r="C84" s="2" t="s">
        <v>7</v>
      </c>
      <c r="D84" s="6">
        <v>3</v>
      </c>
      <c r="E84" s="6" t="s">
        <v>183</v>
      </c>
      <c r="F84" s="6">
        <v>0.3</v>
      </c>
      <c r="G84" s="6">
        <v>3</v>
      </c>
      <c r="H84" s="6" t="s">
        <v>183</v>
      </c>
      <c r="I84" s="6">
        <v>0.3</v>
      </c>
      <c r="J84" s="6">
        <v>3</v>
      </c>
      <c r="K84" s="6" t="s">
        <v>183</v>
      </c>
      <c r="L84" s="6">
        <v>0.3</v>
      </c>
      <c r="M84" s="6">
        <v>3</v>
      </c>
      <c r="N84" s="6" t="s">
        <v>183</v>
      </c>
      <c r="O84" s="6">
        <v>0.3</v>
      </c>
      <c r="P84" s="7"/>
      <c r="Q84" s="4"/>
      <c r="R84" s="6" t="s">
        <v>145</v>
      </c>
      <c r="S84" s="3" t="s">
        <v>156</v>
      </c>
      <c r="T84" s="2" t="s">
        <v>7</v>
      </c>
      <c r="U84" s="6">
        <v>3</v>
      </c>
      <c r="V84" s="6" t="s">
        <v>183</v>
      </c>
      <c r="W84" s="6">
        <v>0.3</v>
      </c>
      <c r="X84" s="6">
        <v>3</v>
      </c>
      <c r="Y84" s="6" t="s">
        <v>183</v>
      </c>
      <c r="Z84" s="6">
        <v>0.3</v>
      </c>
      <c r="AA84" s="7"/>
    </row>
    <row r="85" spans="1:27" ht="21.75" customHeight="1" x14ac:dyDescent="0.35">
      <c r="A85" s="6" t="s">
        <v>146</v>
      </c>
      <c r="B85" s="3" t="s">
        <v>157</v>
      </c>
      <c r="C85" s="2" t="s">
        <v>7</v>
      </c>
      <c r="D85" s="6">
        <v>1</v>
      </c>
      <c r="E85" s="6" t="s">
        <v>163</v>
      </c>
      <c r="F85" s="6">
        <v>0.2</v>
      </c>
      <c r="G85" s="6">
        <v>1</v>
      </c>
      <c r="H85" s="6" t="s">
        <v>163</v>
      </c>
      <c r="I85" s="6">
        <v>0.2</v>
      </c>
      <c r="J85" s="6">
        <v>1</v>
      </c>
      <c r="K85" s="6" t="s">
        <v>163</v>
      </c>
      <c r="L85" s="6">
        <v>0.2</v>
      </c>
      <c r="M85" s="6">
        <v>1</v>
      </c>
      <c r="N85" s="6" t="s">
        <v>163</v>
      </c>
      <c r="O85" s="6">
        <v>0.2</v>
      </c>
      <c r="P85" s="7"/>
      <c r="Q85" s="4"/>
      <c r="R85" s="6" t="s">
        <v>146</v>
      </c>
      <c r="S85" s="3" t="s">
        <v>157</v>
      </c>
      <c r="T85" s="2" t="s">
        <v>7</v>
      </c>
      <c r="U85" s="6">
        <v>1</v>
      </c>
      <c r="V85" s="6" t="s">
        <v>163</v>
      </c>
      <c r="W85" s="6">
        <v>0.2</v>
      </c>
      <c r="X85" s="6">
        <v>1</v>
      </c>
      <c r="Y85" s="6" t="s">
        <v>163</v>
      </c>
      <c r="Z85" s="6">
        <v>0.2</v>
      </c>
      <c r="AA85" s="7"/>
    </row>
    <row r="86" spans="1:27" ht="33.75" customHeight="1" x14ac:dyDescent="0.35">
      <c r="A86" s="6" t="s">
        <v>117</v>
      </c>
      <c r="B86" s="3" t="s">
        <v>118</v>
      </c>
      <c r="C86" s="2" t="s">
        <v>34</v>
      </c>
      <c r="D86" s="6">
        <v>6</v>
      </c>
      <c r="E86" s="6" t="s">
        <v>198</v>
      </c>
      <c r="F86" s="8">
        <v>0.38</v>
      </c>
      <c r="G86" s="6">
        <v>0</v>
      </c>
      <c r="H86" s="8">
        <v>0.21</v>
      </c>
      <c r="I86" s="8">
        <v>0.13</v>
      </c>
      <c r="J86" s="6">
        <v>0</v>
      </c>
      <c r="K86" s="8">
        <v>0.21</v>
      </c>
      <c r="L86" s="8">
        <v>0.13</v>
      </c>
      <c r="M86" s="6">
        <v>6</v>
      </c>
      <c r="N86" s="6" t="s">
        <v>198</v>
      </c>
      <c r="O86" s="8">
        <v>0.38</v>
      </c>
      <c r="P86" s="7"/>
      <c r="Q86" s="4"/>
      <c r="R86" s="6" t="s">
        <v>117</v>
      </c>
      <c r="S86" s="3" t="s">
        <v>118</v>
      </c>
      <c r="T86" s="2" t="s">
        <v>34</v>
      </c>
      <c r="U86" s="6">
        <v>6</v>
      </c>
      <c r="V86" s="6" t="s">
        <v>198</v>
      </c>
      <c r="W86" s="8">
        <v>0.38</v>
      </c>
      <c r="X86" s="6">
        <v>6</v>
      </c>
      <c r="Y86" s="6" t="s">
        <v>198</v>
      </c>
      <c r="Z86" s="8">
        <v>0.38</v>
      </c>
      <c r="AA86" s="7"/>
    </row>
    <row r="87" spans="1:27" ht="30" customHeight="1" x14ac:dyDescent="0.35">
      <c r="A87" s="6" t="s">
        <v>119</v>
      </c>
      <c r="B87" s="3" t="s">
        <v>120</v>
      </c>
      <c r="C87" s="2" t="s">
        <v>34</v>
      </c>
      <c r="D87" s="56">
        <v>5.3</v>
      </c>
      <c r="E87" s="6" t="s">
        <v>199</v>
      </c>
      <c r="F87" s="8">
        <v>0.26</v>
      </c>
      <c r="G87" s="6">
        <v>0</v>
      </c>
      <c r="H87" s="8">
        <v>0.14000000000000001</v>
      </c>
      <c r="I87" s="8">
        <v>0.09</v>
      </c>
      <c r="J87" s="6">
        <v>0</v>
      </c>
      <c r="K87" s="8">
        <v>0.14000000000000001</v>
      </c>
      <c r="L87" s="8">
        <v>0.09</v>
      </c>
      <c r="M87" s="56">
        <v>5.3</v>
      </c>
      <c r="N87" s="6" t="s">
        <v>199</v>
      </c>
      <c r="O87" s="8">
        <v>0.26</v>
      </c>
      <c r="P87" s="7"/>
      <c r="Q87" s="4"/>
      <c r="R87" s="6" t="s">
        <v>119</v>
      </c>
      <c r="S87" s="3" t="s">
        <v>120</v>
      </c>
      <c r="T87" s="2" t="s">
        <v>34</v>
      </c>
      <c r="U87" s="56">
        <v>5.3</v>
      </c>
      <c r="V87" s="6" t="s">
        <v>199</v>
      </c>
      <c r="W87" s="8">
        <v>0.26</v>
      </c>
      <c r="X87" s="56">
        <v>5.3</v>
      </c>
      <c r="Y87" s="6" t="s">
        <v>199</v>
      </c>
      <c r="Z87" s="8">
        <v>0.26</v>
      </c>
      <c r="AA87" s="7"/>
    </row>
    <row r="88" spans="1:27" ht="17.25" x14ac:dyDescent="0.35">
      <c r="A88" s="6" t="s">
        <v>121</v>
      </c>
      <c r="B88" s="2" t="s">
        <v>122</v>
      </c>
      <c r="C88" s="2" t="s">
        <v>16</v>
      </c>
      <c r="D88" s="11" t="s">
        <v>147</v>
      </c>
      <c r="E88" s="6" t="s">
        <v>200</v>
      </c>
      <c r="F88" s="8">
        <v>0.39</v>
      </c>
      <c r="G88" s="6">
        <v>0</v>
      </c>
      <c r="H88" s="8">
        <v>0.21</v>
      </c>
      <c r="I88" s="8">
        <v>0.13</v>
      </c>
      <c r="J88" s="6">
        <v>0</v>
      </c>
      <c r="K88" s="8">
        <v>0</v>
      </c>
      <c r="L88" s="8">
        <v>0</v>
      </c>
      <c r="M88" s="11" t="s">
        <v>147</v>
      </c>
      <c r="N88" s="6" t="s">
        <v>200</v>
      </c>
      <c r="O88" s="25">
        <v>0.154</v>
      </c>
      <c r="P88" s="7"/>
      <c r="Q88" s="4"/>
      <c r="R88" s="6" t="s">
        <v>121</v>
      </c>
      <c r="S88" s="2" t="s">
        <v>122</v>
      </c>
      <c r="T88" s="2" t="s">
        <v>16</v>
      </c>
      <c r="U88" s="11" t="s">
        <v>147</v>
      </c>
      <c r="V88" s="6" t="s">
        <v>200</v>
      </c>
      <c r="W88" s="8">
        <v>0.39</v>
      </c>
      <c r="X88" s="11" t="s">
        <v>147</v>
      </c>
      <c r="Y88" s="6" t="s">
        <v>200</v>
      </c>
      <c r="Z88" s="25">
        <v>0.154</v>
      </c>
      <c r="AA88" s="7"/>
    </row>
    <row r="89" spans="1:27" ht="17.25" x14ac:dyDescent="0.35">
      <c r="A89" s="6" t="s">
        <v>148</v>
      </c>
      <c r="B89" s="2" t="s">
        <v>149</v>
      </c>
      <c r="C89" s="2" t="s">
        <v>16</v>
      </c>
      <c r="D89" s="6">
        <v>3</v>
      </c>
      <c r="E89" s="6" t="s">
        <v>174</v>
      </c>
      <c r="F89" s="8">
        <v>0.06</v>
      </c>
      <c r="G89" s="6">
        <v>0</v>
      </c>
      <c r="H89" s="8">
        <v>0.03</v>
      </c>
      <c r="I89" s="8">
        <v>0.02</v>
      </c>
      <c r="J89" s="6">
        <v>0</v>
      </c>
      <c r="K89" s="8">
        <v>0.03</v>
      </c>
      <c r="L89" s="8">
        <v>0.02</v>
      </c>
      <c r="M89" s="6">
        <v>3</v>
      </c>
      <c r="N89" s="6" t="s">
        <v>174</v>
      </c>
      <c r="O89" s="8">
        <v>0.06</v>
      </c>
      <c r="P89" s="7"/>
      <c r="Q89" s="4"/>
      <c r="R89" s="6" t="s">
        <v>148</v>
      </c>
      <c r="S89" s="2" t="s">
        <v>149</v>
      </c>
      <c r="T89" s="2" t="s">
        <v>16</v>
      </c>
      <c r="U89" s="6">
        <v>3</v>
      </c>
      <c r="V89" s="6" t="s">
        <v>174</v>
      </c>
      <c r="W89" s="8">
        <v>0.06</v>
      </c>
      <c r="X89" s="6">
        <v>3</v>
      </c>
      <c r="Y89" s="6" t="s">
        <v>174</v>
      </c>
      <c r="Z89" s="8">
        <v>0.06</v>
      </c>
      <c r="AA89" s="7"/>
    </row>
    <row r="90" spans="1:27" ht="17.25" x14ac:dyDescent="0.35">
      <c r="A90" s="6" t="s">
        <v>150</v>
      </c>
      <c r="B90" s="2" t="s">
        <v>151</v>
      </c>
      <c r="C90" s="2" t="s">
        <v>16</v>
      </c>
      <c r="D90" s="6">
        <v>2</v>
      </c>
      <c r="E90" s="6" t="s">
        <v>194</v>
      </c>
      <c r="F90" s="8">
        <v>7.0000000000000007E-2</v>
      </c>
      <c r="G90" s="6">
        <v>0</v>
      </c>
      <c r="H90" s="8">
        <v>0.03</v>
      </c>
      <c r="I90" s="8">
        <v>0.02</v>
      </c>
      <c r="J90" s="6">
        <v>0</v>
      </c>
      <c r="K90" s="8">
        <v>0.03</v>
      </c>
      <c r="L90" s="8">
        <v>0.02</v>
      </c>
      <c r="M90" s="6">
        <v>2</v>
      </c>
      <c r="N90" s="6" t="s">
        <v>194</v>
      </c>
      <c r="O90" s="8">
        <v>7.0000000000000007E-2</v>
      </c>
      <c r="P90" s="7"/>
      <c r="Q90" s="4"/>
      <c r="R90" s="6" t="s">
        <v>150</v>
      </c>
      <c r="S90" s="2" t="s">
        <v>151</v>
      </c>
      <c r="T90" s="2" t="s">
        <v>16</v>
      </c>
      <c r="U90" s="6">
        <v>2</v>
      </c>
      <c r="V90" s="6" t="s">
        <v>194</v>
      </c>
      <c r="W90" s="8">
        <v>7.0000000000000007E-2</v>
      </c>
      <c r="X90" s="6">
        <v>2</v>
      </c>
      <c r="Y90" s="6" t="s">
        <v>194</v>
      </c>
      <c r="Z90" s="8">
        <v>7.0000000000000007E-2</v>
      </c>
      <c r="AA90" s="7"/>
    </row>
    <row r="91" spans="1:27" ht="17.25" x14ac:dyDescent="0.35">
      <c r="A91" s="6" t="s">
        <v>152</v>
      </c>
      <c r="B91" s="2" t="s">
        <v>153</v>
      </c>
      <c r="C91" s="2" t="s">
        <v>16</v>
      </c>
      <c r="D91" s="6">
        <v>2</v>
      </c>
      <c r="E91" s="6" t="s">
        <v>177</v>
      </c>
      <c r="F91" s="8">
        <v>0.1</v>
      </c>
      <c r="G91" s="6">
        <v>0</v>
      </c>
      <c r="H91" s="8">
        <v>0.05</v>
      </c>
      <c r="I91" s="8">
        <v>0.03</v>
      </c>
      <c r="J91" s="6">
        <v>0</v>
      </c>
      <c r="K91" s="8">
        <v>0.05</v>
      </c>
      <c r="L91" s="8">
        <v>0.03</v>
      </c>
      <c r="M91" s="6">
        <v>2</v>
      </c>
      <c r="N91" s="6" t="s">
        <v>177</v>
      </c>
      <c r="O91" s="8">
        <v>0.1</v>
      </c>
      <c r="P91" s="7"/>
      <c r="Q91" s="4"/>
      <c r="R91" s="6" t="s">
        <v>152</v>
      </c>
      <c r="S91" s="2" t="s">
        <v>153</v>
      </c>
      <c r="T91" s="2" t="s">
        <v>16</v>
      </c>
      <c r="U91" s="6">
        <v>2</v>
      </c>
      <c r="V91" s="6" t="s">
        <v>177</v>
      </c>
      <c r="W91" s="8">
        <v>0.1</v>
      </c>
      <c r="X91" s="6">
        <v>2</v>
      </c>
      <c r="Y91" s="6" t="s">
        <v>177</v>
      </c>
      <c r="Z91" s="8">
        <v>0.1</v>
      </c>
      <c r="AA91" s="7"/>
    </row>
    <row r="92" spans="1:27" ht="17.25" x14ac:dyDescent="0.35">
      <c r="A92" s="6"/>
      <c r="B92" s="6" t="s">
        <v>21</v>
      </c>
      <c r="C92" s="6"/>
      <c r="D92" s="6"/>
      <c r="E92" s="6"/>
      <c r="F92" s="44">
        <f>SUM(F67:F91)</f>
        <v>6.2499999999999991</v>
      </c>
      <c r="G92" s="43"/>
      <c r="H92" s="44"/>
      <c r="I92" s="44">
        <f>SUM(I67:I91)</f>
        <v>1.7000000000000004</v>
      </c>
      <c r="J92" s="43"/>
      <c r="K92" s="44"/>
      <c r="L92" s="49">
        <f>SUM(L67:L91)</f>
        <v>1.5300000000000002</v>
      </c>
      <c r="M92" s="45"/>
      <c r="N92" s="44"/>
      <c r="O92" s="49">
        <f>SUM(O67:O91)</f>
        <v>5.8868199999999993</v>
      </c>
      <c r="P92" s="7"/>
      <c r="Q92" s="4"/>
      <c r="R92" s="6"/>
      <c r="S92" s="6" t="s">
        <v>21</v>
      </c>
      <c r="T92" s="6"/>
      <c r="U92" s="6"/>
      <c r="V92" s="6"/>
      <c r="W92" s="44">
        <f>SUM(W67:W91)</f>
        <v>6.2499999999999991</v>
      </c>
      <c r="X92" s="45"/>
      <c r="Y92" s="44"/>
      <c r="Z92" s="49">
        <f>SUM(Z67:Z91)</f>
        <v>5.8868199999999993</v>
      </c>
      <c r="AA92" s="7"/>
    </row>
    <row r="93" spans="1:27" ht="17.25" x14ac:dyDescent="0.35">
      <c r="A93" s="38"/>
      <c r="B93" s="38" t="s">
        <v>154</v>
      </c>
      <c r="C93" s="38"/>
      <c r="D93" s="38"/>
      <c r="E93" s="38">
        <v>100</v>
      </c>
      <c r="F93" s="39"/>
      <c r="G93" s="38"/>
      <c r="H93" s="40"/>
      <c r="I93" s="39"/>
      <c r="J93" s="38"/>
      <c r="K93" s="39"/>
      <c r="L93" s="50"/>
      <c r="M93" s="46"/>
      <c r="N93" s="51"/>
      <c r="O93" s="50"/>
      <c r="P93" s="52"/>
      <c r="Q93" s="4"/>
      <c r="R93" s="38"/>
      <c r="S93" s="38" t="s">
        <v>154</v>
      </c>
      <c r="T93" s="38"/>
      <c r="U93" s="38"/>
      <c r="V93" s="38">
        <v>100</v>
      </c>
      <c r="W93" s="39"/>
      <c r="X93" s="46"/>
      <c r="Y93" s="51"/>
      <c r="Z93" s="50"/>
      <c r="AA93" s="52"/>
    </row>
    <row r="95" spans="1:27" ht="17.25" x14ac:dyDescent="0.35">
      <c r="B95" s="14" t="s">
        <v>257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S95" s="14" t="s">
        <v>255</v>
      </c>
      <c r="T95" s="4"/>
      <c r="U95" s="4"/>
      <c r="V95" s="4"/>
      <c r="W95" s="4"/>
      <c r="X95" s="4"/>
      <c r="Y95" s="4"/>
      <c r="Z95" s="4"/>
      <c r="AA95" s="4"/>
    </row>
    <row r="96" spans="1:27" ht="17.25" x14ac:dyDescent="0.35">
      <c r="B96" s="14" t="s">
        <v>258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S96" s="14" t="s">
        <v>256</v>
      </c>
      <c r="T96" s="4"/>
      <c r="U96" s="4"/>
      <c r="V96" s="4"/>
      <c r="W96" s="4"/>
      <c r="X96" s="4"/>
      <c r="Y96" s="4"/>
      <c r="Z96" s="4"/>
      <c r="AA96" s="4"/>
    </row>
    <row r="97" spans="1:30" ht="17.25" x14ac:dyDescent="0.3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S97" s="4"/>
      <c r="T97" s="4"/>
      <c r="U97" s="4"/>
      <c r="V97" s="4"/>
      <c r="W97" s="4"/>
      <c r="X97" s="4"/>
      <c r="Y97" s="4"/>
      <c r="Z97" s="4"/>
      <c r="AA97" s="4"/>
    </row>
    <row r="98" spans="1:30" ht="17.25" x14ac:dyDescent="0.35">
      <c r="B98" s="1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S98" s="14"/>
      <c r="T98" s="4"/>
      <c r="U98" s="4"/>
      <c r="V98" s="4"/>
      <c r="W98" s="4"/>
      <c r="X98" s="4"/>
      <c r="Y98" s="4"/>
      <c r="Z98" s="4"/>
      <c r="AA98" s="4"/>
    </row>
    <row r="99" spans="1:30" ht="17.25" x14ac:dyDescent="0.35">
      <c r="B99" s="1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S99" s="14"/>
      <c r="T99" s="4"/>
      <c r="U99" s="4"/>
      <c r="V99" s="4"/>
      <c r="W99" s="4"/>
      <c r="X99" s="4"/>
      <c r="Y99" s="4"/>
      <c r="Z99" s="4"/>
      <c r="AA99" s="4"/>
    </row>
    <row r="100" spans="1:30" ht="17.25" x14ac:dyDescent="0.35">
      <c r="M100" s="4"/>
      <c r="N100" s="4"/>
      <c r="O100" s="4"/>
      <c r="P100" s="4"/>
      <c r="X100" s="4"/>
      <c r="Y100" s="4"/>
      <c r="Z100" s="4"/>
      <c r="AA100" s="4"/>
    </row>
    <row r="101" spans="1:30" ht="17.25" x14ac:dyDescent="0.3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30" ht="17.25" x14ac:dyDescent="0.35">
      <c r="B102" s="4" t="s">
        <v>260</v>
      </c>
      <c r="C102" s="4"/>
      <c r="D102" s="4" t="s">
        <v>261</v>
      </c>
      <c r="E102" s="4"/>
      <c r="F102" s="4"/>
      <c r="G102" s="4"/>
      <c r="H102" s="4"/>
      <c r="I102" s="4"/>
      <c r="J102" s="4"/>
      <c r="K102" s="4" t="s">
        <v>262</v>
      </c>
      <c r="L102" s="4"/>
      <c r="M102" s="4"/>
      <c r="N102" s="4"/>
      <c r="O102" s="4"/>
      <c r="P102" s="4"/>
      <c r="S102" s="4" t="s">
        <v>260</v>
      </c>
      <c r="T102" s="4"/>
      <c r="U102" s="4" t="s">
        <v>261</v>
      </c>
      <c r="V102" s="4"/>
      <c r="W102" s="4"/>
      <c r="X102" s="4"/>
      <c r="Y102" s="4"/>
      <c r="Z102" s="4" t="s">
        <v>262</v>
      </c>
      <c r="AA102" s="4"/>
      <c r="AC102" s="4"/>
      <c r="AD102" s="4"/>
    </row>
    <row r="103" spans="1:30" ht="17.25" x14ac:dyDescent="0.3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30" ht="17.25" x14ac:dyDescent="0.3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30" ht="18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4"/>
      <c r="K105" s="4"/>
      <c r="L105" s="4"/>
      <c r="M105" s="4"/>
      <c r="N105" s="4"/>
      <c r="O105" s="4"/>
      <c r="P105" s="4"/>
    </row>
    <row r="106" spans="1:30" ht="17.25" x14ac:dyDescent="0.35">
      <c r="A106" s="4"/>
      <c r="B106" s="4"/>
      <c r="C106" s="4"/>
      <c r="D106" s="4"/>
      <c r="E106" s="4"/>
    </row>
    <row r="107" spans="1:30" ht="15" customHeight="1" x14ac:dyDescent="0.35">
      <c r="A107" s="4"/>
      <c r="B107" s="4"/>
      <c r="C107" s="4"/>
      <c r="D107" s="4"/>
      <c r="E107" s="4"/>
    </row>
    <row r="108" spans="1:30" ht="15.75" customHeight="1" x14ac:dyDescent="0.35">
      <c r="A108" s="4"/>
      <c r="B108" s="4"/>
      <c r="C108" s="4"/>
      <c r="D108" s="4"/>
      <c r="E108" s="4"/>
    </row>
    <row r="117" ht="16.5" customHeight="1" x14ac:dyDescent="0.25"/>
    <row r="122" ht="13.5" customHeight="1" x14ac:dyDescent="0.25"/>
    <row r="123" ht="32.25" customHeight="1" x14ac:dyDescent="0.25"/>
    <row r="126" ht="31.5" customHeight="1" x14ac:dyDescent="0.25"/>
    <row r="132" ht="20.25" customHeight="1" x14ac:dyDescent="0.25"/>
    <row r="135" ht="29.25" customHeight="1" x14ac:dyDescent="0.25"/>
    <row r="136" ht="43.5" customHeight="1" x14ac:dyDescent="0.25"/>
    <row r="138" ht="30.75" customHeight="1" x14ac:dyDescent="0.25"/>
    <row r="139" ht="13.5" customHeight="1" x14ac:dyDescent="0.25"/>
    <row r="140" ht="15.75" customHeight="1" x14ac:dyDescent="0.25"/>
    <row r="141" ht="15" customHeight="1" x14ac:dyDescent="0.25"/>
  </sheetData>
  <mergeCells count="2">
    <mergeCell ref="U6:W6"/>
    <mergeCell ref="X6:Z6"/>
  </mergeCells>
  <hyperlinks>
    <hyperlink ref="C4" r:id="rId1"/>
  </hyperlinks>
  <pageMargins left="0.7" right="0.7" top="0.75" bottom="0.75" header="0.3" footer="0.3"/>
  <pageSetup paperSize="9" orientation="landscape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4"/>
  <sheetViews>
    <sheetView topLeftCell="A210" workbookViewId="0">
      <selection activeCell="A129" sqref="A129:E223"/>
    </sheetView>
  </sheetViews>
  <sheetFormatPr defaultRowHeight="15" x14ac:dyDescent="0.25"/>
  <cols>
    <col min="1" max="1" width="11.140625" customWidth="1"/>
    <col min="2" max="2" width="36.5703125" customWidth="1"/>
    <col min="3" max="3" width="6" customWidth="1"/>
    <col min="4" max="4" width="5.85546875" customWidth="1"/>
    <col min="5" max="5" width="8.7109375" customWidth="1"/>
    <col min="6" max="6" width="20.5703125" customWidth="1"/>
    <col min="7" max="7" width="5" customWidth="1"/>
    <col min="8" max="8" width="6" customWidth="1"/>
    <col min="9" max="9" width="6.42578125" customWidth="1"/>
    <col min="10" max="10" width="5.7109375" customWidth="1"/>
    <col min="11" max="11" width="5.42578125" customWidth="1"/>
    <col min="12" max="12" width="6.28515625" customWidth="1"/>
    <col min="13" max="13" width="4.7109375" customWidth="1"/>
    <col min="14" max="14" width="6" customWidth="1"/>
    <col min="15" max="15" width="5.7109375" customWidth="1"/>
    <col min="16" max="16" width="6.28515625" customWidth="1"/>
  </cols>
  <sheetData>
    <row r="1" spans="1:16" x14ac:dyDescent="0.25">
      <c r="A1" s="1"/>
      <c r="B1" s="1"/>
      <c r="C1" s="1" t="s">
        <v>206</v>
      </c>
      <c r="D1" s="1"/>
      <c r="E1" s="1"/>
      <c r="F1" s="1"/>
      <c r="G1" s="1"/>
      <c r="H1" s="1"/>
      <c r="I1" s="1"/>
      <c r="J1" s="1"/>
      <c r="K1" s="1"/>
    </row>
    <row r="2" spans="1:16" ht="19.5" x14ac:dyDescent="0.25">
      <c r="A2" s="1"/>
      <c r="B2" s="1"/>
      <c r="C2" s="5" t="s">
        <v>205</v>
      </c>
      <c r="D2" s="1"/>
      <c r="E2" s="1"/>
      <c r="F2" s="1"/>
      <c r="G2" s="1"/>
      <c r="H2" s="1"/>
      <c r="I2" s="1"/>
      <c r="J2" s="1"/>
      <c r="K2" s="1"/>
    </row>
    <row r="3" spans="1:16" ht="19.5" x14ac:dyDescent="0.25">
      <c r="A3" s="1"/>
      <c r="B3" s="5" t="s">
        <v>160</v>
      </c>
      <c r="C3" s="5"/>
      <c r="D3" s="5"/>
      <c r="E3" s="5"/>
      <c r="F3" s="5"/>
      <c r="G3" s="5"/>
      <c r="H3" s="5"/>
      <c r="I3" s="5"/>
      <c r="J3" s="1"/>
      <c r="K3" s="1"/>
    </row>
    <row r="4" spans="1:16" ht="19.5" x14ac:dyDescent="0.25">
      <c r="A4" s="1"/>
      <c r="B4" s="5" t="s">
        <v>223</v>
      </c>
      <c r="C4" s="5"/>
      <c r="D4" s="5"/>
      <c r="E4" s="5"/>
      <c r="F4" s="5"/>
      <c r="G4" s="5"/>
      <c r="H4" s="5"/>
      <c r="I4" s="5"/>
      <c r="J4" s="1"/>
      <c r="K4" s="1"/>
    </row>
    <row r="5" spans="1:16" ht="22.5" x14ac:dyDescent="0.3">
      <c r="A5" s="1" t="s">
        <v>161</v>
      </c>
      <c r="B5" s="1"/>
      <c r="C5" s="1"/>
      <c r="D5" s="1"/>
      <c r="E5" s="1"/>
      <c r="F5" s="1"/>
      <c r="G5" s="1"/>
      <c r="H5" s="1"/>
      <c r="I5" s="1"/>
      <c r="J5" s="1"/>
      <c r="K5" s="1"/>
      <c r="N5" s="15" t="s">
        <v>226</v>
      </c>
      <c r="O5" s="21"/>
    </row>
    <row r="6" spans="1:16" ht="17.25" customHeight="1" x14ac:dyDescent="0.3">
      <c r="A6" s="6" t="s">
        <v>13</v>
      </c>
      <c r="B6" s="6" t="s">
        <v>0</v>
      </c>
      <c r="C6" s="6" t="s">
        <v>1</v>
      </c>
      <c r="D6" s="61" t="s">
        <v>207</v>
      </c>
      <c r="E6" s="62"/>
      <c r="F6" s="63"/>
      <c r="G6" s="6" t="s">
        <v>155</v>
      </c>
      <c r="H6" s="19"/>
      <c r="I6" s="20"/>
      <c r="J6" s="61" t="s">
        <v>224</v>
      </c>
      <c r="K6" s="62"/>
      <c r="L6" s="63"/>
      <c r="M6" s="61" t="s">
        <v>225</v>
      </c>
      <c r="N6" s="62"/>
      <c r="O6" s="63"/>
      <c r="P6" s="6" t="s">
        <v>4</v>
      </c>
    </row>
    <row r="7" spans="1:16" ht="17.25" x14ac:dyDescent="0.35">
      <c r="A7" s="6"/>
      <c r="B7" s="6"/>
      <c r="C7" s="6"/>
      <c r="D7" s="6" t="s">
        <v>22</v>
      </c>
      <c r="E7" s="6" t="s">
        <v>2</v>
      </c>
      <c r="F7" s="6" t="s">
        <v>3</v>
      </c>
      <c r="G7" s="6" t="s">
        <v>22</v>
      </c>
      <c r="H7" s="6" t="s">
        <v>2</v>
      </c>
      <c r="I7" s="6" t="s">
        <v>3</v>
      </c>
      <c r="J7" s="6" t="s">
        <v>22</v>
      </c>
      <c r="K7" s="6" t="s">
        <v>2</v>
      </c>
      <c r="L7" s="6" t="s">
        <v>3</v>
      </c>
      <c r="M7" s="6" t="s">
        <v>22</v>
      </c>
      <c r="N7" s="6" t="s">
        <v>2</v>
      </c>
      <c r="O7" s="6" t="s">
        <v>3</v>
      </c>
      <c r="P7" s="7"/>
    </row>
    <row r="8" spans="1:16" ht="17.25" x14ac:dyDescent="0.35">
      <c r="A8" s="6" t="s">
        <v>14</v>
      </c>
      <c r="B8" s="6" t="s">
        <v>15</v>
      </c>
      <c r="C8" s="6"/>
      <c r="D8" s="6"/>
      <c r="E8" s="6"/>
      <c r="F8" s="6"/>
      <c r="G8" s="6"/>
      <c r="H8" s="6"/>
      <c r="I8" s="6"/>
      <c r="J8" s="6"/>
      <c r="K8" s="7"/>
      <c r="L8" s="7"/>
      <c r="M8" s="7"/>
      <c r="N8" s="7"/>
      <c r="O8" s="7"/>
      <c r="P8" s="7"/>
    </row>
    <row r="9" spans="1:16" ht="17.25" x14ac:dyDescent="0.35">
      <c r="A9" s="6">
        <v>1</v>
      </c>
      <c r="B9" s="6" t="s">
        <v>23</v>
      </c>
      <c r="C9" s="6"/>
      <c r="D9" s="6"/>
      <c r="E9" s="6"/>
      <c r="F9" s="6"/>
      <c r="G9" s="6"/>
      <c r="H9" s="6"/>
      <c r="I9" s="6"/>
      <c r="J9" s="6"/>
      <c r="K9" s="7"/>
      <c r="L9" s="7"/>
      <c r="M9" s="7"/>
      <c r="N9" s="7"/>
      <c r="O9" s="7"/>
      <c r="P9" s="7"/>
    </row>
    <row r="10" spans="1:16" ht="31.5" customHeight="1" x14ac:dyDescent="0.3">
      <c r="A10" s="6" t="s">
        <v>24</v>
      </c>
      <c r="B10" s="3" t="s">
        <v>25</v>
      </c>
      <c r="C10" s="3" t="s">
        <v>26</v>
      </c>
      <c r="D10" s="29">
        <v>1</v>
      </c>
      <c r="E10" s="36">
        <f>F10/91.3</f>
        <v>1.0952902519167579E-2</v>
      </c>
      <c r="F10" s="29">
        <v>1</v>
      </c>
      <c r="G10" s="29"/>
      <c r="H10" s="34"/>
      <c r="I10" s="29"/>
      <c r="J10" s="29"/>
      <c r="K10" s="34"/>
      <c r="L10" s="29"/>
      <c r="M10" s="29">
        <v>1</v>
      </c>
      <c r="N10" s="36">
        <f>O10/91.3</f>
        <v>1.0952902519167579E-2</v>
      </c>
      <c r="O10" s="29">
        <v>1</v>
      </c>
      <c r="P10" s="31"/>
    </row>
    <row r="11" spans="1:16" ht="29.25" customHeight="1" x14ac:dyDescent="0.3">
      <c r="A11" s="6" t="s">
        <v>27</v>
      </c>
      <c r="B11" s="3" t="s">
        <v>201</v>
      </c>
      <c r="C11" s="2" t="s">
        <v>20</v>
      </c>
      <c r="D11" s="29">
        <v>20</v>
      </c>
      <c r="E11" s="36">
        <f t="shared" ref="E11:E74" si="0">F11/91.3</f>
        <v>1.0952902519167579E-2</v>
      </c>
      <c r="F11" s="29">
        <v>1</v>
      </c>
      <c r="G11" s="29"/>
      <c r="H11" s="34"/>
      <c r="I11" s="29"/>
      <c r="J11" s="29">
        <v>20</v>
      </c>
      <c r="K11" s="34"/>
      <c r="L11" s="29">
        <v>0.5</v>
      </c>
      <c r="M11" s="29"/>
      <c r="N11" s="34"/>
      <c r="O11" s="29">
        <v>0.5</v>
      </c>
      <c r="P11" s="32"/>
    </row>
    <row r="12" spans="1:16" ht="18" customHeight="1" x14ac:dyDescent="0.3">
      <c r="A12" s="6" t="s">
        <v>28</v>
      </c>
      <c r="B12" s="2" t="s">
        <v>29</v>
      </c>
      <c r="C12" s="2" t="s">
        <v>9</v>
      </c>
      <c r="D12" s="29">
        <v>50</v>
      </c>
      <c r="E12" s="36">
        <f t="shared" si="0"/>
        <v>5.4764512595837901E-2</v>
      </c>
      <c r="F12" s="29">
        <v>5</v>
      </c>
      <c r="G12" s="29"/>
      <c r="H12" s="34"/>
      <c r="I12" s="29"/>
      <c r="J12" s="29">
        <v>50</v>
      </c>
      <c r="K12" s="34"/>
      <c r="L12" s="29">
        <v>2.5</v>
      </c>
      <c r="M12" s="29"/>
      <c r="N12" s="34"/>
      <c r="O12" s="29">
        <v>2.5</v>
      </c>
      <c r="P12" s="32"/>
    </row>
    <row r="13" spans="1:16" ht="17.25" x14ac:dyDescent="0.3">
      <c r="A13" s="6" t="s">
        <v>30</v>
      </c>
      <c r="B13" s="2" t="s">
        <v>31</v>
      </c>
      <c r="C13" s="2" t="s">
        <v>16</v>
      </c>
      <c r="D13" s="29">
        <v>1</v>
      </c>
      <c r="E13" s="36">
        <f t="shared" si="0"/>
        <v>1.6429353778751369E-3</v>
      </c>
      <c r="F13" s="29">
        <v>0.15</v>
      </c>
      <c r="G13" s="29"/>
      <c r="H13" s="34"/>
      <c r="I13" s="29"/>
      <c r="J13" s="29"/>
      <c r="K13" s="34"/>
      <c r="L13" s="29"/>
      <c r="M13" s="29">
        <v>1</v>
      </c>
      <c r="N13" s="36">
        <f t="shared" ref="N13" si="1">O13/91.3</f>
        <v>1.6429353778751369E-3</v>
      </c>
      <c r="O13" s="29">
        <v>0.15</v>
      </c>
      <c r="P13" s="31"/>
    </row>
    <row r="14" spans="1:16" ht="29.25" customHeight="1" x14ac:dyDescent="0.3">
      <c r="A14" s="6" t="s">
        <v>32</v>
      </c>
      <c r="B14" s="3" t="s">
        <v>33</v>
      </c>
      <c r="C14" s="2" t="s">
        <v>34</v>
      </c>
      <c r="D14" s="29">
        <v>8</v>
      </c>
      <c r="E14" s="36">
        <f t="shared" si="0"/>
        <v>8.4118291347207011E-2</v>
      </c>
      <c r="F14" s="29">
        <v>7.68</v>
      </c>
      <c r="G14" s="29">
        <v>8</v>
      </c>
      <c r="H14" s="34"/>
      <c r="I14" s="33">
        <v>2.56</v>
      </c>
      <c r="J14" s="29">
        <v>8</v>
      </c>
      <c r="K14" s="34"/>
      <c r="L14" s="33">
        <v>2.56</v>
      </c>
      <c r="M14" s="29">
        <v>8</v>
      </c>
      <c r="N14" s="34"/>
      <c r="O14" s="33">
        <v>2.56</v>
      </c>
      <c r="P14" s="31"/>
    </row>
    <row r="15" spans="1:16" ht="17.25" x14ac:dyDescent="0.3">
      <c r="A15" s="6" t="s">
        <v>35</v>
      </c>
      <c r="B15" s="2" t="s">
        <v>36</v>
      </c>
      <c r="C15" s="2" t="s">
        <v>34</v>
      </c>
      <c r="D15" s="29">
        <v>1</v>
      </c>
      <c r="E15" s="36">
        <f t="shared" si="0"/>
        <v>1.9715224534501644E-2</v>
      </c>
      <c r="F15" s="29">
        <v>1.8</v>
      </c>
      <c r="G15" s="29">
        <v>1</v>
      </c>
      <c r="H15" s="34"/>
      <c r="I15" s="29">
        <v>0.6</v>
      </c>
      <c r="J15" s="29">
        <v>1</v>
      </c>
      <c r="K15" s="34"/>
      <c r="L15" s="29">
        <v>0.6</v>
      </c>
      <c r="M15" s="29">
        <v>1</v>
      </c>
      <c r="N15" s="34"/>
      <c r="O15" s="29">
        <v>0.6</v>
      </c>
      <c r="P15" s="31"/>
    </row>
    <row r="16" spans="1:16" ht="17.25" x14ac:dyDescent="0.3">
      <c r="A16" s="6" t="s">
        <v>37</v>
      </c>
      <c r="B16" s="2" t="s">
        <v>38</v>
      </c>
      <c r="C16" s="2" t="s">
        <v>10</v>
      </c>
      <c r="D16" s="29">
        <v>1</v>
      </c>
      <c r="E16" s="36">
        <f t="shared" si="0"/>
        <v>5.4764512595837901E-2</v>
      </c>
      <c r="F16" s="29">
        <v>5</v>
      </c>
      <c r="G16" s="29"/>
      <c r="H16" s="34"/>
      <c r="I16" s="29"/>
      <c r="J16" s="29">
        <v>1</v>
      </c>
      <c r="K16" s="34"/>
      <c r="L16" s="29">
        <v>2</v>
      </c>
      <c r="M16" s="29"/>
      <c r="N16" s="34"/>
      <c r="O16" s="29">
        <v>3</v>
      </c>
      <c r="P16" s="31"/>
    </row>
    <row r="17" spans="1:16" ht="31.5" customHeight="1" x14ac:dyDescent="0.3">
      <c r="A17" s="6" t="s">
        <v>39</v>
      </c>
      <c r="B17" s="3" t="s">
        <v>40</v>
      </c>
      <c r="C17" s="2" t="s">
        <v>20</v>
      </c>
      <c r="D17" s="29">
        <v>5</v>
      </c>
      <c r="E17" s="36">
        <f t="shared" si="0"/>
        <v>5.4764512595837896E-3</v>
      </c>
      <c r="F17" s="29">
        <v>0.5</v>
      </c>
      <c r="G17" s="29">
        <v>5</v>
      </c>
      <c r="H17" s="36">
        <f t="shared" ref="H17" si="2">I17/91.3</f>
        <v>5.4764512595837896E-3</v>
      </c>
      <c r="I17" s="29">
        <v>0.5</v>
      </c>
      <c r="J17" s="29"/>
      <c r="K17" s="34"/>
      <c r="L17" s="29"/>
      <c r="M17" s="29"/>
      <c r="N17" s="34"/>
      <c r="O17" s="29"/>
      <c r="P17" s="31"/>
    </row>
    <row r="18" spans="1:16" ht="30" x14ac:dyDescent="0.3">
      <c r="A18" s="6" t="s">
        <v>41</v>
      </c>
      <c r="B18" s="3" t="s">
        <v>42</v>
      </c>
      <c r="C18" s="2" t="s">
        <v>20</v>
      </c>
      <c r="D18" s="29">
        <v>5</v>
      </c>
      <c r="E18" s="36">
        <f t="shared" si="0"/>
        <v>5.4764512595837896E-3</v>
      </c>
      <c r="F18" s="29">
        <v>0.5</v>
      </c>
      <c r="G18" s="29"/>
      <c r="H18" s="34"/>
      <c r="I18" s="29"/>
      <c r="J18" s="29">
        <v>5</v>
      </c>
      <c r="K18" s="36">
        <f t="shared" ref="K18" si="3">L18/91.3</f>
        <v>5.4764512595837896E-3</v>
      </c>
      <c r="L18" s="29">
        <v>0.5</v>
      </c>
      <c r="M18" s="29"/>
      <c r="N18" s="34"/>
      <c r="O18" s="29"/>
      <c r="P18" s="31"/>
    </row>
    <row r="19" spans="1:16" ht="33.75" customHeight="1" x14ac:dyDescent="0.3">
      <c r="A19" s="6" t="s">
        <v>43</v>
      </c>
      <c r="B19" s="3" t="s">
        <v>44</v>
      </c>
      <c r="C19" s="2" t="s">
        <v>20</v>
      </c>
      <c r="D19" s="29">
        <v>50</v>
      </c>
      <c r="E19" s="36">
        <f t="shared" si="0"/>
        <v>3.8335158817086532E-2</v>
      </c>
      <c r="F19" s="29">
        <v>3.5</v>
      </c>
      <c r="G19" s="29">
        <v>20</v>
      </c>
      <c r="H19" s="34"/>
      <c r="I19" s="29">
        <v>1.4</v>
      </c>
      <c r="J19" s="29">
        <v>30</v>
      </c>
      <c r="K19" s="34"/>
      <c r="L19" s="29">
        <v>2.1</v>
      </c>
      <c r="M19" s="29"/>
      <c r="N19" s="34"/>
      <c r="O19" s="29"/>
      <c r="P19" s="31"/>
    </row>
    <row r="20" spans="1:16" ht="17.25" x14ac:dyDescent="0.3">
      <c r="A20" s="6" t="s">
        <v>45</v>
      </c>
      <c r="B20" s="2" t="s">
        <v>46</v>
      </c>
      <c r="C20" s="2" t="s">
        <v>17</v>
      </c>
      <c r="D20" s="29">
        <v>4</v>
      </c>
      <c r="E20" s="36">
        <f t="shared" si="0"/>
        <v>2.1905805038335158E-2</v>
      </c>
      <c r="F20" s="29">
        <v>2</v>
      </c>
      <c r="G20" s="29"/>
      <c r="H20" s="34"/>
      <c r="I20" s="29"/>
      <c r="J20" s="29">
        <v>2</v>
      </c>
      <c r="K20" s="34"/>
      <c r="L20" s="29">
        <v>1</v>
      </c>
      <c r="M20" s="29">
        <v>2</v>
      </c>
      <c r="N20" s="34"/>
      <c r="O20" s="29">
        <v>1</v>
      </c>
      <c r="P20" s="31"/>
    </row>
    <row r="21" spans="1:16" ht="17.25" x14ac:dyDescent="0.3">
      <c r="A21" s="6" t="s">
        <v>47</v>
      </c>
      <c r="B21" s="2" t="s">
        <v>48</v>
      </c>
      <c r="C21" s="2" t="s">
        <v>10</v>
      </c>
      <c r="D21" s="29">
        <v>2</v>
      </c>
      <c r="E21" s="36">
        <f t="shared" si="0"/>
        <v>2.1905805038335163E-3</v>
      </c>
      <c r="F21" s="29">
        <v>0.2</v>
      </c>
      <c r="G21" s="29"/>
      <c r="H21" s="34"/>
      <c r="I21" s="29"/>
      <c r="J21" s="29">
        <v>2</v>
      </c>
      <c r="K21" s="36">
        <f t="shared" ref="K21" si="4">L21/91.3</f>
        <v>2.1905805038335163E-3</v>
      </c>
      <c r="L21" s="29">
        <v>0.2</v>
      </c>
      <c r="M21" s="29"/>
      <c r="N21" s="34"/>
      <c r="O21" s="29"/>
      <c r="P21" s="31"/>
    </row>
    <row r="22" spans="1:16" ht="17.25" x14ac:dyDescent="0.3">
      <c r="A22" s="6" t="s">
        <v>5</v>
      </c>
      <c r="B22" s="2" t="s">
        <v>49</v>
      </c>
      <c r="C22" s="2"/>
      <c r="D22" s="29"/>
      <c r="E22" s="36">
        <f t="shared" si="0"/>
        <v>0.3102957283680175</v>
      </c>
      <c r="F22" s="33">
        <f>SUM(F10:F21)</f>
        <v>28.33</v>
      </c>
      <c r="G22" s="29"/>
      <c r="H22" s="34"/>
      <c r="I22" s="29"/>
      <c r="J22" s="29"/>
      <c r="K22" s="34"/>
      <c r="L22" s="29"/>
      <c r="M22" s="29"/>
      <c r="N22" s="34"/>
      <c r="O22" s="29"/>
      <c r="P22" s="31"/>
    </row>
    <row r="23" spans="1:16" ht="17.25" x14ac:dyDescent="0.3">
      <c r="A23" s="6">
        <v>2</v>
      </c>
      <c r="B23" s="2" t="s">
        <v>50</v>
      </c>
      <c r="C23" s="2"/>
      <c r="D23" s="29"/>
      <c r="E23" s="36"/>
      <c r="F23" s="29"/>
      <c r="G23" s="29"/>
      <c r="H23" s="34"/>
      <c r="I23" s="29"/>
      <c r="J23" s="29"/>
      <c r="K23" s="34"/>
      <c r="L23" s="29"/>
      <c r="M23" s="29"/>
      <c r="N23" s="34"/>
      <c r="O23" s="29"/>
      <c r="P23" s="31"/>
    </row>
    <row r="24" spans="1:16" ht="45.75" customHeight="1" x14ac:dyDescent="0.3">
      <c r="A24" s="6" t="s">
        <v>51</v>
      </c>
      <c r="B24" s="3" t="s">
        <v>52</v>
      </c>
      <c r="C24" s="2" t="s">
        <v>53</v>
      </c>
      <c r="D24" s="29">
        <v>1</v>
      </c>
      <c r="E24" s="36">
        <f t="shared" si="0"/>
        <v>2.1905805038335158E-2</v>
      </c>
      <c r="F24" s="29">
        <v>2</v>
      </c>
      <c r="G24" s="29">
        <v>1</v>
      </c>
      <c r="H24" s="36">
        <f t="shared" ref="H24" si="5">I24/91.3</f>
        <v>2.1905805038335158E-2</v>
      </c>
      <c r="I24" s="29">
        <v>2</v>
      </c>
      <c r="J24" s="29"/>
      <c r="K24" s="34"/>
      <c r="L24" s="29"/>
      <c r="M24" s="29"/>
      <c r="N24" s="34"/>
      <c r="O24" s="29"/>
      <c r="P24" s="31"/>
    </row>
    <row r="25" spans="1:16" ht="42" customHeight="1" x14ac:dyDescent="0.3">
      <c r="A25" s="6" t="s">
        <v>54</v>
      </c>
      <c r="B25" s="3" t="s">
        <v>55</v>
      </c>
      <c r="C25" s="2" t="s">
        <v>20</v>
      </c>
      <c r="D25" s="29">
        <v>6</v>
      </c>
      <c r="E25" s="36">
        <f t="shared" si="0"/>
        <v>5.9145673603504933E-3</v>
      </c>
      <c r="F25" s="29">
        <v>0.54</v>
      </c>
      <c r="G25" s="29"/>
      <c r="H25" s="34"/>
      <c r="I25" s="29"/>
      <c r="J25" s="29">
        <v>6</v>
      </c>
      <c r="K25" s="36">
        <f t="shared" ref="K25:K26" si="6">L25/91.3</f>
        <v>5.9145673603504933E-3</v>
      </c>
      <c r="L25" s="29">
        <v>0.54</v>
      </c>
      <c r="M25" s="29"/>
      <c r="N25" s="34"/>
      <c r="O25" s="29"/>
      <c r="P25" s="31"/>
    </row>
    <row r="26" spans="1:16" ht="35.25" customHeight="1" x14ac:dyDescent="0.3">
      <c r="A26" s="6" t="s">
        <v>227</v>
      </c>
      <c r="B26" s="3" t="s">
        <v>228</v>
      </c>
      <c r="C26" s="2" t="s">
        <v>20</v>
      </c>
      <c r="D26" s="29">
        <v>5</v>
      </c>
      <c r="E26" s="36">
        <f t="shared" si="0"/>
        <v>2.1905805038335158E-2</v>
      </c>
      <c r="F26" s="29">
        <v>2</v>
      </c>
      <c r="G26" s="29"/>
      <c r="H26" s="34"/>
      <c r="I26" s="29"/>
      <c r="J26" s="29">
        <v>5</v>
      </c>
      <c r="K26" s="36">
        <f t="shared" si="6"/>
        <v>2.1905805038335158E-2</v>
      </c>
      <c r="L26" s="29">
        <v>2</v>
      </c>
      <c r="M26" s="29"/>
      <c r="N26" s="34"/>
      <c r="O26" s="29"/>
      <c r="P26" s="31"/>
    </row>
    <row r="27" spans="1:16" ht="42" customHeight="1" x14ac:dyDescent="0.3">
      <c r="A27" s="6" t="s">
        <v>56</v>
      </c>
      <c r="B27" s="3" t="s">
        <v>57</v>
      </c>
      <c r="C27" s="2" t="s">
        <v>20</v>
      </c>
      <c r="D27" s="29">
        <v>40</v>
      </c>
      <c r="E27" s="36">
        <f t="shared" si="0"/>
        <v>4.3811610076670317E-2</v>
      </c>
      <c r="F27" s="29">
        <v>4</v>
      </c>
      <c r="G27" s="29">
        <v>20</v>
      </c>
      <c r="H27" s="34"/>
      <c r="I27" s="29">
        <v>2</v>
      </c>
      <c r="J27" s="29">
        <v>20</v>
      </c>
      <c r="K27" s="34"/>
      <c r="L27" s="29">
        <v>2</v>
      </c>
      <c r="M27" s="29"/>
      <c r="N27" s="34"/>
      <c r="O27" s="29"/>
      <c r="P27" s="32"/>
    </row>
    <row r="28" spans="1:16" ht="30" customHeight="1" x14ac:dyDescent="0.3">
      <c r="A28" s="6" t="s">
        <v>58</v>
      </c>
      <c r="B28" s="3" t="s">
        <v>59</v>
      </c>
      <c r="C28" s="2" t="s">
        <v>8</v>
      </c>
      <c r="D28" s="29">
        <v>3</v>
      </c>
      <c r="E28" s="36">
        <f t="shared" si="0"/>
        <v>1.642935377875137E-2</v>
      </c>
      <c r="F28" s="29">
        <v>1.5</v>
      </c>
      <c r="G28" s="29"/>
      <c r="H28" s="34"/>
      <c r="I28" s="29"/>
      <c r="J28" s="29"/>
      <c r="K28" s="34"/>
      <c r="L28" s="29"/>
      <c r="M28" s="29">
        <v>3</v>
      </c>
      <c r="N28" s="36">
        <f t="shared" ref="N28:N29" si="7">O28/91.3</f>
        <v>1.642935377875137E-2</v>
      </c>
      <c r="O28" s="29">
        <v>1.5</v>
      </c>
      <c r="P28" s="34"/>
    </row>
    <row r="29" spans="1:16" ht="30" customHeight="1" x14ac:dyDescent="0.3">
      <c r="A29" s="6" t="s">
        <v>60</v>
      </c>
      <c r="B29" s="3" t="s">
        <v>61</v>
      </c>
      <c r="C29" s="2" t="s">
        <v>20</v>
      </c>
      <c r="D29" s="29">
        <v>525</v>
      </c>
      <c r="E29" s="36">
        <f t="shared" si="0"/>
        <v>3.1434830230010952E-2</v>
      </c>
      <c r="F29" s="29">
        <v>2.87</v>
      </c>
      <c r="G29" s="29"/>
      <c r="H29" s="34"/>
      <c r="I29" s="29"/>
      <c r="J29" s="29"/>
      <c r="K29" s="34"/>
      <c r="L29" s="29"/>
      <c r="M29" s="29">
        <v>525</v>
      </c>
      <c r="N29" s="36">
        <f t="shared" si="7"/>
        <v>3.1434830230010952E-2</v>
      </c>
      <c r="O29" s="29">
        <v>2.87</v>
      </c>
      <c r="P29" s="32"/>
    </row>
    <row r="30" spans="1:16" ht="17.25" x14ac:dyDescent="0.3">
      <c r="A30" s="6"/>
      <c r="B30" s="2" t="s">
        <v>49</v>
      </c>
      <c r="C30" s="2"/>
      <c r="D30" s="29"/>
      <c r="E30" s="36">
        <f t="shared" si="0"/>
        <v>0.14140197152245346</v>
      </c>
      <c r="F30" s="29">
        <f>SUM(F24:F29)</f>
        <v>12.91</v>
      </c>
      <c r="G30" s="29"/>
      <c r="H30" s="34"/>
      <c r="I30" s="29"/>
      <c r="J30" s="29"/>
      <c r="K30" s="34"/>
      <c r="L30" s="29"/>
      <c r="M30" s="29"/>
      <c r="N30" s="34"/>
      <c r="O30" s="29"/>
      <c r="P30" s="31"/>
    </row>
    <row r="31" spans="1:16" ht="17.25" x14ac:dyDescent="0.3">
      <c r="A31" s="6" t="s">
        <v>18</v>
      </c>
      <c r="B31" s="2" t="s">
        <v>19</v>
      </c>
      <c r="C31" s="2"/>
      <c r="D31" s="29"/>
      <c r="E31" s="36"/>
      <c r="F31" s="29"/>
      <c r="G31" s="29"/>
      <c r="H31" s="34"/>
      <c r="I31" s="29"/>
      <c r="J31" s="29"/>
      <c r="K31" s="34"/>
      <c r="L31" s="29"/>
      <c r="M31" s="29"/>
      <c r="N31" s="34"/>
      <c r="O31" s="29"/>
      <c r="P31" s="31"/>
    </row>
    <row r="32" spans="1:16" ht="17.25" x14ac:dyDescent="0.3">
      <c r="A32" s="6">
        <v>1</v>
      </c>
      <c r="B32" s="2" t="s">
        <v>23</v>
      </c>
      <c r="C32" s="2"/>
      <c r="D32" s="29"/>
      <c r="E32" s="36">
        <f t="shared" si="0"/>
        <v>0</v>
      </c>
      <c r="F32" s="29"/>
      <c r="G32" s="29"/>
      <c r="H32" s="34"/>
      <c r="I32" s="29"/>
      <c r="J32" s="29"/>
      <c r="K32" s="34"/>
      <c r="L32" s="29"/>
      <c r="M32" s="29"/>
      <c r="N32" s="34"/>
      <c r="O32" s="29"/>
      <c r="P32" s="31"/>
    </row>
    <row r="33" spans="1:16" ht="17.25" x14ac:dyDescent="0.3">
      <c r="A33" s="6" t="s">
        <v>62</v>
      </c>
      <c r="B33" s="2" t="s">
        <v>63</v>
      </c>
      <c r="C33" s="2" t="s">
        <v>64</v>
      </c>
      <c r="D33" s="29">
        <v>10</v>
      </c>
      <c r="E33" s="36">
        <f t="shared" si="0"/>
        <v>6.5717415115005477E-4</v>
      </c>
      <c r="F33" s="29">
        <v>0.06</v>
      </c>
      <c r="G33" s="29"/>
      <c r="H33" s="34"/>
      <c r="I33" s="29"/>
      <c r="J33" s="29"/>
      <c r="K33" s="34"/>
      <c r="L33" s="29"/>
      <c r="M33" s="29"/>
      <c r="N33" s="34"/>
      <c r="O33" s="29"/>
      <c r="P33" s="31"/>
    </row>
    <row r="34" spans="1:16" ht="17.25" x14ac:dyDescent="0.3">
      <c r="A34" s="6" t="s">
        <v>65</v>
      </c>
      <c r="B34" s="2" t="s">
        <v>66</v>
      </c>
      <c r="C34" s="2" t="s">
        <v>64</v>
      </c>
      <c r="D34" s="29">
        <v>10</v>
      </c>
      <c r="E34" s="36">
        <f t="shared" si="0"/>
        <v>9.8576122672508221E-4</v>
      </c>
      <c r="F34" s="29">
        <v>0.09</v>
      </c>
      <c r="G34" s="29"/>
      <c r="H34" s="34"/>
      <c r="I34" s="29"/>
      <c r="J34" s="29"/>
      <c r="K34" s="34"/>
      <c r="L34" s="29"/>
      <c r="M34" s="29"/>
      <c r="N34" s="34"/>
      <c r="O34" s="29"/>
      <c r="P34" s="31"/>
    </row>
    <row r="35" spans="1:16" ht="17.25" x14ac:dyDescent="0.3">
      <c r="A35" s="6" t="s">
        <v>67</v>
      </c>
      <c r="B35" s="2" t="s">
        <v>68</v>
      </c>
      <c r="C35" s="2" t="s">
        <v>69</v>
      </c>
      <c r="D35" s="29">
        <v>1</v>
      </c>
      <c r="E35" s="36">
        <f t="shared" si="0"/>
        <v>1.0952902519167581E-3</v>
      </c>
      <c r="F35" s="29">
        <v>0.1</v>
      </c>
      <c r="G35" s="29"/>
      <c r="H35" s="34"/>
      <c r="I35" s="29"/>
      <c r="J35" s="29"/>
      <c r="K35" s="34"/>
      <c r="L35" s="29"/>
      <c r="M35" s="29"/>
      <c r="N35" s="34"/>
      <c r="O35" s="29"/>
      <c r="P35" s="31"/>
    </row>
    <row r="36" spans="1:16" ht="31.5" customHeight="1" x14ac:dyDescent="0.3">
      <c r="A36" s="6" t="s">
        <v>70</v>
      </c>
      <c r="B36" s="3" t="s">
        <v>71</v>
      </c>
      <c r="C36" s="2" t="s">
        <v>16</v>
      </c>
      <c r="D36" s="29">
        <v>1</v>
      </c>
      <c r="E36" s="36">
        <f t="shared" si="0"/>
        <v>1.0952902519167581E-3</v>
      </c>
      <c r="F36" s="29">
        <v>0.1</v>
      </c>
      <c r="G36" s="29"/>
      <c r="H36" s="34"/>
      <c r="I36" s="29"/>
      <c r="J36" s="29"/>
      <c r="K36" s="34"/>
      <c r="L36" s="29"/>
      <c r="M36" s="29"/>
      <c r="N36" s="34"/>
      <c r="O36" s="29"/>
      <c r="P36" s="31"/>
    </row>
    <row r="37" spans="1:16" ht="17.25" x14ac:dyDescent="0.3">
      <c r="A37" s="6" t="s">
        <v>72</v>
      </c>
      <c r="B37" s="2" t="s">
        <v>73</v>
      </c>
      <c r="C37" s="2" t="s">
        <v>74</v>
      </c>
      <c r="D37" s="29">
        <v>78</v>
      </c>
      <c r="E37" s="36">
        <f t="shared" si="0"/>
        <v>1.0952902519167581E-3</v>
      </c>
      <c r="F37" s="29">
        <v>0.1</v>
      </c>
      <c r="G37" s="29"/>
      <c r="H37" s="34"/>
      <c r="I37" s="29"/>
      <c r="J37" s="29"/>
      <c r="K37" s="34"/>
      <c r="L37" s="29"/>
      <c r="M37" s="29"/>
      <c r="N37" s="34"/>
      <c r="O37" s="29"/>
      <c r="P37" s="31"/>
    </row>
    <row r="38" spans="1:16" ht="17.25" x14ac:dyDescent="0.3">
      <c r="A38" s="6" t="s">
        <v>75</v>
      </c>
      <c r="B38" s="2" t="s">
        <v>76</v>
      </c>
      <c r="C38" s="2" t="s">
        <v>74</v>
      </c>
      <c r="D38" s="29">
        <v>174</v>
      </c>
      <c r="E38" s="36">
        <f t="shared" si="0"/>
        <v>2.0810514786418401E-3</v>
      </c>
      <c r="F38" s="29">
        <v>0.19</v>
      </c>
      <c r="G38" s="29"/>
      <c r="H38" s="34"/>
      <c r="I38" s="29"/>
      <c r="J38" s="29"/>
      <c r="K38" s="34"/>
      <c r="L38" s="29"/>
      <c r="M38" s="29"/>
      <c r="N38" s="34"/>
      <c r="O38" s="29"/>
      <c r="P38" s="31"/>
    </row>
    <row r="39" spans="1:16" ht="17.25" x14ac:dyDescent="0.3">
      <c r="A39" s="6" t="s">
        <v>77</v>
      </c>
      <c r="B39" s="2" t="s">
        <v>78</v>
      </c>
      <c r="C39" s="2" t="s">
        <v>79</v>
      </c>
      <c r="D39" s="29">
        <v>2</v>
      </c>
      <c r="E39" s="36">
        <f t="shared" si="0"/>
        <v>4.381161007667032E-4</v>
      </c>
      <c r="F39" s="29">
        <v>0.04</v>
      </c>
      <c r="G39" s="29"/>
      <c r="H39" s="34"/>
      <c r="I39" s="29"/>
      <c r="J39" s="29"/>
      <c r="K39" s="34"/>
      <c r="L39" s="29"/>
      <c r="M39" s="29"/>
      <c r="N39" s="34"/>
      <c r="O39" s="29"/>
      <c r="P39" s="31"/>
    </row>
    <row r="40" spans="1:16" ht="17.25" x14ac:dyDescent="0.3">
      <c r="A40" s="6" t="s">
        <v>80</v>
      </c>
      <c r="B40" s="2" t="s">
        <v>81</v>
      </c>
      <c r="C40" s="2" t="s">
        <v>20</v>
      </c>
      <c r="D40" s="29">
        <v>1</v>
      </c>
      <c r="E40" s="36">
        <f t="shared" si="0"/>
        <v>2.190580503833516E-4</v>
      </c>
      <c r="F40" s="29">
        <v>0.02</v>
      </c>
      <c r="G40" s="29"/>
      <c r="H40" s="34"/>
      <c r="I40" s="29"/>
      <c r="J40" s="29"/>
      <c r="K40" s="34"/>
      <c r="L40" s="29"/>
      <c r="M40" s="29"/>
      <c r="N40" s="34"/>
      <c r="O40" s="29"/>
      <c r="P40" s="31"/>
    </row>
    <row r="41" spans="1:16" ht="17.25" x14ac:dyDescent="0.3">
      <c r="A41" s="6" t="s">
        <v>82</v>
      </c>
      <c r="B41" s="2" t="s">
        <v>83</v>
      </c>
      <c r="C41" s="2" t="s">
        <v>20</v>
      </c>
      <c r="D41" s="29">
        <v>1</v>
      </c>
      <c r="E41" s="36">
        <f t="shared" si="0"/>
        <v>1.0952902519167581E-3</v>
      </c>
      <c r="F41" s="29">
        <v>0.1</v>
      </c>
      <c r="G41" s="29"/>
      <c r="H41" s="34"/>
      <c r="I41" s="29"/>
      <c r="J41" s="29"/>
      <c r="K41" s="34"/>
      <c r="L41" s="29"/>
      <c r="M41" s="29"/>
      <c r="N41" s="34"/>
      <c r="O41" s="29"/>
      <c r="P41" s="31"/>
    </row>
    <row r="42" spans="1:16" ht="33" customHeight="1" x14ac:dyDescent="0.3">
      <c r="A42" s="6" t="s">
        <v>84</v>
      </c>
      <c r="B42" s="3" t="s">
        <v>85</v>
      </c>
      <c r="C42" s="2" t="s">
        <v>79</v>
      </c>
      <c r="D42" s="29">
        <v>1</v>
      </c>
      <c r="E42" s="36">
        <f t="shared" si="0"/>
        <v>8.762322015334064E-4</v>
      </c>
      <c r="F42" s="29">
        <v>0.08</v>
      </c>
      <c r="G42" s="29"/>
      <c r="H42" s="34"/>
      <c r="I42" s="29"/>
      <c r="J42" s="29"/>
      <c r="K42" s="34"/>
      <c r="L42" s="29"/>
      <c r="M42" s="29"/>
      <c r="N42" s="34"/>
      <c r="O42" s="29"/>
      <c r="P42" s="31"/>
    </row>
    <row r="43" spans="1:16" ht="17.25" x14ac:dyDescent="0.3">
      <c r="A43" s="6" t="s">
        <v>86</v>
      </c>
      <c r="B43" s="2" t="s">
        <v>87</v>
      </c>
      <c r="C43" s="2" t="s">
        <v>79</v>
      </c>
      <c r="D43" s="29">
        <v>1</v>
      </c>
      <c r="E43" s="36">
        <f t="shared" si="0"/>
        <v>1.2048192771084338E-3</v>
      </c>
      <c r="F43" s="29">
        <v>0.11</v>
      </c>
      <c r="G43" s="29"/>
      <c r="H43" s="34"/>
      <c r="I43" s="29"/>
      <c r="J43" s="29"/>
      <c r="K43" s="34"/>
      <c r="L43" s="29"/>
      <c r="M43" s="29"/>
      <c r="N43" s="34"/>
      <c r="O43" s="29"/>
      <c r="P43" s="31"/>
    </row>
    <row r="44" spans="1:16" ht="17.25" x14ac:dyDescent="0.3">
      <c r="A44" s="6" t="s">
        <v>88</v>
      </c>
      <c r="B44" s="9" t="s">
        <v>89</v>
      </c>
      <c r="C44" s="2" t="s">
        <v>69</v>
      </c>
      <c r="D44" s="29">
        <v>1</v>
      </c>
      <c r="E44" s="36">
        <f t="shared" si="0"/>
        <v>2.190580503833516E-4</v>
      </c>
      <c r="F44" s="29">
        <v>0.02</v>
      </c>
      <c r="G44" s="29"/>
      <c r="H44" s="34"/>
      <c r="I44" s="29"/>
      <c r="J44" s="29"/>
      <c r="K44" s="34"/>
      <c r="L44" s="29"/>
      <c r="M44" s="29"/>
      <c r="N44" s="34"/>
      <c r="O44" s="29"/>
      <c r="P44" s="31"/>
    </row>
    <row r="45" spans="1:16" ht="44.25" x14ac:dyDescent="0.3">
      <c r="A45" s="6" t="s">
        <v>90</v>
      </c>
      <c r="B45" s="3" t="s">
        <v>91</v>
      </c>
      <c r="C45" s="2" t="s">
        <v>16</v>
      </c>
      <c r="D45" s="29">
        <v>1</v>
      </c>
      <c r="E45" s="36">
        <f t="shared" si="0"/>
        <v>2.7382256297918948E-3</v>
      </c>
      <c r="F45" s="29">
        <v>0.25</v>
      </c>
      <c r="G45" s="29">
        <v>1</v>
      </c>
      <c r="H45" s="36">
        <f t="shared" ref="H45:H46" si="8">I45/91.3</f>
        <v>2.7382256297918948E-3</v>
      </c>
      <c r="I45" s="29">
        <v>0.25</v>
      </c>
      <c r="J45" s="29"/>
      <c r="K45" s="34"/>
      <c r="L45" s="29"/>
      <c r="M45" s="29"/>
      <c r="N45" s="34"/>
      <c r="O45" s="29"/>
      <c r="P45" s="31"/>
    </row>
    <row r="46" spans="1:16" ht="61.5" customHeight="1" x14ac:dyDescent="0.3">
      <c r="A46" s="6" t="s">
        <v>92</v>
      </c>
      <c r="B46" s="3" t="s">
        <v>93</v>
      </c>
      <c r="C46" s="2" t="s">
        <v>16</v>
      </c>
      <c r="D46" s="29">
        <v>1</v>
      </c>
      <c r="E46" s="36">
        <f t="shared" si="0"/>
        <v>3.2858707557502738E-3</v>
      </c>
      <c r="F46" s="29">
        <v>0.3</v>
      </c>
      <c r="G46" s="29">
        <v>1</v>
      </c>
      <c r="H46" s="36">
        <f t="shared" si="8"/>
        <v>3.2858707557502738E-3</v>
      </c>
      <c r="I46" s="29">
        <v>0.3</v>
      </c>
      <c r="J46" s="29"/>
      <c r="K46" s="34"/>
      <c r="L46" s="29"/>
      <c r="M46" s="29"/>
      <c r="N46" s="34"/>
      <c r="O46" s="29"/>
      <c r="P46" s="31"/>
    </row>
    <row r="47" spans="1:16" ht="44.25" x14ac:dyDescent="0.3">
      <c r="A47" s="6" t="s">
        <v>94</v>
      </c>
      <c r="B47" s="3" t="s">
        <v>95</v>
      </c>
      <c r="C47" s="2" t="s">
        <v>16</v>
      </c>
      <c r="D47" s="29">
        <v>2</v>
      </c>
      <c r="E47" s="36">
        <f t="shared" si="0"/>
        <v>4.3811610076670325E-3</v>
      </c>
      <c r="F47" s="29">
        <v>0.4</v>
      </c>
      <c r="G47" s="35"/>
      <c r="H47" s="37"/>
      <c r="I47" s="35"/>
      <c r="J47" s="29">
        <v>2</v>
      </c>
      <c r="K47" s="36">
        <f>L47/91.3</f>
        <v>4.3811610076670325E-3</v>
      </c>
      <c r="L47" s="29">
        <v>0.4</v>
      </c>
      <c r="M47" s="29"/>
      <c r="N47" s="34"/>
      <c r="O47" s="29"/>
      <c r="P47" s="31"/>
    </row>
    <row r="48" spans="1:16" ht="48" customHeight="1" x14ac:dyDescent="0.3">
      <c r="A48" s="6" t="s">
        <v>96</v>
      </c>
      <c r="B48" s="3" t="s">
        <v>97</v>
      </c>
      <c r="C48" s="2" t="s">
        <v>16</v>
      </c>
      <c r="D48" s="29">
        <v>10</v>
      </c>
      <c r="E48" s="36">
        <f t="shared" si="0"/>
        <v>5.4764512595837896E-3</v>
      </c>
      <c r="F48" s="29">
        <v>0.5</v>
      </c>
      <c r="G48" s="29"/>
      <c r="H48" s="34"/>
      <c r="I48" s="29"/>
      <c r="J48" s="29">
        <v>10</v>
      </c>
      <c r="K48" s="36">
        <f t="shared" ref="K48" si="9">L48/91.3</f>
        <v>5.4764512595837896E-3</v>
      </c>
      <c r="L48" s="29">
        <v>0.5</v>
      </c>
      <c r="M48" s="29"/>
      <c r="N48" s="34"/>
      <c r="O48" s="29"/>
      <c r="P48" s="31"/>
    </row>
    <row r="49" spans="1:16" ht="45.75" customHeight="1" x14ac:dyDescent="0.3">
      <c r="A49" s="6" t="s">
        <v>98</v>
      </c>
      <c r="B49" s="3" t="s">
        <v>99</v>
      </c>
      <c r="C49" s="2" t="s">
        <v>16</v>
      </c>
      <c r="D49" s="29">
        <v>5</v>
      </c>
      <c r="E49" s="36">
        <f t="shared" si="0"/>
        <v>8.2146768893756848E-3</v>
      </c>
      <c r="F49" s="29">
        <v>0.75</v>
      </c>
      <c r="G49" s="29"/>
      <c r="H49" s="34"/>
      <c r="I49" s="29"/>
      <c r="J49" s="29"/>
      <c r="K49" s="34"/>
      <c r="L49" s="29"/>
      <c r="M49" s="29">
        <v>5</v>
      </c>
      <c r="N49" s="36">
        <f t="shared" ref="N49:N50" si="10">O49/91.3</f>
        <v>8.2146768893756848E-3</v>
      </c>
      <c r="O49" s="29">
        <v>0.75</v>
      </c>
      <c r="P49" s="31"/>
    </row>
    <row r="50" spans="1:16" ht="58.5" x14ac:dyDescent="0.3">
      <c r="A50" s="6" t="s">
        <v>100</v>
      </c>
      <c r="B50" s="3" t="s">
        <v>101</v>
      </c>
      <c r="C50" s="2" t="s">
        <v>8</v>
      </c>
      <c r="D50" s="29">
        <v>1</v>
      </c>
      <c r="E50" s="36">
        <f t="shared" si="0"/>
        <v>1.0952902519167581E-3</v>
      </c>
      <c r="F50" s="29">
        <v>0.1</v>
      </c>
      <c r="G50" s="29"/>
      <c r="H50" s="34"/>
      <c r="I50" s="29"/>
      <c r="J50" s="29"/>
      <c r="K50" s="34"/>
      <c r="L50" s="29"/>
      <c r="M50" s="29">
        <v>1</v>
      </c>
      <c r="N50" s="36">
        <f t="shared" si="10"/>
        <v>1.0952902519167581E-3</v>
      </c>
      <c r="O50" s="29">
        <v>0.1</v>
      </c>
      <c r="P50" s="31"/>
    </row>
    <row r="51" spans="1:16" ht="32.25" customHeight="1" x14ac:dyDescent="0.3">
      <c r="A51" s="6" t="s">
        <v>102</v>
      </c>
      <c r="B51" s="3" t="s">
        <v>103</v>
      </c>
      <c r="C51" s="3" t="s">
        <v>104</v>
      </c>
      <c r="D51" s="29">
        <v>10</v>
      </c>
      <c r="E51" s="36">
        <f t="shared" si="0"/>
        <v>1.0952902519167579E-2</v>
      </c>
      <c r="F51" s="29">
        <v>1</v>
      </c>
      <c r="G51" s="29"/>
      <c r="H51" s="34"/>
      <c r="I51" s="29"/>
      <c r="J51" s="29">
        <v>10</v>
      </c>
      <c r="K51" s="36">
        <f t="shared" ref="K51:K52" si="11">L51/91.3</f>
        <v>1.0952902519167579E-2</v>
      </c>
      <c r="L51" s="29">
        <v>1</v>
      </c>
      <c r="M51" s="29"/>
      <c r="N51" s="34"/>
      <c r="O51" s="29"/>
      <c r="P51" s="31"/>
    </row>
    <row r="52" spans="1:16" ht="30.75" customHeight="1" x14ac:dyDescent="0.3">
      <c r="A52" s="6" t="s">
        <v>105</v>
      </c>
      <c r="B52" s="3" t="s">
        <v>106</v>
      </c>
      <c r="C52" s="2" t="s">
        <v>16</v>
      </c>
      <c r="D52" s="29">
        <v>1</v>
      </c>
      <c r="E52" s="36">
        <f t="shared" si="0"/>
        <v>3.2858707557502738E-3</v>
      </c>
      <c r="F52" s="29">
        <v>0.3</v>
      </c>
      <c r="G52" s="29"/>
      <c r="H52" s="34"/>
      <c r="I52" s="29"/>
      <c r="J52" s="29">
        <v>1</v>
      </c>
      <c r="K52" s="36">
        <f t="shared" si="11"/>
        <v>3.2858707557502738E-3</v>
      </c>
      <c r="L52" s="29">
        <v>0.3</v>
      </c>
      <c r="M52" s="29"/>
      <c r="N52" s="34"/>
      <c r="O52" s="29"/>
      <c r="P52" s="31"/>
    </row>
    <row r="53" spans="1:16" ht="34.5" customHeight="1" x14ac:dyDescent="0.3">
      <c r="A53" s="6" t="s">
        <v>107</v>
      </c>
      <c r="B53" s="3" t="s">
        <v>108</v>
      </c>
      <c r="C53" s="2" t="s">
        <v>16</v>
      </c>
      <c r="D53" s="29">
        <v>2</v>
      </c>
      <c r="E53" s="36">
        <f t="shared" si="0"/>
        <v>3.2858707557502738E-3</v>
      </c>
      <c r="F53" s="29">
        <v>0.3</v>
      </c>
      <c r="G53" s="35"/>
      <c r="H53" s="37"/>
      <c r="I53" s="35"/>
      <c r="J53" s="29">
        <v>1</v>
      </c>
      <c r="K53" s="34"/>
      <c r="L53" s="29">
        <v>0.15</v>
      </c>
      <c r="M53" s="29">
        <v>1</v>
      </c>
      <c r="N53" s="34"/>
      <c r="O53" s="29">
        <v>0.15</v>
      </c>
      <c r="P53" s="31"/>
    </row>
    <row r="54" spans="1:16" ht="36.75" customHeight="1" x14ac:dyDescent="0.3">
      <c r="A54" s="6" t="s">
        <v>109</v>
      </c>
      <c r="B54" s="3" t="s">
        <v>110</v>
      </c>
      <c r="C54" s="2" t="s">
        <v>8</v>
      </c>
      <c r="D54" s="29">
        <v>5</v>
      </c>
      <c r="E54" s="36">
        <f t="shared" si="0"/>
        <v>5.4764512595837896E-3</v>
      </c>
      <c r="F54" s="29">
        <v>0.5</v>
      </c>
      <c r="G54" s="29"/>
      <c r="H54" s="34"/>
      <c r="I54" s="29"/>
      <c r="J54" s="29">
        <v>2</v>
      </c>
      <c r="K54" s="34"/>
      <c r="L54" s="29">
        <v>0.2</v>
      </c>
      <c r="M54" s="29">
        <v>3</v>
      </c>
      <c r="N54" s="34"/>
      <c r="O54" s="29">
        <v>0.3</v>
      </c>
      <c r="P54" s="31"/>
    </row>
    <row r="55" spans="1:16" ht="33" customHeight="1" x14ac:dyDescent="0.3">
      <c r="A55" s="6" t="s">
        <v>111</v>
      </c>
      <c r="B55" s="3" t="s">
        <v>112</v>
      </c>
      <c r="C55" s="2" t="s">
        <v>16</v>
      </c>
      <c r="D55" s="29">
        <v>6</v>
      </c>
      <c r="E55" s="36">
        <f t="shared" si="0"/>
        <v>3.2858707557502738E-3</v>
      </c>
      <c r="F55" s="29">
        <v>0.3</v>
      </c>
      <c r="G55" s="29">
        <v>2</v>
      </c>
      <c r="H55" s="34"/>
      <c r="I55" s="29">
        <v>0.1</v>
      </c>
      <c r="J55" s="29">
        <v>2</v>
      </c>
      <c r="K55" s="34"/>
      <c r="L55" s="29">
        <v>0.1</v>
      </c>
      <c r="M55" s="29">
        <v>2</v>
      </c>
      <c r="N55" s="34"/>
      <c r="O55" s="29">
        <v>0.1</v>
      </c>
      <c r="P55" s="31"/>
    </row>
    <row r="56" spans="1:16" ht="29.25" customHeight="1" x14ac:dyDescent="0.3">
      <c r="A56" s="6" t="s">
        <v>113</v>
      </c>
      <c r="B56" s="3" t="s">
        <v>114</v>
      </c>
      <c r="C56" s="2" t="s">
        <v>16</v>
      </c>
      <c r="D56" s="29">
        <v>1</v>
      </c>
      <c r="E56" s="36">
        <f t="shared" si="0"/>
        <v>5.4764512595837896E-3</v>
      </c>
      <c r="F56" s="29">
        <v>0.5</v>
      </c>
      <c r="G56" s="29"/>
      <c r="H56" s="34"/>
      <c r="I56" s="29"/>
      <c r="J56" s="29"/>
      <c r="K56" s="34"/>
      <c r="L56" s="29"/>
      <c r="M56" s="29">
        <v>1</v>
      </c>
      <c r="N56" s="36">
        <f t="shared" ref="N56:N57" si="12">O56/91.3</f>
        <v>5.4764512595837896E-3</v>
      </c>
      <c r="O56" s="29">
        <v>0.5</v>
      </c>
      <c r="P56" s="31"/>
    </row>
    <row r="57" spans="1:16" ht="33.75" customHeight="1" x14ac:dyDescent="0.3">
      <c r="A57" s="6" t="s">
        <v>115</v>
      </c>
      <c r="B57" s="3" t="s">
        <v>116</v>
      </c>
      <c r="C57" s="2" t="s">
        <v>8</v>
      </c>
      <c r="D57" s="29">
        <v>416</v>
      </c>
      <c r="E57" s="36">
        <f t="shared" si="0"/>
        <v>6.8346111719605699E-3</v>
      </c>
      <c r="F57" s="30">
        <v>0.624</v>
      </c>
      <c r="G57" s="29"/>
      <c r="H57" s="34"/>
      <c r="I57" s="29"/>
      <c r="J57" s="29"/>
      <c r="K57" s="34"/>
      <c r="L57" s="29"/>
      <c r="M57" s="29">
        <v>416</v>
      </c>
      <c r="N57" s="36">
        <f t="shared" si="12"/>
        <v>6.8346111719605699E-3</v>
      </c>
      <c r="O57" s="30">
        <v>0.624</v>
      </c>
      <c r="P57" s="31"/>
    </row>
    <row r="58" spans="1:16" ht="30" customHeight="1" x14ac:dyDescent="0.3">
      <c r="A58" s="6" t="s">
        <v>117</v>
      </c>
      <c r="B58" s="3" t="s">
        <v>118</v>
      </c>
      <c r="C58" s="2" t="s">
        <v>34</v>
      </c>
      <c r="D58" s="29">
        <v>52</v>
      </c>
      <c r="E58" s="36">
        <f t="shared" si="0"/>
        <v>5.1478641840087625E-3</v>
      </c>
      <c r="F58" s="29">
        <v>0.47</v>
      </c>
      <c r="G58" s="29"/>
      <c r="H58" s="34"/>
      <c r="I58" s="29"/>
      <c r="J58" s="29"/>
      <c r="K58" s="34"/>
      <c r="L58" s="29"/>
      <c r="M58" s="29"/>
      <c r="N58" s="34"/>
      <c r="O58" s="29"/>
      <c r="P58" s="31"/>
    </row>
    <row r="59" spans="1:16" ht="33" customHeight="1" x14ac:dyDescent="0.3">
      <c r="A59" s="6" t="s">
        <v>119</v>
      </c>
      <c r="B59" s="3" t="s">
        <v>120</v>
      </c>
      <c r="C59" s="2" t="s">
        <v>34</v>
      </c>
      <c r="D59" s="29">
        <v>25</v>
      </c>
      <c r="E59" s="36">
        <f t="shared" si="0"/>
        <v>1.9715224534501644E-3</v>
      </c>
      <c r="F59" s="29">
        <v>0.18</v>
      </c>
      <c r="G59" s="29"/>
      <c r="H59" s="34"/>
      <c r="I59" s="29"/>
      <c r="J59" s="29"/>
      <c r="K59" s="34"/>
      <c r="L59" s="29"/>
      <c r="M59" s="29"/>
      <c r="N59" s="34"/>
      <c r="O59" s="29"/>
      <c r="P59" s="31"/>
    </row>
    <row r="60" spans="1:16" ht="17.25" x14ac:dyDescent="0.3">
      <c r="A60" s="6" t="s">
        <v>121</v>
      </c>
      <c r="B60" s="2" t="s">
        <v>122</v>
      </c>
      <c r="C60" s="2" t="s">
        <v>16</v>
      </c>
      <c r="D60" s="29">
        <v>21</v>
      </c>
      <c r="E60" s="36">
        <f t="shared" si="0"/>
        <v>2.0810514786418401E-3</v>
      </c>
      <c r="F60" s="29">
        <v>0.19</v>
      </c>
      <c r="G60" s="29"/>
      <c r="H60" s="34"/>
      <c r="I60" s="29"/>
      <c r="J60" s="29"/>
      <c r="K60" s="34"/>
      <c r="L60" s="29"/>
      <c r="M60" s="29"/>
      <c r="N60" s="34"/>
      <c r="O60" s="29"/>
      <c r="P60" s="31"/>
    </row>
    <row r="61" spans="1:16" ht="17.25" x14ac:dyDescent="0.3">
      <c r="A61" s="6" t="s">
        <v>123</v>
      </c>
      <c r="B61" s="2" t="s">
        <v>124</v>
      </c>
      <c r="C61" s="2" t="s">
        <v>34</v>
      </c>
      <c r="D61" s="29">
        <v>14</v>
      </c>
      <c r="E61" s="36">
        <f t="shared" si="0"/>
        <v>1.0952902519167581E-3</v>
      </c>
      <c r="F61" s="29">
        <v>0.1</v>
      </c>
      <c r="G61" s="29"/>
      <c r="H61" s="34"/>
      <c r="I61" s="29"/>
      <c r="J61" s="29"/>
      <c r="K61" s="34"/>
      <c r="L61" s="29"/>
      <c r="M61" s="29"/>
      <c r="N61" s="34"/>
      <c r="O61" s="29"/>
      <c r="P61" s="31"/>
    </row>
    <row r="62" spans="1:16" ht="17.25" x14ac:dyDescent="0.3">
      <c r="A62" s="6" t="s">
        <v>125</v>
      </c>
      <c r="B62" s="2" t="s">
        <v>126</v>
      </c>
      <c r="C62" s="2" t="s">
        <v>16</v>
      </c>
      <c r="D62" s="29">
        <v>8</v>
      </c>
      <c r="E62" s="36">
        <f t="shared" si="0"/>
        <v>4.381161007667032E-4</v>
      </c>
      <c r="F62" s="29">
        <v>0.04</v>
      </c>
      <c r="G62" s="29"/>
      <c r="H62" s="34"/>
      <c r="I62" s="29"/>
      <c r="J62" s="29"/>
      <c r="K62" s="34"/>
      <c r="L62" s="29"/>
      <c r="M62" s="29"/>
      <c r="N62" s="34"/>
      <c r="O62" s="29"/>
      <c r="P62" s="31"/>
    </row>
    <row r="63" spans="1:16" ht="46.5" customHeight="1" x14ac:dyDescent="0.3">
      <c r="A63" s="6" t="s">
        <v>127</v>
      </c>
      <c r="B63" s="3" t="s">
        <v>128</v>
      </c>
      <c r="C63" s="2" t="s">
        <v>8</v>
      </c>
      <c r="D63" s="29">
        <v>15</v>
      </c>
      <c r="E63" s="36">
        <f t="shared" si="0"/>
        <v>8.2146768893756841E-2</v>
      </c>
      <c r="F63" s="29">
        <v>7.5</v>
      </c>
      <c r="G63" s="29"/>
      <c r="H63" s="34"/>
      <c r="I63" s="29"/>
      <c r="J63" s="29">
        <v>15</v>
      </c>
      <c r="K63" s="36">
        <f t="shared" ref="K63:K65" si="13">L63/91.3</f>
        <v>8.2146768893756841E-2</v>
      </c>
      <c r="L63" s="29">
        <v>7.5</v>
      </c>
      <c r="M63" s="29"/>
      <c r="N63" s="34"/>
      <c r="O63" s="29"/>
      <c r="P63" s="31"/>
    </row>
    <row r="64" spans="1:16" ht="23.25" customHeight="1" x14ac:dyDescent="0.25">
      <c r="A64" s="22" t="s">
        <v>229</v>
      </c>
      <c r="B64" s="23" t="s">
        <v>230</v>
      </c>
      <c r="C64" s="24" t="s">
        <v>20</v>
      </c>
      <c r="D64" s="29">
        <v>2</v>
      </c>
      <c r="E64" s="36">
        <f t="shared" si="0"/>
        <v>0.1095290251916758</v>
      </c>
      <c r="F64" s="29">
        <v>10</v>
      </c>
      <c r="G64" s="29"/>
      <c r="H64" s="34"/>
      <c r="I64" s="29"/>
      <c r="J64" s="29">
        <v>2</v>
      </c>
      <c r="K64" s="36">
        <f t="shared" si="13"/>
        <v>0.1095290251916758</v>
      </c>
      <c r="L64" s="29">
        <v>10</v>
      </c>
      <c r="M64" s="29"/>
      <c r="N64" s="34"/>
      <c r="O64" s="29"/>
      <c r="P64" s="31"/>
    </row>
    <row r="65" spans="1:16" ht="21.75" customHeight="1" x14ac:dyDescent="0.3">
      <c r="A65" s="6" t="s">
        <v>129</v>
      </c>
      <c r="B65" s="3" t="s">
        <v>162</v>
      </c>
      <c r="C65" s="2" t="s">
        <v>8</v>
      </c>
      <c r="D65" s="29">
        <v>20</v>
      </c>
      <c r="E65" s="36">
        <f t="shared" si="0"/>
        <v>4.3811610076670317E-2</v>
      </c>
      <c r="F65" s="29">
        <v>4</v>
      </c>
      <c r="G65" s="29"/>
      <c r="H65" s="34"/>
      <c r="I65" s="29"/>
      <c r="J65" s="29">
        <v>20</v>
      </c>
      <c r="K65" s="36">
        <f t="shared" si="13"/>
        <v>4.3811610076670317E-2</v>
      </c>
      <c r="L65" s="29">
        <v>4</v>
      </c>
      <c r="M65" s="29"/>
      <c r="N65" s="34"/>
      <c r="O65" s="29"/>
      <c r="P65" s="31"/>
    </row>
    <row r="66" spans="1:16" ht="42" customHeight="1" x14ac:dyDescent="0.3">
      <c r="A66" s="6" t="s">
        <v>130</v>
      </c>
      <c r="B66" s="3" t="s">
        <v>131</v>
      </c>
      <c r="C66" s="2" t="s">
        <v>20</v>
      </c>
      <c r="D66" s="29">
        <v>30</v>
      </c>
      <c r="E66" s="36">
        <f t="shared" si="0"/>
        <v>3.2858707557502739E-2</v>
      </c>
      <c r="F66" s="29">
        <v>3</v>
      </c>
      <c r="G66" s="29"/>
      <c r="H66" s="34"/>
      <c r="I66" s="29"/>
      <c r="J66" s="29">
        <v>30</v>
      </c>
      <c r="K66" s="34"/>
      <c r="L66" s="29">
        <v>1.5</v>
      </c>
      <c r="M66" s="29">
        <v>30</v>
      </c>
      <c r="N66" s="34"/>
      <c r="O66" s="29">
        <v>1.5</v>
      </c>
      <c r="P66" s="32"/>
    </row>
    <row r="67" spans="1:16" ht="15.75" customHeight="1" x14ac:dyDescent="0.3">
      <c r="A67" s="6"/>
      <c r="B67" s="3" t="s">
        <v>231</v>
      </c>
      <c r="C67" s="2" t="s">
        <v>20</v>
      </c>
      <c r="D67" s="29">
        <v>1</v>
      </c>
      <c r="E67" s="36">
        <f t="shared" si="0"/>
        <v>2.1905805038335158E-2</v>
      </c>
      <c r="F67" s="29">
        <v>2</v>
      </c>
      <c r="G67" s="29"/>
      <c r="H67" s="34"/>
      <c r="I67" s="29"/>
      <c r="J67" s="29"/>
      <c r="K67" s="34"/>
      <c r="L67" s="29"/>
      <c r="M67" s="29">
        <v>1</v>
      </c>
      <c r="N67" s="36">
        <f t="shared" ref="N67" si="14">O67/91.3</f>
        <v>2.1905805038335158E-2</v>
      </c>
      <c r="O67" s="29">
        <v>2</v>
      </c>
      <c r="P67" s="32"/>
    </row>
    <row r="68" spans="1:16" ht="17.25" x14ac:dyDescent="0.3">
      <c r="A68" s="6" t="s">
        <v>6</v>
      </c>
      <c r="B68" s="2" t="s">
        <v>21</v>
      </c>
      <c r="C68" s="2"/>
      <c r="D68" s="29"/>
      <c r="E68" s="36">
        <f t="shared" si="0"/>
        <v>0.37583789704271631</v>
      </c>
      <c r="F68" s="33">
        <f>SUM(F33:F67)</f>
        <v>34.314</v>
      </c>
      <c r="G68" s="29"/>
      <c r="H68" s="34"/>
      <c r="I68" s="29"/>
      <c r="J68" s="29"/>
      <c r="K68" s="34"/>
      <c r="L68" s="29"/>
      <c r="M68" s="29"/>
      <c r="N68" s="34"/>
      <c r="O68" s="29"/>
      <c r="P68" s="31"/>
    </row>
    <row r="69" spans="1:16" ht="17.25" x14ac:dyDescent="0.3">
      <c r="A69" s="6" t="s">
        <v>132</v>
      </c>
      <c r="B69" s="2"/>
      <c r="C69" s="2"/>
      <c r="D69" s="29"/>
      <c r="E69" s="36">
        <f t="shared" si="0"/>
        <v>0</v>
      </c>
      <c r="F69" s="29"/>
      <c r="G69" s="29"/>
      <c r="H69" s="34"/>
      <c r="I69" s="29"/>
      <c r="J69" s="29"/>
      <c r="K69" s="34"/>
      <c r="L69" s="29"/>
      <c r="M69" s="29"/>
      <c r="N69" s="34"/>
      <c r="O69" s="29"/>
      <c r="P69" s="31"/>
    </row>
    <row r="70" spans="1:16" ht="17.25" x14ac:dyDescent="0.3">
      <c r="A70" s="6" t="s">
        <v>62</v>
      </c>
      <c r="B70" s="2" t="s">
        <v>63</v>
      </c>
      <c r="C70" s="2" t="s">
        <v>64</v>
      </c>
      <c r="D70" s="29">
        <v>6</v>
      </c>
      <c r="E70" s="36">
        <f t="shared" si="0"/>
        <v>7.667031763417307E-4</v>
      </c>
      <c r="F70" s="29">
        <v>7.0000000000000007E-2</v>
      </c>
      <c r="G70" s="29"/>
      <c r="H70" s="34"/>
      <c r="I70" s="29"/>
      <c r="J70" s="29"/>
      <c r="K70" s="34"/>
      <c r="L70" s="29"/>
      <c r="M70" s="29"/>
      <c r="N70" s="34"/>
      <c r="O70" s="29"/>
      <c r="P70" s="31"/>
    </row>
    <row r="71" spans="1:16" ht="17.25" x14ac:dyDescent="0.3">
      <c r="A71" s="6" t="s">
        <v>65</v>
      </c>
      <c r="B71" s="2" t="s">
        <v>66</v>
      </c>
      <c r="C71" s="2" t="s">
        <v>64</v>
      </c>
      <c r="D71" s="29" t="s">
        <v>12</v>
      </c>
      <c r="E71" s="36">
        <f t="shared" si="0"/>
        <v>2.1905805038335163E-3</v>
      </c>
      <c r="F71" s="29">
        <v>0.2</v>
      </c>
      <c r="G71" s="29"/>
      <c r="H71" s="34"/>
      <c r="I71" s="29"/>
      <c r="J71" s="29"/>
      <c r="K71" s="34"/>
      <c r="L71" s="29"/>
      <c r="M71" s="29"/>
      <c r="N71" s="34"/>
      <c r="O71" s="29"/>
      <c r="P71" s="31"/>
    </row>
    <row r="72" spans="1:16" ht="17.25" x14ac:dyDescent="0.3">
      <c r="A72" s="6" t="s">
        <v>67</v>
      </c>
      <c r="B72" s="2" t="s">
        <v>68</v>
      </c>
      <c r="C72" s="2" t="s">
        <v>69</v>
      </c>
      <c r="D72" s="29">
        <v>1</v>
      </c>
      <c r="E72" s="36">
        <f t="shared" si="0"/>
        <v>1.6429353778751369E-3</v>
      </c>
      <c r="F72" s="29">
        <v>0.15</v>
      </c>
      <c r="G72" s="29"/>
      <c r="H72" s="34"/>
      <c r="I72" s="29"/>
      <c r="J72" s="29"/>
      <c r="K72" s="34"/>
      <c r="L72" s="29"/>
      <c r="M72" s="29"/>
      <c r="N72" s="34"/>
      <c r="O72" s="29"/>
      <c r="P72" s="31"/>
    </row>
    <row r="73" spans="1:16" ht="17.25" x14ac:dyDescent="0.3">
      <c r="A73" s="6" t="s">
        <v>133</v>
      </c>
      <c r="B73" s="2" t="s">
        <v>134</v>
      </c>
      <c r="C73" s="2" t="s">
        <v>69</v>
      </c>
      <c r="D73" s="29">
        <v>1</v>
      </c>
      <c r="E73" s="36">
        <f t="shared" si="0"/>
        <v>1.0952902519167581E-3</v>
      </c>
      <c r="F73" s="29">
        <v>0.1</v>
      </c>
      <c r="G73" s="29"/>
      <c r="H73" s="34"/>
      <c r="I73" s="29"/>
      <c r="J73" s="29"/>
      <c r="K73" s="34"/>
      <c r="L73" s="29"/>
      <c r="M73" s="29"/>
      <c r="N73" s="34"/>
      <c r="O73" s="29"/>
      <c r="P73" s="31"/>
    </row>
    <row r="74" spans="1:16" ht="17.25" x14ac:dyDescent="0.3">
      <c r="A74" s="6" t="s">
        <v>135</v>
      </c>
      <c r="B74" s="2" t="s">
        <v>136</v>
      </c>
      <c r="C74" s="2" t="s">
        <v>20</v>
      </c>
      <c r="D74" s="29">
        <v>1</v>
      </c>
      <c r="E74" s="36">
        <f t="shared" si="0"/>
        <v>5.4764512595837907E-4</v>
      </c>
      <c r="F74" s="29">
        <v>0.05</v>
      </c>
      <c r="G74" s="29"/>
      <c r="H74" s="34"/>
      <c r="I74" s="29"/>
      <c r="J74" s="29"/>
      <c r="K74" s="34"/>
      <c r="L74" s="29"/>
      <c r="M74" s="29"/>
      <c r="N74" s="34"/>
      <c r="O74" s="29"/>
      <c r="P74" s="31"/>
    </row>
    <row r="75" spans="1:16" ht="17.25" x14ac:dyDescent="0.3">
      <c r="A75" s="6" t="s">
        <v>75</v>
      </c>
      <c r="B75" s="2" t="s">
        <v>76</v>
      </c>
      <c r="C75" s="2" t="s">
        <v>74</v>
      </c>
      <c r="D75" s="29">
        <v>228</v>
      </c>
      <c r="E75" s="36">
        <f t="shared" ref="E75:E99" si="15">F75/91.3</f>
        <v>3.1763417305585981E-3</v>
      </c>
      <c r="F75" s="29">
        <v>0.28999999999999998</v>
      </c>
      <c r="G75" s="29"/>
      <c r="H75" s="34"/>
      <c r="I75" s="29"/>
      <c r="J75" s="29"/>
      <c r="K75" s="34"/>
      <c r="L75" s="29"/>
      <c r="M75" s="29"/>
      <c r="N75" s="34"/>
      <c r="O75" s="29"/>
      <c r="P75" s="31"/>
    </row>
    <row r="76" spans="1:16" ht="15" customHeight="1" x14ac:dyDescent="0.3">
      <c r="A76" s="6" t="s">
        <v>137</v>
      </c>
      <c r="B76" s="3" t="s">
        <v>73</v>
      </c>
      <c r="C76" s="2" t="s">
        <v>74</v>
      </c>
      <c r="D76" s="29">
        <v>96</v>
      </c>
      <c r="E76" s="36">
        <f t="shared" si="15"/>
        <v>1.3143483023001095E-3</v>
      </c>
      <c r="F76" s="29">
        <v>0.12</v>
      </c>
      <c r="G76" s="29"/>
      <c r="H76" s="34"/>
      <c r="I76" s="29"/>
      <c r="J76" s="29"/>
      <c r="K76" s="34"/>
      <c r="L76" s="29"/>
      <c r="M76" s="29"/>
      <c r="N76" s="34"/>
      <c r="O76" s="29"/>
      <c r="P76" s="31"/>
    </row>
    <row r="77" spans="1:16" ht="17.25" x14ac:dyDescent="0.3">
      <c r="A77" s="6" t="s">
        <v>77</v>
      </c>
      <c r="B77" s="2" t="s">
        <v>78</v>
      </c>
      <c r="C77" s="2" t="s">
        <v>79</v>
      </c>
      <c r="D77" s="29">
        <v>4</v>
      </c>
      <c r="E77" s="36">
        <f t="shared" si="15"/>
        <v>7.667031763417307E-4</v>
      </c>
      <c r="F77" s="29">
        <v>7.0000000000000007E-2</v>
      </c>
      <c r="G77" s="29"/>
      <c r="H77" s="34"/>
      <c r="I77" s="29"/>
      <c r="J77" s="29"/>
      <c r="K77" s="34"/>
      <c r="L77" s="29"/>
      <c r="M77" s="29"/>
      <c r="N77" s="34"/>
      <c r="O77" s="29"/>
      <c r="P77" s="31"/>
    </row>
    <row r="78" spans="1:16" ht="17.25" x14ac:dyDescent="0.3">
      <c r="A78" s="6" t="s">
        <v>80</v>
      </c>
      <c r="B78" s="2" t="s">
        <v>81</v>
      </c>
      <c r="C78" s="2" t="s">
        <v>20</v>
      </c>
      <c r="D78" s="29">
        <v>3</v>
      </c>
      <c r="E78" s="36">
        <f t="shared" si="15"/>
        <v>9.8576122672508221E-4</v>
      </c>
      <c r="F78" s="29">
        <v>0.09</v>
      </c>
      <c r="G78" s="29"/>
      <c r="H78" s="34"/>
      <c r="I78" s="29"/>
      <c r="J78" s="29"/>
      <c r="K78" s="34"/>
      <c r="L78" s="29"/>
      <c r="M78" s="29"/>
      <c r="N78" s="34"/>
      <c r="O78" s="29"/>
      <c r="P78" s="31"/>
    </row>
    <row r="79" spans="1:16" ht="17.25" x14ac:dyDescent="0.3">
      <c r="A79" s="6" t="s">
        <v>82</v>
      </c>
      <c r="B79" s="2" t="s">
        <v>83</v>
      </c>
      <c r="C79" s="2" t="s">
        <v>20</v>
      </c>
      <c r="D79" s="29">
        <v>1</v>
      </c>
      <c r="E79" s="36">
        <f t="shared" si="15"/>
        <v>2.9572836801752466E-3</v>
      </c>
      <c r="F79" s="29">
        <v>0.27</v>
      </c>
      <c r="G79" s="29"/>
      <c r="H79" s="34"/>
      <c r="I79" s="29"/>
      <c r="J79" s="29"/>
      <c r="K79" s="34"/>
      <c r="L79" s="29"/>
      <c r="M79" s="29"/>
      <c r="N79" s="34"/>
      <c r="O79" s="29"/>
      <c r="P79" s="31"/>
    </row>
    <row r="80" spans="1:16" ht="33.75" customHeight="1" x14ac:dyDescent="0.3">
      <c r="A80" s="6" t="s">
        <v>84</v>
      </c>
      <c r="B80" s="3" t="s">
        <v>85</v>
      </c>
      <c r="C80" s="2" t="s">
        <v>79</v>
      </c>
      <c r="D80" s="29">
        <v>2</v>
      </c>
      <c r="E80" s="36">
        <f t="shared" si="15"/>
        <v>6.5717415115005477E-4</v>
      </c>
      <c r="F80" s="29">
        <v>0.06</v>
      </c>
      <c r="G80" s="29"/>
      <c r="H80" s="34"/>
      <c r="I80" s="29"/>
      <c r="J80" s="29"/>
      <c r="K80" s="34"/>
      <c r="L80" s="29"/>
      <c r="M80" s="29"/>
      <c r="N80" s="34"/>
      <c r="O80" s="29"/>
      <c r="P80" s="31"/>
    </row>
    <row r="81" spans="1:16" ht="21.75" customHeight="1" x14ac:dyDescent="0.3">
      <c r="A81" s="6" t="s">
        <v>86</v>
      </c>
      <c r="B81" s="3" t="s">
        <v>87</v>
      </c>
      <c r="C81" s="2" t="s">
        <v>79</v>
      </c>
      <c r="D81" s="29">
        <v>1</v>
      </c>
      <c r="E81" s="36">
        <f t="shared" si="15"/>
        <v>2.9572836801752466E-3</v>
      </c>
      <c r="F81" s="29">
        <v>0.27</v>
      </c>
      <c r="G81" s="29"/>
      <c r="H81" s="34"/>
      <c r="I81" s="29"/>
      <c r="J81" s="29"/>
      <c r="K81" s="34"/>
      <c r="L81" s="29"/>
      <c r="M81" s="29"/>
      <c r="N81" s="34"/>
      <c r="O81" s="29"/>
      <c r="P81" s="31"/>
    </row>
    <row r="82" spans="1:16" ht="20.25" customHeight="1" x14ac:dyDescent="0.3">
      <c r="A82" s="6" t="s">
        <v>138</v>
      </c>
      <c r="B82" s="3" t="s">
        <v>139</v>
      </c>
      <c r="C82" s="2" t="s">
        <v>140</v>
      </c>
      <c r="D82" s="29">
        <v>1</v>
      </c>
      <c r="E82" s="36">
        <f t="shared" si="15"/>
        <v>9.8576122672508221E-4</v>
      </c>
      <c r="F82" s="29">
        <v>0.09</v>
      </c>
      <c r="G82" s="29"/>
      <c r="H82" s="34"/>
      <c r="I82" s="29"/>
      <c r="J82" s="29"/>
      <c r="K82" s="34"/>
      <c r="L82" s="29"/>
      <c r="M82" s="29"/>
      <c r="N82" s="34"/>
      <c r="O82" s="29"/>
      <c r="P82" s="31"/>
    </row>
    <row r="83" spans="1:16" ht="30" x14ac:dyDescent="0.3">
      <c r="A83" s="6" t="s">
        <v>88</v>
      </c>
      <c r="B83" s="3" t="s">
        <v>89</v>
      </c>
      <c r="C83" s="2" t="s">
        <v>69</v>
      </c>
      <c r="D83" s="29">
        <v>1</v>
      </c>
      <c r="E83" s="36">
        <f t="shared" si="15"/>
        <v>6.5717415115005477E-4</v>
      </c>
      <c r="F83" s="29">
        <v>0.06</v>
      </c>
      <c r="G83" s="29"/>
      <c r="H83" s="34"/>
      <c r="I83" s="29"/>
      <c r="J83" s="29"/>
      <c r="K83" s="34"/>
      <c r="L83" s="29"/>
      <c r="M83" s="29"/>
      <c r="N83" s="34"/>
      <c r="O83" s="29"/>
      <c r="P83" s="31"/>
    </row>
    <row r="84" spans="1:16" ht="47.25" customHeight="1" x14ac:dyDescent="0.3">
      <c r="A84" s="6" t="s">
        <v>141</v>
      </c>
      <c r="B84" s="3" t="s">
        <v>142</v>
      </c>
      <c r="C84" s="2" t="s">
        <v>20</v>
      </c>
      <c r="D84" s="29">
        <v>15</v>
      </c>
      <c r="E84" s="36">
        <f t="shared" si="15"/>
        <v>1.9715224534501644E-2</v>
      </c>
      <c r="F84" s="29">
        <v>1.8</v>
      </c>
      <c r="G84" s="29"/>
      <c r="H84" s="34"/>
      <c r="I84" s="29"/>
      <c r="J84" s="29">
        <v>15</v>
      </c>
      <c r="K84" s="36">
        <f t="shared" ref="K84:K86" si="16">L84/91.3</f>
        <v>1.9715224534501644E-2</v>
      </c>
      <c r="L84" s="29">
        <v>1.8</v>
      </c>
      <c r="M84" s="29"/>
      <c r="N84" s="34"/>
      <c r="O84" s="29"/>
      <c r="P84" s="31"/>
    </row>
    <row r="85" spans="1:16" ht="47.25" customHeight="1" x14ac:dyDescent="0.3">
      <c r="A85" s="6" t="s">
        <v>143</v>
      </c>
      <c r="B85" s="3" t="s">
        <v>158</v>
      </c>
      <c r="C85" s="2" t="s">
        <v>7</v>
      </c>
      <c r="D85" s="29">
        <v>1</v>
      </c>
      <c r="E85" s="36">
        <f t="shared" si="15"/>
        <v>3.2858707557502738E-3</v>
      </c>
      <c r="F85" s="29">
        <v>0.3</v>
      </c>
      <c r="G85" s="29"/>
      <c r="H85" s="34"/>
      <c r="I85" s="29"/>
      <c r="J85" s="29">
        <v>15</v>
      </c>
      <c r="K85" s="36">
        <f t="shared" si="16"/>
        <v>1.9715224534501644E-2</v>
      </c>
      <c r="L85" s="29">
        <v>1.8</v>
      </c>
      <c r="M85" s="29"/>
      <c r="N85" s="34"/>
      <c r="O85" s="29"/>
      <c r="P85" s="31"/>
    </row>
    <row r="86" spans="1:16" ht="17.25" x14ac:dyDescent="0.3">
      <c r="A86" s="6" t="s">
        <v>90</v>
      </c>
      <c r="B86" s="3" t="s">
        <v>232</v>
      </c>
      <c r="C86" s="2" t="s">
        <v>20</v>
      </c>
      <c r="D86" s="29">
        <v>3</v>
      </c>
      <c r="E86" s="36">
        <f t="shared" si="15"/>
        <v>3.2858707557502739E-2</v>
      </c>
      <c r="F86" s="29">
        <v>3</v>
      </c>
      <c r="G86" s="29"/>
      <c r="H86" s="34"/>
      <c r="I86" s="29"/>
      <c r="J86" s="29">
        <v>3</v>
      </c>
      <c r="K86" s="36">
        <f t="shared" si="16"/>
        <v>3.2858707557502739E-2</v>
      </c>
      <c r="L86" s="29">
        <v>3</v>
      </c>
      <c r="M86" s="29"/>
      <c r="N86" s="34"/>
      <c r="O86" s="29"/>
      <c r="P86" s="31"/>
    </row>
    <row r="87" spans="1:16" ht="30" x14ac:dyDescent="0.3">
      <c r="A87" s="6" t="s">
        <v>92</v>
      </c>
      <c r="B87" s="3" t="s">
        <v>234</v>
      </c>
      <c r="C87" s="2" t="s">
        <v>20</v>
      </c>
      <c r="D87" s="29">
        <v>3</v>
      </c>
      <c r="E87" s="36">
        <f t="shared" si="15"/>
        <v>3.2858707557502739E-2</v>
      </c>
      <c r="F87" s="29">
        <v>3</v>
      </c>
      <c r="G87" s="29"/>
      <c r="H87" s="34"/>
      <c r="I87" s="29"/>
      <c r="J87" s="29"/>
      <c r="K87" s="34"/>
      <c r="L87" s="29"/>
      <c r="M87" s="29">
        <v>3</v>
      </c>
      <c r="N87" s="36">
        <f t="shared" ref="N87" si="17">O87/91.3</f>
        <v>3.2858707557502739E-2</v>
      </c>
      <c r="O87" s="29">
        <v>3</v>
      </c>
      <c r="P87" s="31"/>
    </row>
    <row r="88" spans="1:16" ht="17.25" x14ac:dyDescent="0.3">
      <c r="A88" s="6" t="s">
        <v>94</v>
      </c>
      <c r="B88" s="3" t="s">
        <v>233</v>
      </c>
      <c r="C88" s="2" t="s">
        <v>20</v>
      </c>
      <c r="D88" s="29">
        <v>15</v>
      </c>
      <c r="E88" s="36">
        <f t="shared" si="15"/>
        <v>4.9288061336254109E-2</v>
      </c>
      <c r="F88" s="29">
        <v>4.5</v>
      </c>
      <c r="G88" s="29">
        <v>15</v>
      </c>
      <c r="H88" s="36">
        <f t="shared" ref="H88" si="18">I88/91.3</f>
        <v>4.9288061336254109E-2</v>
      </c>
      <c r="I88" s="29">
        <v>4.5</v>
      </c>
      <c r="J88" s="29"/>
      <c r="K88" s="34"/>
      <c r="L88" s="29"/>
      <c r="M88" s="29"/>
      <c r="N88" s="34"/>
      <c r="O88" s="29"/>
      <c r="P88" s="31"/>
    </row>
    <row r="89" spans="1:16" ht="44.25" customHeight="1" x14ac:dyDescent="0.3">
      <c r="A89" s="6" t="s">
        <v>144</v>
      </c>
      <c r="B89" s="3" t="s">
        <v>159</v>
      </c>
      <c r="C89" s="2" t="s">
        <v>7</v>
      </c>
      <c r="D89" s="29">
        <v>1</v>
      </c>
      <c r="E89" s="36">
        <f t="shared" si="15"/>
        <v>5.4764512595837896E-3</v>
      </c>
      <c r="F89" s="29">
        <v>0.5</v>
      </c>
      <c r="G89" s="29"/>
      <c r="H89" s="34"/>
      <c r="I89" s="29"/>
      <c r="J89" s="29"/>
      <c r="K89" s="34"/>
      <c r="L89" s="29"/>
      <c r="M89" s="29">
        <v>1</v>
      </c>
      <c r="N89" s="36">
        <f t="shared" ref="N89" si="19">O89/91.3</f>
        <v>5.4764512595837896E-3</v>
      </c>
      <c r="O89" s="29">
        <v>0.5</v>
      </c>
      <c r="P89" s="31"/>
    </row>
    <row r="90" spans="1:16" ht="43.5" customHeight="1" x14ac:dyDescent="0.3">
      <c r="A90" s="6" t="s">
        <v>145</v>
      </c>
      <c r="B90" s="3" t="s">
        <v>156</v>
      </c>
      <c r="C90" s="2" t="s">
        <v>7</v>
      </c>
      <c r="D90" s="29">
        <v>3</v>
      </c>
      <c r="E90" s="36">
        <f t="shared" si="15"/>
        <v>3.2858707557502738E-3</v>
      </c>
      <c r="F90" s="29">
        <v>0.3</v>
      </c>
      <c r="G90" s="29">
        <v>1</v>
      </c>
      <c r="H90" s="34"/>
      <c r="I90" s="29">
        <v>0.1</v>
      </c>
      <c r="J90" s="29">
        <v>1</v>
      </c>
      <c r="K90" s="34"/>
      <c r="L90" s="29">
        <v>0.1</v>
      </c>
      <c r="M90" s="29">
        <v>1</v>
      </c>
      <c r="N90" s="34"/>
      <c r="O90" s="29">
        <v>0.1</v>
      </c>
      <c r="P90" s="31"/>
    </row>
    <row r="91" spans="1:16" ht="24.75" customHeight="1" x14ac:dyDescent="0.3">
      <c r="A91" s="6" t="s">
        <v>146</v>
      </c>
      <c r="B91" s="3" t="s">
        <v>157</v>
      </c>
      <c r="C91" s="2" t="s">
        <v>7</v>
      </c>
      <c r="D91" s="29">
        <v>1</v>
      </c>
      <c r="E91" s="36">
        <f t="shared" si="15"/>
        <v>2.1905805038335163E-3</v>
      </c>
      <c r="F91" s="29">
        <v>0.2</v>
      </c>
      <c r="G91" s="29"/>
      <c r="H91" s="34"/>
      <c r="I91" s="29"/>
      <c r="J91" s="29"/>
      <c r="K91" s="34"/>
      <c r="L91" s="29"/>
      <c r="M91" s="29">
        <v>1</v>
      </c>
      <c r="N91" s="36">
        <f t="shared" ref="N91" si="20">O91/91.3</f>
        <v>2.1905805038335163E-3</v>
      </c>
      <c r="O91" s="29">
        <v>0.2</v>
      </c>
      <c r="P91" s="31"/>
    </row>
    <row r="92" spans="1:16" ht="34.5" customHeight="1" x14ac:dyDescent="0.3">
      <c r="A92" s="6" t="s">
        <v>117</v>
      </c>
      <c r="B92" s="3" t="s">
        <v>118</v>
      </c>
      <c r="C92" s="2" t="s">
        <v>34</v>
      </c>
      <c r="D92" s="29">
        <v>6</v>
      </c>
      <c r="E92" s="36">
        <f t="shared" si="15"/>
        <v>4.1621029572836803E-3</v>
      </c>
      <c r="F92" s="29">
        <v>0.38</v>
      </c>
      <c r="G92" s="29"/>
      <c r="H92" s="34"/>
      <c r="I92" s="29"/>
      <c r="J92" s="29"/>
      <c r="K92" s="34"/>
      <c r="L92" s="29"/>
      <c r="M92" s="29"/>
      <c r="N92" s="34"/>
      <c r="O92" s="29"/>
      <c r="P92" s="31"/>
    </row>
    <row r="93" spans="1:16" ht="29.25" customHeight="1" x14ac:dyDescent="0.3">
      <c r="A93" s="6" t="s">
        <v>119</v>
      </c>
      <c r="B93" s="3" t="s">
        <v>120</v>
      </c>
      <c r="C93" s="2" t="s">
        <v>34</v>
      </c>
      <c r="D93" s="29">
        <v>5.3</v>
      </c>
      <c r="E93" s="36">
        <f t="shared" si="15"/>
        <v>2.8477546549835709E-3</v>
      </c>
      <c r="F93" s="29">
        <v>0.26</v>
      </c>
      <c r="G93" s="29"/>
      <c r="H93" s="34"/>
      <c r="I93" s="29"/>
      <c r="J93" s="29"/>
      <c r="K93" s="34"/>
      <c r="L93" s="29"/>
      <c r="M93" s="29"/>
      <c r="N93" s="34"/>
      <c r="O93" s="29"/>
      <c r="P93" s="31"/>
    </row>
    <row r="94" spans="1:16" ht="17.25" x14ac:dyDescent="0.3">
      <c r="A94" s="6" t="s">
        <v>121</v>
      </c>
      <c r="B94" s="2" t="s">
        <v>122</v>
      </c>
      <c r="C94" s="2" t="s">
        <v>16</v>
      </c>
      <c r="D94" s="29" t="s">
        <v>147</v>
      </c>
      <c r="E94" s="36">
        <f t="shared" si="15"/>
        <v>4.271631982475356E-3</v>
      </c>
      <c r="F94" s="29">
        <v>0.39</v>
      </c>
      <c r="G94" s="29"/>
      <c r="H94" s="34"/>
      <c r="I94" s="29"/>
      <c r="J94" s="29"/>
      <c r="K94" s="34"/>
      <c r="L94" s="29"/>
      <c r="M94" s="29"/>
      <c r="N94" s="34"/>
      <c r="O94" s="29"/>
      <c r="P94" s="31"/>
    </row>
    <row r="95" spans="1:16" ht="17.25" x14ac:dyDescent="0.3">
      <c r="A95" s="6" t="s">
        <v>148</v>
      </c>
      <c r="B95" s="2" t="s">
        <v>149</v>
      </c>
      <c r="C95" s="2" t="s">
        <v>16</v>
      </c>
      <c r="D95" s="29">
        <v>3</v>
      </c>
      <c r="E95" s="36">
        <f t="shared" si="15"/>
        <v>6.5717415115005477E-4</v>
      </c>
      <c r="F95" s="29">
        <v>0.06</v>
      </c>
      <c r="G95" s="29"/>
      <c r="H95" s="34"/>
      <c r="I95" s="29"/>
      <c r="J95" s="29"/>
      <c r="K95" s="34"/>
      <c r="L95" s="29"/>
      <c r="M95" s="29"/>
      <c r="N95" s="34"/>
      <c r="O95" s="29"/>
      <c r="P95" s="31"/>
    </row>
    <row r="96" spans="1:16" ht="17.25" x14ac:dyDescent="0.3">
      <c r="A96" s="6" t="s">
        <v>150</v>
      </c>
      <c r="B96" s="2" t="s">
        <v>151</v>
      </c>
      <c r="C96" s="2" t="s">
        <v>16</v>
      </c>
      <c r="D96" s="29">
        <v>2</v>
      </c>
      <c r="E96" s="36">
        <f t="shared" si="15"/>
        <v>7.667031763417307E-4</v>
      </c>
      <c r="F96" s="29">
        <v>7.0000000000000007E-2</v>
      </c>
      <c r="G96" s="29"/>
      <c r="H96" s="34"/>
      <c r="I96" s="29"/>
      <c r="J96" s="29"/>
      <c r="K96" s="34"/>
      <c r="L96" s="29"/>
      <c r="M96" s="29"/>
      <c r="N96" s="34"/>
      <c r="O96" s="29"/>
      <c r="P96" s="31"/>
    </row>
    <row r="97" spans="1:16" ht="17.25" x14ac:dyDescent="0.3">
      <c r="A97" s="6" t="s">
        <v>152</v>
      </c>
      <c r="B97" s="2" t="s">
        <v>153</v>
      </c>
      <c r="C97" s="2" t="s">
        <v>16</v>
      </c>
      <c r="D97" s="29">
        <v>2</v>
      </c>
      <c r="E97" s="36">
        <f t="shared" si="15"/>
        <v>1.0952902519167581E-3</v>
      </c>
      <c r="F97" s="29">
        <v>0.1</v>
      </c>
      <c r="G97" s="29"/>
      <c r="H97" s="34"/>
      <c r="I97" s="29"/>
      <c r="J97" s="29"/>
      <c r="K97" s="34"/>
      <c r="L97" s="29"/>
      <c r="M97" s="29"/>
      <c r="N97" s="34"/>
      <c r="O97" s="29"/>
      <c r="P97" s="31"/>
    </row>
    <row r="98" spans="1:16" ht="17.25" x14ac:dyDescent="0.3">
      <c r="A98" s="6"/>
      <c r="B98" s="6" t="s">
        <v>21</v>
      </c>
      <c r="C98" s="6"/>
      <c r="D98" s="29"/>
      <c r="E98" s="36">
        <f t="shared" si="15"/>
        <v>0.18346111719605701</v>
      </c>
      <c r="F98" s="29">
        <f>SUM(F70:F97)</f>
        <v>16.750000000000004</v>
      </c>
      <c r="G98" s="29"/>
      <c r="H98" s="34"/>
      <c r="I98" s="29"/>
      <c r="J98" s="29"/>
      <c r="K98" s="34"/>
      <c r="L98" s="29"/>
      <c r="M98" s="29"/>
      <c r="N98" s="34"/>
      <c r="O98" s="29"/>
      <c r="P98" s="31"/>
    </row>
    <row r="99" spans="1:16" ht="17.25" x14ac:dyDescent="0.3">
      <c r="A99" s="6"/>
      <c r="B99" s="6" t="s">
        <v>154</v>
      </c>
      <c r="C99" s="6"/>
      <c r="D99" s="29"/>
      <c r="E99" s="36">
        <f t="shared" si="15"/>
        <v>1.0109967141292444</v>
      </c>
      <c r="F99" s="33">
        <f>F98+F68+F30+F22</f>
        <v>92.304000000000002</v>
      </c>
      <c r="G99" s="29"/>
      <c r="H99" s="34"/>
      <c r="I99" s="29"/>
      <c r="J99" s="29"/>
      <c r="K99" s="34"/>
      <c r="L99" s="29"/>
      <c r="M99" s="29"/>
      <c r="N99" s="34"/>
      <c r="O99" s="29"/>
      <c r="P99" s="31"/>
    </row>
    <row r="101" spans="1:16" ht="17.25" x14ac:dyDescent="0.35">
      <c r="B101" s="1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 ht="17.25" x14ac:dyDescent="0.35">
      <c r="B102" s="1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 ht="17.25" x14ac:dyDescent="0.3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 ht="17.25" x14ac:dyDescent="0.3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 ht="17.25" x14ac:dyDescent="0.3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1:16" ht="17.25" x14ac:dyDescent="0.35">
      <c r="B106" s="4" t="s">
        <v>202</v>
      </c>
      <c r="C106" s="4"/>
      <c r="D106" s="4" t="s">
        <v>203</v>
      </c>
      <c r="E106" s="4"/>
      <c r="F106" s="4"/>
      <c r="G106" s="4"/>
      <c r="H106" s="4"/>
      <c r="I106" s="4"/>
      <c r="J106" s="4"/>
      <c r="K106" s="4" t="s">
        <v>204</v>
      </c>
      <c r="L106" s="4"/>
      <c r="M106" s="4"/>
      <c r="N106" s="4"/>
      <c r="O106" s="4"/>
      <c r="P106" s="4"/>
    </row>
    <row r="129" spans="1:6" ht="15" customHeight="1" x14ac:dyDescent="0.35">
      <c r="A129" s="4"/>
      <c r="B129" s="15" t="s">
        <v>213</v>
      </c>
      <c r="C129" s="15"/>
      <c r="D129" s="15"/>
      <c r="E129" s="4"/>
      <c r="F129" s="4"/>
    </row>
    <row r="130" spans="1:6" ht="12.75" customHeight="1" x14ac:dyDescent="0.35">
      <c r="A130" s="4"/>
      <c r="B130" s="15" t="s">
        <v>214</v>
      </c>
      <c r="C130" s="15"/>
      <c r="D130" s="15"/>
      <c r="E130" s="4"/>
      <c r="F130" s="4"/>
    </row>
    <row r="131" spans="1:6" ht="15.75" customHeight="1" x14ac:dyDescent="0.35">
      <c r="A131" s="4"/>
      <c r="B131" s="16" t="s">
        <v>210</v>
      </c>
      <c r="C131" s="16"/>
      <c r="D131" s="15"/>
      <c r="E131" s="4"/>
      <c r="F131" s="4"/>
    </row>
    <row r="132" spans="1:6" ht="17.25" x14ac:dyDescent="0.35">
      <c r="A132" s="4"/>
      <c r="B132" s="4" t="s">
        <v>212</v>
      </c>
      <c r="C132" s="4"/>
      <c r="D132" s="4"/>
      <c r="E132" s="4"/>
      <c r="F132" s="4"/>
    </row>
    <row r="133" spans="1:6" ht="17.25" x14ac:dyDescent="0.35">
      <c r="A133" s="4"/>
      <c r="B133" s="4" t="s">
        <v>211</v>
      </c>
      <c r="C133" s="4"/>
      <c r="D133" s="4"/>
      <c r="E133" s="4"/>
      <c r="F133" s="17" t="s">
        <v>235</v>
      </c>
    </row>
    <row r="134" spans="1:6" ht="12.75" customHeight="1" x14ac:dyDescent="0.3">
      <c r="A134" s="64" t="s">
        <v>13</v>
      </c>
      <c r="B134" s="64" t="s">
        <v>0</v>
      </c>
      <c r="C134" s="64" t="s">
        <v>1</v>
      </c>
      <c r="D134" s="6" t="s">
        <v>207</v>
      </c>
      <c r="E134" s="6"/>
      <c r="F134" s="64" t="s">
        <v>4</v>
      </c>
    </row>
    <row r="135" spans="1:6" ht="11.25" customHeight="1" x14ac:dyDescent="0.3">
      <c r="A135" s="65"/>
      <c r="B135" s="65"/>
      <c r="C135" s="65"/>
      <c r="D135" s="6" t="s">
        <v>208</v>
      </c>
      <c r="E135" s="6" t="s">
        <v>209</v>
      </c>
      <c r="F135" s="65"/>
    </row>
    <row r="136" spans="1:6" ht="15.75" x14ac:dyDescent="0.3">
      <c r="A136" s="6" t="s">
        <v>14</v>
      </c>
      <c r="B136" s="6" t="s">
        <v>15</v>
      </c>
      <c r="C136" s="6"/>
      <c r="D136" s="6"/>
      <c r="E136" s="6"/>
      <c r="F136" s="6"/>
    </row>
    <row r="137" spans="1:6" ht="15.75" x14ac:dyDescent="0.3">
      <c r="A137" s="6">
        <v>1</v>
      </c>
      <c r="B137" s="6" t="s">
        <v>23</v>
      </c>
      <c r="C137" s="6"/>
      <c r="D137" s="6"/>
      <c r="E137" s="6"/>
      <c r="F137" s="6"/>
    </row>
    <row r="138" spans="1:6" ht="29.25" customHeight="1" x14ac:dyDescent="0.3">
      <c r="A138" s="6" t="s">
        <v>24</v>
      </c>
      <c r="B138" s="3" t="s">
        <v>25</v>
      </c>
      <c r="C138" s="3" t="s">
        <v>26</v>
      </c>
      <c r="D138" s="6">
        <v>1</v>
      </c>
      <c r="E138" s="6">
        <v>0.5</v>
      </c>
      <c r="F138" s="6" t="s">
        <v>215</v>
      </c>
    </row>
    <row r="139" spans="1:6" ht="30" x14ac:dyDescent="0.3">
      <c r="A139" s="6" t="s">
        <v>27</v>
      </c>
      <c r="B139" s="3" t="s">
        <v>201</v>
      </c>
      <c r="C139" s="2" t="s">
        <v>20</v>
      </c>
      <c r="D139" s="6">
        <v>20</v>
      </c>
      <c r="E139" s="6">
        <v>1</v>
      </c>
      <c r="F139" s="6" t="s">
        <v>216</v>
      </c>
    </row>
    <row r="140" spans="1:6" ht="15.75" x14ac:dyDescent="0.3">
      <c r="A140" s="6" t="s">
        <v>28</v>
      </c>
      <c r="B140" s="2" t="s">
        <v>29</v>
      </c>
      <c r="C140" s="2" t="s">
        <v>9</v>
      </c>
      <c r="D140" s="6">
        <v>40</v>
      </c>
      <c r="E140" s="6">
        <v>4</v>
      </c>
      <c r="F140" s="6" t="s">
        <v>222</v>
      </c>
    </row>
    <row r="141" spans="1:6" ht="17.25" customHeight="1" x14ac:dyDescent="0.3">
      <c r="A141" s="6" t="s">
        <v>30</v>
      </c>
      <c r="B141" s="2" t="s">
        <v>31</v>
      </c>
      <c r="C141" s="2" t="s">
        <v>16</v>
      </c>
      <c r="D141" s="6">
        <v>1</v>
      </c>
      <c r="E141" s="6">
        <v>0.15</v>
      </c>
      <c r="F141" s="18" t="s">
        <v>217</v>
      </c>
    </row>
    <row r="142" spans="1:6" ht="35.25" customHeight="1" x14ac:dyDescent="0.3">
      <c r="A142" s="6" t="s">
        <v>32</v>
      </c>
      <c r="B142" s="3" t="s">
        <v>33</v>
      </c>
      <c r="C142" s="2" t="s">
        <v>34</v>
      </c>
      <c r="D142" s="6">
        <v>8</v>
      </c>
      <c r="E142" s="6">
        <v>7.68</v>
      </c>
      <c r="F142" s="18" t="s">
        <v>218</v>
      </c>
    </row>
    <row r="143" spans="1:6" ht="15.75" x14ac:dyDescent="0.3">
      <c r="A143" s="6" t="s">
        <v>35</v>
      </c>
      <c r="B143" s="2" t="s">
        <v>36</v>
      </c>
      <c r="C143" s="2" t="s">
        <v>34</v>
      </c>
      <c r="D143" s="6">
        <v>1</v>
      </c>
      <c r="E143" s="6">
        <v>1.8</v>
      </c>
      <c r="F143" s="6" t="s">
        <v>219</v>
      </c>
    </row>
    <row r="144" spans="1:6" ht="15.75" x14ac:dyDescent="0.3">
      <c r="A144" s="6" t="s">
        <v>37</v>
      </c>
      <c r="B144" s="2" t="s">
        <v>38</v>
      </c>
      <c r="C144" s="2" t="s">
        <v>10</v>
      </c>
      <c r="D144" s="6"/>
      <c r="E144" s="6"/>
      <c r="F144" s="6" t="s">
        <v>220</v>
      </c>
    </row>
    <row r="145" spans="1:6" ht="30" x14ac:dyDescent="0.3">
      <c r="A145" s="6" t="s">
        <v>39</v>
      </c>
      <c r="B145" s="3" t="s">
        <v>40</v>
      </c>
      <c r="C145" s="2" t="s">
        <v>20</v>
      </c>
      <c r="D145" s="6">
        <v>3</v>
      </c>
      <c r="E145" s="6">
        <v>0.3</v>
      </c>
      <c r="F145" s="6" t="s">
        <v>220</v>
      </c>
    </row>
    <row r="146" spans="1:6" ht="30" x14ac:dyDescent="0.3">
      <c r="A146" s="6" t="s">
        <v>41</v>
      </c>
      <c r="B146" s="3" t="s">
        <v>42</v>
      </c>
      <c r="C146" s="2" t="s">
        <v>20</v>
      </c>
      <c r="D146" s="6">
        <v>3</v>
      </c>
      <c r="E146" s="6">
        <v>0.3</v>
      </c>
      <c r="F146" s="6" t="s">
        <v>221</v>
      </c>
    </row>
    <row r="147" spans="1:6" ht="30" x14ac:dyDescent="0.3">
      <c r="A147" s="6" t="s">
        <v>43</v>
      </c>
      <c r="B147" s="3" t="s">
        <v>44</v>
      </c>
      <c r="C147" s="2" t="s">
        <v>20</v>
      </c>
      <c r="D147" s="6">
        <v>50</v>
      </c>
      <c r="E147" s="6">
        <v>3.5</v>
      </c>
      <c r="F147" s="6" t="s">
        <v>220</v>
      </c>
    </row>
    <row r="148" spans="1:6" ht="15.75" x14ac:dyDescent="0.3">
      <c r="A148" s="6" t="s">
        <v>45</v>
      </c>
      <c r="B148" s="2" t="s">
        <v>46</v>
      </c>
      <c r="C148" s="2" t="s">
        <v>17</v>
      </c>
      <c r="D148" s="6">
        <v>2</v>
      </c>
      <c r="E148" s="6">
        <v>1</v>
      </c>
      <c r="F148" s="6" t="s">
        <v>216</v>
      </c>
    </row>
    <row r="149" spans="1:6" ht="15.75" x14ac:dyDescent="0.3">
      <c r="A149" s="6" t="s">
        <v>47</v>
      </c>
      <c r="B149" s="2" t="s">
        <v>48</v>
      </c>
      <c r="C149" s="2" t="s">
        <v>10</v>
      </c>
      <c r="D149" s="6">
        <v>2</v>
      </c>
      <c r="E149" s="6">
        <v>0.2</v>
      </c>
      <c r="F149" s="26"/>
    </row>
    <row r="150" spans="1:6" ht="15.75" x14ac:dyDescent="0.3">
      <c r="A150" s="6" t="s">
        <v>5</v>
      </c>
      <c r="B150" s="2" t="s">
        <v>49</v>
      </c>
      <c r="C150" s="2"/>
      <c r="D150" s="6"/>
      <c r="E150" s="8">
        <f>SUM(E138:E149)</f>
        <v>20.430000000000003</v>
      </c>
      <c r="F150" s="6"/>
    </row>
    <row r="151" spans="1:6" ht="15.75" x14ac:dyDescent="0.3">
      <c r="A151" s="6">
        <v>2</v>
      </c>
      <c r="B151" s="2" t="s">
        <v>50</v>
      </c>
      <c r="C151" s="2"/>
      <c r="D151" s="6"/>
      <c r="E151" s="6"/>
      <c r="F151" s="6"/>
    </row>
    <row r="152" spans="1:6" ht="44.25" x14ac:dyDescent="0.3">
      <c r="A152" s="6" t="s">
        <v>51</v>
      </c>
      <c r="B152" s="3" t="s">
        <v>52</v>
      </c>
      <c r="C152" s="2" t="s">
        <v>53</v>
      </c>
      <c r="D152" s="6">
        <v>1</v>
      </c>
      <c r="E152" s="6">
        <v>2</v>
      </c>
      <c r="F152" s="6"/>
    </row>
    <row r="153" spans="1:6" ht="45.75" customHeight="1" x14ac:dyDescent="0.3">
      <c r="A153" s="6" t="s">
        <v>54</v>
      </c>
      <c r="B153" s="3" t="s">
        <v>55</v>
      </c>
      <c r="C153" s="2" t="s">
        <v>20</v>
      </c>
      <c r="D153" s="6">
        <v>6</v>
      </c>
      <c r="E153" s="6">
        <v>0.54</v>
      </c>
      <c r="F153" s="6"/>
    </row>
    <row r="154" spans="1:6" ht="33.75" customHeight="1" x14ac:dyDescent="0.3">
      <c r="A154" s="6" t="s">
        <v>227</v>
      </c>
      <c r="B154" s="3" t="s">
        <v>228</v>
      </c>
      <c r="C154" s="2" t="s">
        <v>20</v>
      </c>
      <c r="D154" s="6">
        <v>5</v>
      </c>
      <c r="E154" s="6">
        <v>2</v>
      </c>
      <c r="F154" s="6"/>
    </row>
    <row r="155" spans="1:6" ht="17.25" customHeight="1" x14ac:dyDescent="0.3">
      <c r="A155" s="6" t="s">
        <v>56</v>
      </c>
      <c r="B155" s="3" t="s">
        <v>57</v>
      </c>
      <c r="C155" s="2" t="s">
        <v>20</v>
      </c>
      <c r="D155" s="6">
        <v>40</v>
      </c>
      <c r="E155" s="6">
        <v>4</v>
      </c>
      <c r="F155" s="6"/>
    </row>
    <row r="156" spans="1:6" ht="30" x14ac:dyDescent="0.3">
      <c r="A156" s="6" t="s">
        <v>58</v>
      </c>
      <c r="B156" s="3" t="s">
        <v>59</v>
      </c>
      <c r="C156" s="2" t="s">
        <v>8</v>
      </c>
      <c r="D156" s="6">
        <v>3</v>
      </c>
      <c r="E156" s="6">
        <v>1.5</v>
      </c>
      <c r="F156" s="27"/>
    </row>
    <row r="157" spans="1:6" ht="30" x14ac:dyDescent="0.3">
      <c r="A157" s="6" t="s">
        <v>60</v>
      </c>
      <c r="B157" s="3" t="s">
        <v>61</v>
      </c>
      <c r="C157" s="2" t="s">
        <v>20</v>
      </c>
      <c r="D157" s="6">
        <v>525</v>
      </c>
      <c r="E157" s="6">
        <v>2.87</v>
      </c>
      <c r="F157" s="6"/>
    </row>
    <row r="158" spans="1:6" ht="15.75" x14ac:dyDescent="0.3">
      <c r="A158" s="6"/>
      <c r="B158" s="2" t="s">
        <v>49</v>
      </c>
      <c r="C158" s="2"/>
      <c r="D158" s="6"/>
      <c r="E158" s="6">
        <f>SUM(E152:E157)</f>
        <v>12.91</v>
      </c>
      <c r="F158" s="6"/>
    </row>
    <row r="159" spans="1:6" ht="18" customHeight="1" x14ac:dyDescent="0.3">
      <c r="A159" s="6" t="s">
        <v>18</v>
      </c>
      <c r="B159" s="2" t="s">
        <v>19</v>
      </c>
      <c r="C159" s="2"/>
      <c r="D159" s="6"/>
      <c r="E159" s="6"/>
      <c r="F159" s="6"/>
    </row>
    <row r="160" spans="1:6" ht="17.25" customHeight="1" x14ac:dyDescent="0.3">
      <c r="A160" s="6">
        <v>1</v>
      </c>
      <c r="B160" s="2" t="s">
        <v>23</v>
      </c>
      <c r="C160" s="2"/>
      <c r="D160" s="6"/>
      <c r="E160" s="6"/>
      <c r="F160" s="6"/>
    </row>
    <row r="161" spans="1:6" ht="15.75" x14ac:dyDescent="0.3">
      <c r="A161" s="6" t="s">
        <v>62</v>
      </c>
      <c r="B161" s="2" t="s">
        <v>63</v>
      </c>
      <c r="C161" s="2" t="s">
        <v>64</v>
      </c>
      <c r="D161" s="6">
        <v>10</v>
      </c>
      <c r="E161" s="6">
        <v>0.06</v>
      </c>
      <c r="F161" s="6"/>
    </row>
    <row r="162" spans="1:6" ht="15.75" x14ac:dyDescent="0.3">
      <c r="A162" s="6" t="s">
        <v>65</v>
      </c>
      <c r="B162" s="2" t="s">
        <v>66</v>
      </c>
      <c r="C162" s="2" t="s">
        <v>64</v>
      </c>
      <c r="D162" s="6">
        <v>10</v>
      </c>
      <c r="E162" s="6">
        <v>0.09</v>
      </c>
      <c r="F162" s="6"/>
    </row>
    <row r="163" spans="1:6" ht="15.75" x14ac:dyDescent="0.3">
      <c r="A163" s="6" t="s">
        <v>67</v>
      </c>
      <c r="B163" s="2" t="s">
        <v>68</v>
      </c>
      <c r="C163" s="2" t="s">
        <v>69</v>
      </c>
      <c r="D163" s="6">
        <v>1</v>
      </c>
      <c r="E163" s="6">
        <v>0.1</v>
      </c>
      <c r="F163" s="6"/>
    </row>
    <row r="164" spans="1:6" ht="30" x14ac:dyDescent="0.3">
      <c r="A164" s="6" t="s">
        <v>70</v>
      </c>
      <c r="B164" s="3" t="s">
        <v>71</v>
      </c>
      <c r="C164" s="2" t="s">
        <v>16</v>
      </c>
      <c r="D164" s="6">
        <v>1</v>
      </c>
      <c r="E164" s="6">
        <v>0.1</v>
      </c>
      <c r="F164" s="6"/>
    </row>
    <row r="165" spans="1:6" ht="15.75" x14ac:dyDescent="0.3">
      <c r="A165" s="6" t="s">
        <v>72</v>
      </c>
      <c r="B165" s="2" t="s">
        <v>73</v>
      </c>
      <c r="C165" s="2" t="s">
        <v>74</v>
      </c>
      <c r="D165" s="6">
        <v>78</v>
      </c>
      <c r="E165" s="6">
        <v>0.1</v>
      </c>
      <c r="F165" s="6"/>
    </row>
    <row r="166" spans="1:6" ht="18.75" customHeight="1" x14ac:dyDescent="0.3">
      <c r="A166" s="6" t="s">
        <v>75</v>
      </c>
      <c r="B166" s="2" t="s">
        <v>76</v>
      </c>
      <c r="C166" s="2" t="s">
        <v>74</v>
      </c>
      <c r="D166" s="6">
        <v>174</v>
      </c>
      <c r="E166" s="6">
        <v>0.19</v>
      </c>
      <c r="F166" s="6"/>
    </row>
    <row r="167" spans="1:6" ht="15.75" x14ac:dyDescent="0.3">
      <c r="A167" s="6" t="s">
        <v>77</v>
      </c>
      <c r="B167" s="2" t="s">
        <v>78</v>
      </c>
      <c r="C167" s="2" t="s">
        <v>79</v>
      </c>
      <c r="D167" s="6">
        <v>2</v>
      </c>
      <c r="E167" s="6">
        <v>0.04</v>
      </c>
      <c r="F167" s="6"/>
    </row>
    <row r="168" spans="1:6" ht="15.75" x14ac:dyDescent="0.3">
      <c r="A168" s="6" t="s">
        <v>80</v>
      </c>
      <c r="B168" s="2" t="s">
        <v>81</v>
      </c>
      <c r="C168" s="2" t="s">
        <v>20</v>
      </c>
      <c r="D168" s="6">
        <v>1</v>
      </c>
      <c r="E168" s="6">
        <v>0.02</v>
      </c>
      <c r="F168" s="6"/>
    </row>
    <row r="169" spans="1:6" ht="15.75" x14ac:dyDescent="0.3">
      <c r="A169" s="6" t="s">
        <v>82</v>
      </c>
      <c r="B169" s="2" t="s">
        <v>83</v>
      </c>
      <c r="C169" s="2" t="s">
        <v>20</v>
      </c>
      <c r="D169" s="6">
        <v>1</v>
      </c>
      <c r="E169" s="6">
        <v>0.1</v>
      </c>
      <c r="F169" s="6"/>
    </row>
    <row r="170" spans="1:6" ht="30" x14ac:dyDescent="0.3">
      <c r="A170" s="6" t="s">
        <v>84</v>
      </c>
      <c r="B170" s="3" t="s">
        <v>85</v>
      </c>
      <c r="C170" s="2" t="s">
        <v>79</v>
      </c>
      <c r="D170" s="6">
        <v>1</v>
      </c>
      <c r="E170" s="6">
        <v>0.08</v>
      </c>
      <c r="F170" s="6"/>
    </row>
    <row r="171" spans="1:6" ht="15.75" x14ac:dyDescent="0.3">
      <c r="A171" s="6" t="s">
        <v>86</v>
      </c>
      <c r="B171" s="2" t="s">
        <v>87</v>
      </c>
      <c r="C171" s="2" t="s">
        <v>79</v>
      </c>
      <c r="D171" s="6">
        <v>1</v>
      </c>
      <c r="E171" s="6">
        <v>0.11</v>
      </c>
      <c r="F171" s="6"/>
    </row>
    <row r="172" spans="1:6" ht="15.75" x14ac:dyDescent="0.3">
      <c r="A172" s="6" t="s">
        <v>88</v>
      </c>
      <c r="B172" s="9" t="s">
        <v>89</v>
      </c>
      <c r="C172" s="2" t="s">
        <v>69</v>
      </c>
      <c r="D172" s="6">
        <v>1</v>
      </c>
      <c r="E172" s="6">
        <v>0.02</v>
      </c>
      <c r="F172" s="6"/>
    </row>
    <row r="173" spans="1:6" ht="43.5" customHeight="1" x14ac:dyDescent="0.3">
      <c r="A173" s="6" t="s">
        <v>90</v>
      </c>
      <c r="B173" s="3" t="s">
        <v>91</v>
      </c>
      <c r="C173" s="2" t="s">
        <v>16</v>
      </c>
      <c r="D173" s="6">
        <v>1</v>
      </c>
      <c r="E173" s="6">
        <v>0.25</v>
      </c>
      <c r="F173" s="6"/>
    </row>
    <row r="174" spans="1:6" ht="44.25" x14ac:dyDescent="0.3">
      <c r="A174" s="6" t="s">
        <v>94</v>
      </c>
      <c r="B174" s="3" t="s">
        <v>95</v>
      </c>
      <c r="C174" s="2" t="s">
        <v>16</v>
      </c>
      <c r="D174" s="6">
        <v>1</v>
      </c>
      <c r="E174" s="6">
        <v>0.2</v>
      </c>
      <c r="F174" s="6"/>
    </row>
    <row r="175" spans="1:6" ht="44.25" x14ac:dyDescent="0.3">
      <c r="A175" s="6" t="s">
        <v>96</v>
      </c>
      <c r="B175" s="3" t="s">
        <v>97</v>
      </c>
      <c r="C175" s="2" t="s">
        <v>16</v>
      </c>
      <c r="D175" s="6">
        <v>10</v>
      </c>
      <c r="E175" s="6">
        <v>0.5</v>
      </c>
      <c r="F175" s="6"/>
    </row>
    <row r="176" spans="1:6" ht="44.25" x14ac:dyDescent="0.3">
      <c r="A176" s="6" t="s">
        <v>98</v>
      </c>
      <c r="B176" s="3" t="s">
        <v>99</v>
      </c>
      <c r="C176" s="2" t="s">
        <v>16</v>
      </c>
      <c r="D176" s="6">
        <v>3</v>
      </c>
      <c r="E176" s="6">
        <v>0.45</v>
      </c>
      <c r="F176" s="26"/>
    </row>
    <row r="177" spans="1:6" ht="58.5" x14ac:dyDescent="0.3">
      <c r="A177" s="6" t="s">
        <v>100</v>
      </c>
      <c r="B177" s="3" t="s">
        <v>101</v>
      </c>
      <c r="C177" s="2" t="s">
        <v>8</v>
      </c>
      <c r="D177" s="6">
        <v>1</v>
      </c>
      <c r="E177" s="6">
        <v>0.1</v>
      </c>
      <c r="F177" s="6"/>
    </row>
    <row r="178" spans="1:6" ht="33.75" customHeight="1" x14ac:dyDescent="0.3">
      <c r="A178" s="6" t="s">
        <v>102</v>
      </c>
      <c r="B178" s="3" t="s">
        <v>103</v>
      </c>
      <c r="C178" s="3" t="s">
        <v>104</v>
      </c>
      <c r="D178" s="6">
        <v>10</v>
      </c>
      <c r="E178" s="6">
        <v>0.1</v>
      </c>
      <c r="F178" s="6"/>
    </row>
    <row r="179" spans="1:6" ht="31.5" customHeight="1" x14ac:dyDescent="0.3">
      <c r="A179" s="6" t="s">
        <v>105</v>
      </c>
      <c r="B179" s="3" t="s">
        <v>106</v>
      </c>
      <c r="C179" s="2" t="s">
        <v>16</v>
      </c>
      <c r="D179" s="6">
        <v>1</v>
      </c>
      <c r="E179" s="6">
        <v>0.3</v>
      </c>
      <c r="F179" s="6"/>
    </row>
    <row r="180" spans="1:6" ht="30" x14ac:dyDescent="0.3">
      <c r="A180" s="6" t="s">
        <v>107</v>
      </c>
      <c r="B180" s="3" t="s">
        <v>108</v>
      </c>
      <c r="C180" s="2" t="s">
        <v>16</v>
      </c>
      <c r="D180" s="6">
        <v>2</v>
      </c>
      <c r="E180" s="6">
        <v>0.3</v>
      </c>
      <c r="F180" s="6"/>
    </row>
    <row r="181" spans="1:6" ht="30" x14ac:dyDescent="0.3">
      <c r="A181" s="6" t="s">
        <v>109</v>
      </c>
      <c r="B181" s="3" t="s">
        <v>110</v>
      </c>
      <c r="C181" s="2" t="s">
        <v>8</v>
      </c>
      <c r="D181" s="6">
        <v>5</v>
      </c>
      <c r="E181" s="6">
        <v>0.5</v>
      </c>
      <c r="F181" s="6"/>
    </row>
    <row r="182" spans="1:6" ht="30" x14ac:dyDescent="0.3">
      <c r="A182" s="6" t="s">
        <v>111</v>
      </c>
      <c r="B182" s="3" t="s">
        <v>112</v>
      </c>
      <c r="C182" s="2" t="s">
        <v>16</v>
      </c>
      <c r="D182" s="6">
        <v>6</v>
      </c>
      <c r="E182" s="6">
        <v>0.3</v>
      </c>
      <c r="F182" s="6"/>
    </row>
    <row r="183" spans="1:6" ht="44.25" x14ac:dyDescent="0.3">
      <c r="A183" s="6" t="s">
        <v>113</v>
      </c>
      <c r="B183" s="3" t="s">
        <v>114</v>
      </c>
      <c r="C183" s="2" t="s">
        <v>16</v>
      </c>
      <c r="D183" s="6">
        <v>1</v>
      </c>
      <c r="E183" s="6">
        <v>0.5</v>
      </c>
      <c r="F183" s="6"/>
    </row>
    <row r="184" spans="1:6" ht="30" x14ac:dyDescent="0.3">
      <c r="A184" s="6" t="s">
        <v>115</v>
      </c>
      <c r="B184" s="3" t="s">
        <v>116</v>
      </c>
      <c r="C184" s="2" t="s">
        <v>8</v>
      </c>
      <c r="D184" s="6">
        <v>416</v>
      </c>
      <c r="E184" s="25">
        <v>0.624</v>
      </c>
      <c r="F184" s="6"/>
    </row>
    <row r="185" spans="1:6" ht="30" x14ac:dyDescent="0.3">
      <c r="A185" s="6" t="s">
        <v>117</v>
      </c>
      <c r="B185" s="3" t="s">
        <v>118</v>
      </c>
      <c r="C185" s="2" t="s">
        <v>34</v>
      </c>
      <c r="D185" s="6">
        <v>52</v>
      </c>
      <c r="E185" s="6">
        <v>0.47</v>
      </c>
      <c r="F185" s="27"/>
    </row>
    <row r="186" spans="1:6" ht="30" x14ac:dyDescent="0.3">
      <c r="A186" s="6" t="s">
        <v>119</v>
      </c>
      <c r="B186" s="3" t="s">
        <v>120</v>
      </c>
      <c r="C186" s="2" t="s">
        <v>34</v>
      </c>
      <c r="D186" s="6">
        <v>25</v>
      </c>
      <c r="E186" s="6">
        <v>0.18</v>
      </c>
      <c r="F186" s="8"/>
    </row>
    <row r="187" spans="1:6" ht="15.75" x14ac:dyDescent="0.3">
      <c r="A187" s="6" t="s">
        <v>121</v>
      </c>
      <c r="B187" s="2" t="s">
        <v>122</v>
      </c>
      <c r="C187" s="2" t="s">
        <v>16</v>
      </c>
      <c r="D187" s="6">
        <v>21</v>
      </c>
      <c r="E187" s="6">
        <v>0.19</v>
      </c>
      <c r="F187" s="28"/>
    </row>
    <row r="188" spans="1:6" ht="15.75" x14ac:dyDescent="0.3">
      <c r="A188" s="6" t="s">
        <v>123</v>
      </c>
      <c r="B188" s="2" t="s">
        <v>124</v>
      </c>
      <c r="C188" s="2" t="s">
        <v>34</v>
      </c>
      <c r="D188" s="6">
        <v>14</v>
      </c>
      <c r="E188" s="6">
        <v>0.1</v>
      </c>
      <c r="F188" s="28"/>
    </row>
    <row r="189" spans="1:6" ht="15.75" x14ac:dyDescent="0.3">
      <c r="A189" s="6" t="s">
        <v>125</v>
      </c>
      <c r="B189" s="2" t="s">
        <v>126</v>
      </c>
      <c r="C189" s="2" t="s">
        <v>16</v>
      </c>
      <c r="D189" s="6">
        <v>8</v>
      </c>
      <c r="E189" s="6">
        <v>0.04</v>
      </c>
      <c r="F189" s="28"/>
    </row>
    <row r="190" spans="1:6" ht="44.25" x14ac:dyDescent="0.3">
      <c r="A190" s="6" t="s">
        <v>127</v>
      </c>
      <c r="B190" s="3" t="s">
        <v>128</v>
      </c>
      <c r="C190" s="2" t="s">
        <v>8</v>
      </c>
      <c r="D190" s="6">
        <v>15</v>
      </c>
      <c r="E190" s="6">
        <v>7.5</v>
      </c>
      <c r="F190" s="28"/>
    </row>
    <row r="191" spans="1:6" ht="15.75" x14ac:dyDescent="0.3">
      <c r="A191" s="6" t="s">
        <v>129</v>
      </c>
      <c r="B191" s="3" t="s">
        <v>162</v>
      </c>
      <c r="C191" s="2" t="s">
        <v>8</v>
      </c>
      <c r="D191" s="6">
        <v>20</v>
      </c>
      <c r="E191" s="6">
        <v>4</v>
      </c>
      <c r="F191" s="28"/>
    </row>
    <row r="192" spans="1:6" ht="45.75" customHeight="1" x14ac:dyDescent="0.3">
      <c r="A192" s="6" t="s">
        <v>130</v>
      </c>
      <c r="B192" s="3" t="s">
        <v>131</v>
      </c>
      <c r="C192" s="2" t="s">
        <v>20</v>
      </c>
      <c r="D192" s="6">
        <v>30</v>
      </c>
      <c r="E192" s="6">
        <v>3</v>
      </c>
      <c r="F192" s="28"/>
    </row>
    <row r="193" spans="1:6" ht="15.75" x14ac:dyDescent="0.3">
      <c r="A193" s="6" t="s">
        <v>6</v>
      </c>
      <c r="B193" s="2" t="s">
        <v>21</v>
      </c>
      <c r="C193" s="2"/>
      <c r="D193" s="6"/>
      <c r="E193" s="8">
        <f>SUM(E161:E192)</f>
        <v>20.613999999999997</v>
      </c>
      <c r="F193" s="28"/>
    </row>
    <row r="194" spans="1:6" ht="15.75" x14ac:dyDescent="0.3">
      <c r="A194" s="6" t="s">
        <v>132</v>
      </c>
      <c r="B194" s="2"/>
      <c r="C194" s="2"/>
      <c r="D194" s="6"/>
      <c r="E194" s="6"/>
      <c r="F194" s="28"/>
    </row>
    <row r="195" spans="1:6" ht="15.75" x14ac:dyDescent="0.3">
      <c r="A195" s="6" t="s">
        <v>62</v>
      </c>
      <c r="B195" s="2" t="s">
        <v>63</v>
      </c>
      <c r="C195" s="2" t="s">
        <v>64</v>
      </c>
      <c r="D195" s="6">
        <v>6</v>
      </c>
      <c r="E195" s="6">
        <v>7.0000000000000007E-2</v>
      </c>
      <c r="F195" s="28"/>
    </row>
    <row r="196" spans="1:6" ht="15.75" x14ac:dyDescent="0.3">
      <c r="A196" s="6" t="s">
        <v>65</v>
      </c>
      <c r="B196" s="2" t="s">
        <v>66</v>
      </c>
      <c r="C196" s="2" t="s">
        <v>64</v>
      </c>
      <c r="D196" s="10" t="s">
        <v>12</v>
      </c>
      <c r="E196" s="6">
        <v>0.2</v>
      </c>
      <c r="F196" s="28"/>
    </row>
    <row r="197" spans="1:6" ht="15.75" x14ac:dyDescent="0.3">
      <c r="A197" s="6" t="s">
        <v>67</v>
      </c>
      <c r="B197" s="2" t="s">
        <v>68</v>
      </c>
      <c r="C197" s="2" t="s">
        <v>69</v>
      </c>
      <c r="D197" s="6">
        <v>1</v>
      </c>
      <c r="E197" s="6">
        <v>0.15</v>
      </c>
      <c r="F197" s="28"/>
    </row>
    <row r="198" spans="1:6" ht="15.75" x14ac:dyDescent="0.3">
      <c r="A198" s="6" t="s">
        <v>133</v>
      </c>
      <c r="B198" s="2" t="s">
        <v>134</v>
      </c>
      <c r="C198" s="2" t="s">
        <v>69</v>
      </c>
      <c r="D198" s="6">
        <v>1</v>
      </c>
      <c r="E198" s="6">
        <v>0.1</v>
      </c>
      <c r="F198" s="28"/>
    </row>
    <row r="199" spans="1:6" ht="15.75" x14ac:dyDescent="0.3">
      <c r="A199" s="6" t="s">
        <v>135</v>
      </c>
      <c r="B199" s="2" t="s">
        <v>136</v>
      </c>
      <c r="C199" s="2" t="s">
        <v>20</v>
      </c>
      <c r="D199" s="6">
        <v>1</v>
      </c>
      <c r="E199" s="6">
        <v>0.05</v>
      </c>
      <c r="F199" s="28"/>
    </row>
    <row r="200" spans="1:6" ht="15.75" x14ac:dyDescent="0.3">
      <c r="A200" s="6" t="s">
        <v>75</v>
      </c>
      <c r="B200" s="2" t="s">
        <v>76</v>
      </c>
      <c r="C200" s="2" t="s">
        <v>74</v>
      </c>
      <c r="D200" s="6">
        <v>228</v>
      </c>
      <c r="E200" s="6">
        <v>0.28999999999999998</v>
      </c>
      <c r="F200" s="28"/>
    </row>
    <row r="201" spans="1:6" ht="15.75" x14ac:dyDescent="0.3">
      <c r="A201" s="6" t="s">
        <v>137</v>
      </c>
      <c r="B201" s="3" t="s">
        <v>73</v>
      </c>
      <c r="C201" s="2" t="s">
        <v>74</v>
      </c>
      <c r="D201" s="6">
        <v>96</v>
      </c>
      <c r="E201" s="6">
        <v>0.12</v>
      </c>
      <c r="F201" s="28"/>
    </row>
    <row r="202" spans="1:6" ht="15.75" x14ac:dyDescent="0.3">
      <c r="A202" s="6" t="s">
        <v>77</v>
      </c>
      <c r="B202" s="2" t="s">
        <v>78</v>
      </c>
      <c r="C202" s="2" t="s">
        <v>79</v>
      </c>
      <c r="D202" s="6">
        <v>4</v>
      </c>
      <c r="E202" s="6">
        <v>7.0000000000000007E-2</v>
      </c>
      <c r="F202" s="28"/>
    </row>
    <row r="203" spans="1:6" ht="15.75" x14ac:dyDescent="0.3">
      <c r="A203" s="6" t="s">
        <v>80</v>
      </c>
      <c r="B203" s="2" t="s">
        <v>81</v>
      </c>
      <c r="C203" s="2" t="s">
        <v>20</v>
      </c>
      <c r="D203" s="6">
        <v>3</v>
      </c>
      <c r="E203" s="6">
        <v>0.09</v>
      </c>
      <c r="F203" s="28"/>
    </row>
    <row r="204" spans="1:6" ht="15.75" x14ac:dyDescent="0.3">
      <c r="A204" s="6" t="s">
        <v>82</v>
      </c>
      <c r="B204" s="2" t="s">
        <v>83</v>
      </c>
      <c r="C204" s="2" t="s">
        <v>20</v>
      </c>
      <c r="D204" s="6">
        <v>1</v>
      </c>
      <c r="E204" s="6">
        <v>0.27</v>
      </c>
      <c r="F204" s="28"/>
    </row>
    <row r="205" spans="1:6" ht="30" x14ac:dyDescent="0.3">
      <c r="A205" s="6" t="s">
        <v>84</v>
      </c>
      <c r="B205" s="3" t="s">
        <v>85</v>
      </c>
      <c r="C205" s="2" t="s">
        <v>79</v>
      </c>
      <c r="D205" s="6">
        <v>2</v>
      </c>
      <c r="E205" s="6">
        <v>0.06</v>
      </c>
      <c r="F205" s="28"/>
    </row>
    <row r="206" spans="1:6" ht="15.75" x14ac:dyDescent="0.3">
      <c r="A206" s="6" t="s">
        <v>86</v>
      </c>
      <c r="B206" s="3" t="s">
        <v>87</v>
      </c>
      <c r="C206" s="2" t="s">
        <v>79</v>
      </c>
      <c r="D206" s="6">
        <v>1</v>
      </c>
      <c r="E206" s="6">
        <v>0.27</v>
      </c>
      <c r="F206" s="28"/>
    </row>
    <row r="207" spans="1:6" ht="15.75" x14ac:dyDescent="0.3">
      <c r="A207" s="6" t="s">
        <v>138</v>
      </c>
      <c r="B207" s="3" t="s">
        <v>139</v>
      </c>
      <c r="C207" s="2" t="s">
        <v>140</v>
      </c>
      <c r="D207" s="6">
        <v>1</v>
      </c>
      <c r="E207" s="6">
        <v>0.09</v>
      </c>
      <c r="F207" s="28"/>
    </row>
    <row r="208" spans="1:6" ht="18" customHeight="1" x14ac:dyDescent="0.3">
      <c r="A208" s="6" t="s">
        <v>88</v>
      </c>
      <c r="B208" s="3" t="s">
        <v>89</v>
      </c>
      <c r="C208" s="2" t="s">
        <v>69</v>
      </c>
      <c r="D208" s="6">
        <v>1</v>
      </c>
      <c r="E208" s="6">
        <v>0.06</v>
      </c>
      <c r="F208" s="28"/>
    </row>
    <row r="209" spans="1:6" ht="44.25" x14ac:dyDescent="0.3">
      <c r="A209" s="6" t="s">
        <v>141</v>
      </c>
      <c r="B209" s="3" t="s">
        <v>142</v>
      </c>
      <c r="C209" s="2" t="s">
        <v>20</v>
      </c>
      <c r="D209" s="6">
        <v>15</v>
      </c>
      <c r="E209" s="6">
        <v>1.8</v>
      </c>
      <c r="F209" s="28"/>
    </row>
    <row r="210" spans="1:6" ht="44.25" x14ac:dyDescent="0.3">
      <c r="A210" s="6" t="s">
        <v>143</v>
      </c>
      <c r="B210" s="3" t="s">
        <v>158</v>
      </c>
      <c r="C210" s="2" t="s">
        <v>7</v>
      </c>
      <c r="D210" s="6">
        <v>1</v>
      </c>
      <c r="E210" s="6">
        <v>0.3</v>
      </c>
      <c r="F210" s="28"/>
    </row>
    <row r="211" spans="1:6" ht="15.75" x14ac:dyDescent="0.3">
      <c r="A211" s="6" t="s">
        <v>90</v>
      </c>
      <c r="B211" s="3" t="s">
        <v>232</v>
      </c>
      <c r="C211" s="2" t="s">
        <v>20</v>
      </c>
      <c r="D211" s="6">
        <v>3</v>
      </c>
      <c r="E211" s="6">
        <v>3</v>
      </c>
      <c r="F211" s="28"/>
    </row>
    <row r="212" spans="1:6" ht="30" x14ac:dyDescent="0.3">
      <c r="A212" s="6" t="s">
        <v>92</v>
      </c>
      <c r="B212" s="3" t="s">
        <v>234</v>
      </c>
      <c r="C212" s="2" t="s">
        <v>20</v>
      </c>
      <c r="D212" s="6">
        <v>3</v>
      </c>
      <c r="E212" s="6">
        <v>3</v>
      </c>
      <c r="F212" s="28"/>
    </row>
    <row r="213" spans="1:6" ht="15.75" x14ac:dyDescent="0.3">
      <c r="A213" s="6" t="s">
        <v>94</v>
      </c>
      <c r="B213" s="3" t="s">
        <v>233</v>
      </c>
      <c r="C213" s="2" t="s">
        <v>20</v>
      </c>
      <c r="D213" s="6">
        <v>15</v>
      </c>
      <c r="E213" s="6">
        <v>4.5</v>
      </c>
      <c r="F213" s="28"/>
    </row>
    <row r="214" spans="1:6" ht="37.5" customHeight="1" x14ac:dyDescent="0.3">
      <c r="A214" s="6" t="s">
        <v>144</v>
      </c>
      <c r="B214" s="3" t="s">
        <v>159</v>
      </c>
      <c r="C214" s="2" t="s">
        <v>7</v>
      </c>
      <c r="D214" s="6">
        <v>1</v>
      </c>
      <c r="E214" s="6">
        <v>0.5</v>
      </c>
      <c r="F214" s="28"/>
    </row>
    <row r="215" spans="1:6" ht="41.25" customHeight="1" x14ac:dyDescent="0.3">
      <c r="A215" s="6" t="s">
        <v>145</v>
      </c>
      <c r="B215" s="3" t="s">
        <v>156</v>
      </c>
      <c r="C215" s="2" t="s">
        <v>7</v>
      </c>
      <c r="D215" s="6">
        <v>3</v>
      </c>
      <c r="E215" s="6">
        <v>0.3</v>
      </c>
      <c r="F215" s="28"/>
    </row>
    <row r="216" spans="1:6" ht="15.75" x14ac:dyDescent="0.3">
      <c r="A216" s="6" t="s">
        <v>146</v>
      </c>
      <c r="B216" s="3" t="s">
        <v>157</v>
      </c>
      <c r="C216" s="2" t="s">
        <v>7</v>
      </c>
      <c r="D216" s="6">
        <v>1</v>
      </c>
      <c r="E216" s="6">
        <v>0.2</v>
      </c>
      <c r="F216" s="28"/>
    </row>
    <row r="217" spans="1:6" ht="26.25" customHeight="1" x14ac:dyDescent="0.3">
      <c r="A217" s="6" t="s">
        <v>117</v>
      </c>
      <c r="B217" s="3" t="s">
        <v>118</v>
      </c>
      <c r="C217" s="2" t="s">
        <v>34</v>
      </c>
      <c r="D217" s="6">
        <v>6</v>
      </c>
      <c r="E217" s="6">
        <v>0.38</v>
      </c>
      <c r="F217" s="28"/>
    </row>
    <row r="218" spans="1:6" ht="26.25" customHeight="1" x14ac:dyDescent="0.3">
      <c r="A218" s="6" t="s">
        <v>119</v>
      </c>
      <c r="B218" s="3" t="s">
        <v>120</v>
      </c>
      <c r="C218" s="2" t="s">
        <v>34</v>
      </c>
      <c r="D218" s="6">
        <v>5.3</v>
      </c>
      <c r="E218" s="6">
        <v>0.26</v>
      </c>
      <c r="F218" s="28"/>
    </row>
    <row r="219" spans="1:6" ht="15.75" x14ac:dyDescent="0.3">
      <c r="A219" s="6" t="s">
        <v>121</v>
      </c>
      <c r="B219" s="2" t="s">
        <v>122</v>
      </c>
      <c r="C219" s="2" t="s">
        <v>16</v>
      </c>
      <c r="D219" s="11" t="s">
        <v>147</v>
      </c>
      <c r="E219" s="6">
        <v>0.39</v>
      </c>
      <c r="F219" s="28"/>
    </row>
    <row r="220" spans="1:6" ht="15.75" x14ac:dyDescent="0.3">
      <c r="A220" s="6" t="s">
        <v>148</v>
      </c>
      <c r="B220" s="2" t="s">
        <v>149</v>
      </c>
      <c r="C220" s="2" t="s">
        <v>16</v>
      </c>
      <c r="D220" s="6">
        <v>3</v>
      </c>
      <c r="E220" s="6">
        <v>0.06</v>
      </c>
      <c r="F220" s="28"/>
    </row>
    <row r="221" spans="1:6" ht="15.75" x14ac:dyDescent="0.3">
      <c r="A221" s="6" t="s">
        <v>150</v>
      </c>
      <c r="B221" s="2" t="s">
        <v>151</v>
      </c>
      <c r="C221" s="2" t="s">
        <v>16</v>
      </c>
      <c r="D221" s="6">
        <v>2</v>
      </c>
      <c r="E221" s="6">
        <v>7.0000000000000007E-2</v>
      </c>
      <c r="F221" s="28"/>
    </row>
    <row r="222" spans="1:6" ht="15.75" x14ac:dyDescent="0.3">
      <c r="A222" s="6" t="s">
        <v>152</v>
      </c>
      <c r="B222" s="2" t="s">
        <v>153</v>
      </c>
      <c r="C222" s="2" t="s">
        <v>16</v>
      </c>
      <c r="D222" s="6">
        <v>2</v>
      </c>
      <c r="E222" s="6">
        <v>0.1</v>
      </c>
      <c r="F222" s="28"/>
    </row>
    <row r="223" spans="1:6" ht="15.75" x14ac:dyDescent="0.3">
      <c r="A223" s="6"/>
      <c r="B223" s="6" t="s">
        <v>21</v>
      </c>
      <c r="C223" s="6"/>
      <c r="D223" s="6"/>
      <c r="E223" s="6">
        <f>SUM(E195:E222)</f>
        <v>16.750000000000004</v>
      </c>
      <c r="F223" s="28"/>
    </row>
    <row r="224" spans="1:6" ht="15.75" x14ac:dyDescent="0.3">
      <c r="A224" s="6"/>
      <c r="B224" s="6" t="s">
        <v>154</v>
      </c>
      <c r="C224" s="6"/>
      <c r="D224" s="6"/>
      <c r="E224" s="8">
        <f>E223+E193+E158+E150</f>
        <v>70.704000000000008</v>
      </c>
      <c r="F224" s="28"/>
    </row>
  </sheetData>
  <mergeCells count="7">
    <mergeCell ref="A134:A135"/>
    <mergeCell ref="B134:B135"/>
    <mergeCell ref="D6:F6"/>
    <mergeCell ref="J6:L6"/>
    <mergeCell ref="M6:O6"/>
    <mergeCell ref="F134:F135"/>
    <mergeCell ref="C134:C135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072-73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</vt:vector>
  </TitlesOfParts>
  <Company>forest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Rishi</cp:lastModifiedBy>
  <cp:lastPrinted>2016-07-19T11:40:46Z</cp:lastPrinted>
  <dcterms:created xsi:type="dcterms:W3CDTF">2012-10-01T02:11:31Z</dcterms:created>
  <dcterms:modified xsi:type="dcterms:W3CDTF">2016-07-19T11:53:28Z</dcterms:modified>
</cp:coreProperties>
</file>