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TSI&amp;Plantation" sheetId="1" r:id="rId1"/>
    <sheet name="Banyajantu" sheetId="2" r:id="rId2"/>
    <sheet name="NTFPS" sheetId="3" r:id="rId3"/>
    <sheet name="NF" sheetId="4" r:id="rId4"/>
    <sheet name="saktikhola" sheetId="5" r:id="rId5"/>
    <sheet name="Bakaiya" sheetId="6" r:id="rId6"/>
    <sheet name="LHF_CF" sheetId="7" r:id="rId7"/>
  </sheets>
  <definedNames>
    <definedName name="_xlnm.Print_Area" localSheetId="0">'TSI&amp;Plantation'!$A$1:$W$42</definedName>
    <definedName name="_xlnm.Print_Titles" localSheetId="0">'TSI&amp;Plantation'!$3:$5</definedName>
  </definedNames>
  <calcPr calcId="124519"/>
</workbook>
</file>

<file path=xl/calcChain.xml><?xml version="1.0" encoding="utf-8"?>
<calcChain xmlns="http://schemas.openxmlformats.org/spreadsheetml/2006/main">
  <c r="O29" i="6"/>
  <c r="O30" s="1"/>
  <c r="L29"/>
  <c r="L30" s="1"/>
  <c r="I29"/>
  <c r="I30" s="1"/>
  <c r="F29"/>
  <c r="F30" s="1"/>
  <c r="O18"/>
  <c r="M18"/>
  <c r="L18"/>
  <c r="J18"/>
  <c r="I18"/>
  <c r="G18"/>
  <c r="F18"/>
  <c r="O56" i="5"/>
  <c r="O57" s="1"/>
  <c r="L56"/>
  <c r="L57" s="1"/>
  <c r="I56"/>
  <c r="I57" s="1"/>
  <c r="F56"/>
  <c r="F57" s="1"/>
  <c r="O21"/>
  <c r="M21"/>
  <c r="L21"/>
  <c r="J21"/>
  <c r="I21"/>
  <c r="G21"/>
  <c r="F21"/>
  <c r="E21"/>
  <c r="G35" i="4" l="1"/>
  <c r="K34"/>
  <c r="I34"/>
  <c r="G34"/>
  <c r="E34"/>
  <c r="K13"/>
  <c r="K35" s="1"/>
  <c r="I13"/>
  <c r="I35" s="1"/>
  <c r="H13"/>
  <c r="E13"/>
  <c r="E35" s="1"/>
  <c r="W13" i="3"/>
  <c r="W14" s="1"/>
  <c r="V13"/>
  <c r="V14" s="1"/>
  <c r="U13"/>
  <c r="U14" s="1"/>
  <c r="T13"/>
  <c r="T14" s="1"/>
  <c r="S13"/>
  <c r="S14" s="1"/>
  <c r="R13"/>
  <c r="R14" s="1"/>
  <c r="Q13"/>
  <c r="Q14" s="1"/>
  <c r="P13"/>
  <c r="P14" s="1"/>
  <c r="O13"/>
  <c r="O14" s="1"/>
  <c r="K13"/>
  <c r="K14" s="1"/>
  <c r="I13"/>
  <c r="I14" s="1"/>
  <c r="G13"/>
  <c r="G14" s="1"/>
  <c r="E13"/>
  <c r="E14" s="1"/>
  <c r="W9"/>
  <c r="V9"/>
  <c r="U9"/>
  <c r="T9"/>
  <c r="S9"/>
  <c r="R9"/>
  <c r="Q9"/>
  <c r="P9"/>
  <c r="O9"/>
  <c r="N9"/>
  <c r="M9"/>
  <c r="L9"/>
  <c r="K9"/>
  <c r="J9"/>
  <c r="I9"/>
  <c r="H9"/>
  <c r="G9"/>
  <c r="F9"/>
  <c r="E9"/>
  <c r="K23" i="2" l="1"/>
  <c r="K24" s="1"/>
  <c r="I23"/>
  <c r="G23"/>
  <c r="G24" s="1"/>
  <c r="E23"/>
  <c r="S11"/>
  <c r="K11"/>
  <c r="I11"/>
  <c r="I24" s="1"/>
  <c r="G11"/>
  <c r="E11"/>
  <c r="E24" s="1"/>
  <c r="S10"/>
  <c r="U9"/>
  <c r="U11" s="1"/>
  <c r="R9"/>
  <c r="R11" s="1"/>
  <c r="O9"/>
  <c r="E9"/>
  <c r="V8"/>
  <c r="V11" s="1"/>
  <c r="S8"/>
  <c r="O8"/>
  <c r="O11" s="1"/>
  <c r="F13" i="1"/>
  <c r="G13"/>
  <c r="H13"/>
  <c r="I13"/>
  <c r="J13"/>
  <c r="K13"/>
  <c r="L13"/>
  <c r="M13"/>
  <c r="N13"/>
  <c r="O13"/>
  <c r="P13"/>
  <c r="Q13"/>
  <c r="R13"/>
  <c r="S13"/>
  <c r="T13"/>
  <c r="U13"/>
  <c r="V13"/>
  <c r="W13"/>
  <c r="E13"/>
  <c r="G40"/>
  <c r="I40"/>
  <c r="K40"/>
  <c r="O40"/>
  <c r="P40"/>
  <c r="Q40"/>
  <c r="R40"/>
  <c r="S40"/>
  <c r="T40"/>
  <c r="U40"/>
  <c r="V40"/>
  <c r="W40"/>
  <c r="E40"/>
  <c r="G41" l="1"/>
  <c r="I41"/>
  <c r="K41"/>
  <c r="O41"/>
  <c r="P41"/>
  <c r="Q41"/>
  <c r="R41"/>
  <c r="S41"/>
  <c r="T41"/>
  <c r="U41"/>
  <c r="V41"/>
  <c r="W41"/>
  <c r="E41"/>
</calcChain>
</file>

<file path=xl/sharedStrings.xml><?xml version="1.0" encoding="utf-8"?>
<sst xmlns="http://schemas.openxmlformats.org/spreadsheetml/2006/main" count="833" uniqueCount="488">
  <si>
    <t>l;=g=</t>
  </si>
  <si>
    <t>lqmofsnfk</t>
  </si>
  <si>
    <t>PsfO{</t>
  </si>
  <si>
    <t>nIo</t>
  </si>
  <si>
    <t>xhf/</t>
  </si>
  <si>
    <t>x]S6/</t>
  </si>
  <si>
    <t>Kofs]h</t>
  </si>
  <si>
    <t>lhNnf</t>
  </si>
  <si>
    <t>k6s</t>
  </si>
  <si>
    <t xml:space="preserve">rfn' vr{ cGtu{tsf sfo{qmdx? </t>
  </si>
  <si>
    <t>lhNnf jg sfof{no dsjfgk'/</t>
  </si>
  <si>
    <t>jflif{s</t>
  </si>
  <si>
    <t>k|=rf}dfl;s</t>
  </si>
  <si>
    <t>bf]=rf}dfl;s</t>
  </si>
  <si>
    <t>t]=rf}dfl;s</t>
  </si>
  <si>
    <t xml:space="preserve">ah]6 </t>
  </si>
  <si>
    <t>&gt;fj0f</t>
  </si>
  <si>
    <t>efb|</t>
  </si>
  <si>
    <t>c;f]h</t>
  </si>
  <si>
    <t>sflt{s</t>
  </si>
  <si>
    <t>d+l;/</t>
  </si>
  <si>
    <t>kf}if</t>
  </si>
  <si>
    <t>df3</t>
  </si>
  <si>
    <t>kmfNu'g</t>
  </si>
  <si>
    <t>r}q</t>
  </si>
  <si>
    <t>j}zfv</t>
  </si>
  <si>
    <t>h]i7</t>
  </si>
  <si>
    <t>cfiff9</t>
  </si>
  <si>
    <t>rf}dfl;s jh]6 ljefhg</t>
  </si>
  <si>
    <t>k'lhut vr{ cGt/utsf sfo{qmdx?</t>
  </si>
  <si>
    <t>8.6.22.6</t>
  </si>
  <si>
    <t>g;{/L dd{t -g;{/L jf Aof8 lgdf{0f÷jfof]OlGhlgol/Ë sfo{_</t>
  </si>
  <si>
    <t>j6f</t>
  </si>
  <si>
    <t>ah]6 ?= nfvdf</t>
  </si>
  <si>
    <t>jh]6 ljefhg -jh]6 ?=nfvdf_</t>
  </si>
  <si>
    <t>8.6.22.17</t>
  </si>
  <si>
    <t>lj?jf pTkfbg -ljleGg k|sf/sf ?v, sfi7 tyf ax'pkof]uL k|hflt_ -xhf/df_ -g;{/L jf Aof8 lgdf{0f÷jfof]OlGhlgol/Ë sfo{_</t>
  </si>
  <si>
    <t>;+Vof xhf/df</t>
  </si>
  <si>
    <t>8.6.23.16</t>
  </si>
  <si>
    <t xml:space="preserve">j[Iff/f]k0f -lh=j=sf=af6_-j[Iff/f]k0f_ </t>
  </si>
  <si>
    <t>8.6.23.47</t>
  </si>
  <si>
    <t>xhf/ j6f</t>
  </si>
  <si>
    <t>s</t>
  </si>
  <si>
    <t>k'lhut vr{ cGt/utsf sfo{qmdx?sf] hDdf</t>
  </si>
  <si>
    <t>cf</t>
  </si>
  <si>
    <t>2.1.1.1</t>
  </si>
  <si>
    <t>wf/fsf] dxz'n</t>
  </si>
  <si>
    <t>o'lg6</t>
  </si>
  <si>
    <t>dlxgf</t>
  </si>
  <si>
    <t>2.2.2.1</t>
  </si>
  <si>
    <t>2.2.4.4</t>
  </si>
  <si>
    <t>x'nfs l6s6 -x'nfs÷s'l/o/ vr{_</t>
  </si>
  <si>
    <t>ln6/</t>
  </si>
  <si>
    <t>2.4.1.3</t>
  </si>
  <si>
    <t>2.4.1.9</t>
  </si>
  <si>
    <t>l8hn -sfof{nosf] OGwg_</t>
  </si>
  <si>
    <t>;+Vof</t>
  </si>
  <si>
    <t>2.5.1.3</t>
  </si>
  <si>
    <t>2.5.1.2</t>
  </si>
  <si>
    <t>sf/, hLk, Eofg dd{t -;jf/L ;fwg dd{t_</t>
  </si>
  <si>
    <t>df]6/;fOsn dd{t -;jf/L ;fwg dd{t_</t>
  </si>
  <si>
    <t>2.7.1.1</t>
  </si>
  <si>
    <t>kmf]6f]skL k]k/, /lhi6/, 86\k]g, l;;fsnd, O/]h/, ;fk{g/, :s]n, :6fkn, Un' cflb -sfof{no d;nGb ;fdfg vr{_</t>
  </si>
  <si>
    <t>2.7.2.1</t>
  </si>
  <si>
    <t>n]6/Kof8, /]s8{ kmfOn, vfd, cGo kmf/d 5kfO -5kfO{ vr{_</t>
  </si>
  <si>
    <t>2.7.3.1</t>
  </si>
  <si>
    <t>kqklqsf, dfls tyf b}lgs -kqklqsf tyf k'l:tsf_</t>
  </si>
  <si>
    <t>2.15.1.75</t>
  </si>
  <si>
    <t>2.15.40.72</t>
  </si>
  <si>
    <t>lghL jg wgLnfO{ k|f]T;fxg k'/:sf/</t>
  </si>
  <si>
    <t>2.15.40.73</t>
  </si>
  <si>
    <t>lghL jg btf{ tyf ;xhLs/0f</t>
  </si>
  <si>
    <t>2.19.1.5</t>
  </si>
  <si>
    <t>l4lto tx -cg'udg d'Nof+sg tyf sfo{qmd sfof{Gjog e|d0f vr{_</t>
  </si>
  <si>
    <t>hgf</t>
  </si>
  <si>
    <t>2.20.2.3</t>
  </si>
  <si>
    <t>t[lto tx -cg'udg d'Nof+sg tyf sfo{qmd sfof{Gjog e|d0f vr{_</t>
  </si>
  <si>
    <t>2.19.2.6</t>
  </si>
  <si>
    <t>2.19.1.6</t>
  </si>
  <si>
    <t>l4lto tx -cfGtl/s e|d0f_</t>
  </si>
  <si>
    <t>t[lto tx -cfGtl/s e|d0f_</t>
  </si>
  <si>
    <t>2.19.2.7</t>
  </si>
  <si>
    <t>2.20.2.4</t>
  </si>
  <si>
    <t>hnkfg -cltly ;Tsf/ tyf hnkfg, ef]h vr{_</t>
  </si>
  <si>
    <t>lrofkfg -cltly ;Tsf/ tyf hnkfg, ef]h vr{_</t>
  </si>
  <si>
    <t>2.20.2.5</t>
  </si>
  <si>
    <t>8.6.22.10</t>
  </si>
  <si>
    <t>ef]h -cltly ;Tsf/ tyf hnkfg, ef]h vr{_</t>
  </si>
  <si>
    <t>:yflgo jg ;d"x÷;f=j=p=;=dfkm{t lj?jf pTkfbg ;xof]u÷cg'bfg-j:t'ut / gub_ -g;{/L jf Jof8 lgdf{0f÷jfof]OlGhlgol/Ë sfo{_</t>
  </si>
  <si>
    <t>2.15.24.4</t>
  </si>
  <si>
    <t>jg bzs sfo{qmd -j[Iff/f]k0f_</t>
  </si>
  <si>
    <t>2.15.24.4.13</t>
  </si>
  <si>
    <t>gu/kflnsfdf j[Iff/f]k0f ;lxt pBfg lgdf{0f Pj+ Joj:yfkg / cg'udg d'Nof+sg, clen]vLs/0f tyf k|ltj]bg ;lxt</t>
  </si>
  <si>
    <t>v</t>
  </si>
  <si>
    <t>rfn' vr{ sfo{qmdsf] hDdf</t>
  </si>
  <si>
    <t>s'n hDdf vr{</t>
  </si>
  <si>
    <t>8.6.22.41</t>
  </si>
  <si>
    <t>7"nf] lj?jf pTkfbg -% O{Gr / * O{Gr jf $ O{Gr / &amp; O{Gr kf]nL Jofu_ -xhf/df_ -g;{/L jf Aof8 lgdf{0f÷jfof]OlGhlgol/Ë sfo{_</t>
  </si>
  <si>
    <t>8.6.42.338</t>
  </si>
  <si>
    <t>2.15.2.37</t>
  </si>
  <si>
    <t>lghL jg cled'lvs/0f tyf k|jw{g ;DjGwL cGt/lqmof ufi7L -uf]i7L tyf sfo{zfnf_</t>
  </si>
  <si>
    <t>2.15.3.51</t>
  </si>
  <si>
    <t>:s'n jg xl/ofnL sfo{qmd -k|rf/ k|;f/ ;fdu|L pTkfbg tyf k|sfzg / ljt/0f _</t>
  </si>
  <si>
    <t>Kofs6</t>
  </si>
  <si>
    <t>cfof]hgf÷sfo{qmdsf] gfd M a[If ;'wf/, j[Iff/f]k0f tyf lglh jg sfo{qmd -cf=j=@)&amp;#÷)&amp;$_</t>
  </si>
  <si>
    <t xml:space="preserve">e'sDk k|efljt If]qx?df hldgsf] :yfloTjsf] nflu afF; /f]k0f       -j[Iff/f]k0f_ </t>
  </si>
  <si>
    <t>jg jLp pTkfbg IFf]q Joj:yfkg  -cGo_</t>
  </si>
  <si>
    <r>
      <t>c</t>
    </r>
    <r>
      <rPr>
        <b/>
        <sz val="14"/>
        <color indexed="8"/>
        <rFont val="Calibri"/>
        <family val="2"/>
      </rPr>
      <t>)</t>
    </r>
  </si>
  <si>
    <r>
      <t>c</t>
    </r>
    <r>
      <rPr>
        <b/>
        <sz val="16"/>
        <color indexed="8"/>
        <rFont val="Calibri"/>
        <family val="2"/>
      </rPr>
      <t>)</t>
    </r>
  </si>
  <si>
    <r>
      <t>lghL jg ;+hfn lgdf{0f, ;+:yfut ;'b[l9s/0f tyf Ifdtf clej[l4 ;xof]u -pBdzLntf, /f]huf/L d'ns</t>
    </r>
    <r>
      <rPr>
        <sz val="16"/>
        <rFont val="Preeti"/>
      </rPr>
      <t>÷;zlQms/0f÷;Lk ljsf; tyf Ifdtf clej[l4 tflnd_</t>
    </r>
  </si>
  <si>
    <t>df]6/;fOsnsf nflu k]6«f]n      -sfof{nosf] Ogwg_</t>
  </si>
  <si>
    <t>j]e;fO{6 xf]l:6Ë tyf OG6/g]6, Od]n ;+rfng ug]{                       -O{d]n÷OG6/g]6÷j]e;fO6_</t>
  </si>
  <si>
    <t>rf}dfl;s ljefhg</t>
  </si>
  <si>
    <t>cfof]hgf÷sfo{qmdsf] gfd M jGohGt' ;+/If0fsf] nflu If]qLo ;xof]u k|aw{g cfof]hgf–@)&amp;#÷)&amp;$</t>
  </si>
  <si>
    <t>j=p=l;=g+=#@(!@&amp;–#÷$</t>
  </si>
  <si>
    <t xml:space="preserve">l;=g+= </t>
  </si>
  <si>
    <t>sfo{qmdsf] ljj/0f</t>
  </si>
  <si>
    <t>aflif{s</t>
  </si>
  <si>
    <t>c_ k'FhLut vr{ cGt{utsf sfo{qmdx?</t>
  </si>
  <si>
    <t>8.6.42.25</t>
  </si>
  <si>
    <t>af;:yfg k|aw{g x'g] lsl;dsf] jg Joj:yfkg / k'g/f]Tkfbg ;+/If0f÷j[Iff/f]k0f sfo{qmd -cGo_</t>
  </si>
  <si>
    <t>8.6.42.26</t>
  </si>
  <si>
    <t>3fOt] jGohGt' ;+/If0f tyf k'gM :yfkgf sfo{qmd -cGo_</t>
  </si>
  <si>
    <t>Kkfs]h</t>
  </si>
  <si>
    <t>8.6.42.653</t>
  </si>
  <si>
    <t>zfnssf] af;:yfg klxrfg tyf ;+/If0f</t>
  </si>
  <si>
    <t>s_ k'+hLut vr{ sfo{qmdsf] hDdf M</t>
  </si>
  <si>
    <t>cf_ rfn'vr{ cGt/utsf sfo{qmdx?</t>
  </si>
  <si>
    <t>2.15.2.27</t>
  </si>
  <si>
    <t>;'/Iff lgsfo ljr ;dGjo a}7s -lhNnf :t/_ -uf]li7 tyf sfo{zfnf_</t>
  </si>
  <si>
    <t>2.15.2.28</t>
  </si>
  <si>
    <t>;'/Iff lgsfo ljr ;dGjo a}7s -;]S6/ :t/_ -uf]li7 tyf sfo{zfnf_</t>
  </si>
  <si>
    <t>2.15.2.30</t>
  </si>
  <si>
    <t>jg÷jgohGt' ck/fw lgoGq0f ;DalGw ;/f]sf/jfnfx? ;+u 5nkmn / cGt{lqmof -uf]li7 tyf sfo{zfnf_</t>
  </si>
  <si>
    <t>2.15.2.43</t>
  </si>
  <si>
    <t>:yflgo Pkm=Pd=÷cGo k|rf/ k|;f/af6 jGohGt' ;DjlGw ;r]tgf sfo{qmd -k|rf/ k|;f/ tyf ;fdfu|L pTkfbg tyf k|sfzg / ljt/0f_</t>
  </si>
  <si>
    <t>2.15.2.44</t>
  </si>
  <si>
    <t>jGohGt' ;+/If0f ;DalGw :s'n lzIff sfo{qmd -k|rf/ k|;f/ tyf ;fdfu|L pTkfbg tyf k|sfzg / ljt/0f_</t>
  </si>
  <si>
    <t>2.15.2.45</t>
  </si>
  <si>
    <t>rf]/L l;sf/L lgoGq0fdf lgoldt ul:t</t>
  </si>
  <si>
    <t>2.15.2.46</t>
  </si>
  <si>
    <t>jghGo ck/fw, ;"rgf, bzL k|df0f ;+sng, cg';Gwfg tyf d'2f bfo/L</t>
  </si>
  <si>
    <t>2.15.2.47</t>
  </si>
  <si>
    <t>;'/fls kl/rfng, hfgsf/L vl/b tyf Joj:yfkg</t>
  </si>
  <si>
    <t>2.15.2.48</t>
  </si>
  <si>
    <t>jGohGt' ;+/If0f k|f]T;fxg k'/:sf/</t>
  </si>
  <si>
    <t>2.15.40.140</t>
  </si>
  <si>
    <t>;d'bfodf cfwfl/t ;fns ;+/If0f sfo{qmd -cGo_</t>
  </si>
  <si>
    <t>cf_ rfn' vr{ sfo{qmdsf] hDdf M</t>
  </si>
  <si>
    <t>s'n hDdf vr{ M</t>
  </si>
  <si>
    <t>cfof]hgf÷sfo{qmdsf] gfd M hl8j'6L ljsf; sfo{qmd -cf=j=@)&amp;#÷)&amp;$_</t>
  </si>
  <si>
    <t>8.6.42.760</t>
  </si>
  <si>
    <t>ks]6 If]qdf nf}7;Nnf v]tL lj:tf/ -cGo_</t>
  </si>
  <si>
    <t>8.6.42.769</t>
  </si>
  <si>
    <t>u}x|sfi7 tyf hl8j'6L e08f/0f tyf k|zf]wg s]Gb| lgdf{0f cg'bfg -cGo_</t>
  </si>
  <si>
    <t xml:space="preserve">jg ljefu </t>
  </si>
  <si>
    <t>2.19.1.23</t>
  </si>
  <si>
    <t>hl8j'6L ;DjGwL cg'udg, ;dGjo / k|rf/ k|;f/ -cg'udg d"Nof+sg tyf sfo{qmd sfof{Gjog e|d0f vr{ _</t>
  </si>
  <si>
    <t>cfof]hgf÷sfo{qmdsf] gfd M  /fli6«o jg ljsf; tyf Joj:yfkg sfo{qmd–@)&amp;#÷)&amp;$</t>
  </si>
  <si>
    <t xml:space="preserve">j=p=l;=g+= #@(!)^–#÷$                                                                                                                                      </t>
  </si>
  <si>
    <t>c_</t>
  </si>
  <si>
    <t>k'+hLut vr{ cGt/utsf sfo{qmdx?</t>
  </si>
  <si>
    <t>8.6.42.110</t>
  </si>
  <si>
    <t>jg 89]nf] lgoGq0f tyf Joj:yfkg of]hgf sfof{Gjog</t>
  </si>
  <si>
    <t>8.6.42.113</t>
  </si>
  <si>
    <t>jg cltqmd0f x6fO{ Joj:yfkg -cGo_</t>
  </si>
  <si>
    <t>8.6.42.784</t>
  </si>
  <si>
    <r>
      <t xml:space="preserve">lhNnf jg If]q ;dGjo ;ldlt </t>
    </r>
    <r>
      <rPr>
        <sz val="14"/>
        <rFont val="Arial"/>
        <family val="2"/>
      </rPr>
      <t>(DFCC)</t>
    </r>
    <r>
      <rPr>
        <sz val="14"/>
        <rFont val="Preeti"/>
      </rPr>
      <t xml:space="preserve"> :yfkgf÷;+:yfut ug]{ cGo </t>
    </r>
  </si>
  <si>
    <t xml:space="preserve">jg 89]nf] Joj:yfkg sfo{qmd </t>
  </si>
  <si>
    <t>8.6.42.770</t>
  </si>
  <si>
    <t>clUg /]vf lgdf{0f÷dd{t÷;/;kmfO{{ -cGo_</t>
  </si>
  <si>
    <t>s_ k'FhLut vr{ sfo{qmdsf] hDdf M</t>
  </si>
  <si>
    <t>cf_ rfn' vr{ cGt{utsf sfo{qmdx?</t>
  </si>
  <si>
    <t xml:space="preserve">o'lg6 </t>
  </si>
  <si>
    <t>2.4.1.7</t>
  </si>
  <si>
    <t>sfof{no k|of]hgsf] ljleGg ;jf/L ;fwgsf] k|sf/ / OGwg -sfof{no O{Gwg_</t>
  </si>
  <si>
    <t>2.5.1.7</t>
  </si>
  <si>
    <t>d]l;g/L pks/0f -;jf/L ;fwg dd{t_</t>
  </si>
  <si>
    <t>2.7.1.2</t>
  </si>
  <si>
    <t>sfof{no ;fdfg -sfof{no d;nGb ;fdfg vr{_</t>
  </si>
  <si>
    <t>2.15.40.153</t>
  </si>
  <si>
    <t>cltqmd0f rf]/L lgsf;L lgoGq0fsf nflu u:tL kl/rfng -cGo_</t>
  </si>
  <si>
    <t>2.15.40.154</t>
  </si>
  <si>
    <t>jg ck/fwsf] ;'rgf ;+sng -cGo_</t>
  </si>
  <si>
    <t>2.15.40.155</t>
  </si>
  <si>
    <t>;xeflutfd"ns cltqmd0f, rf]/L s6fg tyf rf]/L lzsf/L lgoGq0f -cGo_</t>
  </si>
  <si>
    <t>2.15.40.157</t>
  </si>
  <si>
    <t>lhNnfsf] cltqmldt If]qsf] tTof+s cWofjlw ug]{     -cGo_</t>
  </si>
  <si>
    <t>2.15.40.158</t>
  </si>
  <si>
    <t>dfgj jGohGt' 4Gb Joj:yfkg ;xof]u tyf jGohGt' p2f/ -cGo_</t>
  </si>
  <si>
    <t>2.15.2.113</t>
  </si>
  <si>
    <t>89]nf] ;DjlGwL ;/f]sf/jfnfx?;+u cGt/lqmof    -uf]i7L tyf sfo{zfnf_</t>
  </si>
  <si>
    <t>2.15.2.114</t>
  </si>
  <si>
    <t>89]nf] ;r]tgf uf]i7L÷tflnd -;d'x :t/ uf]i7L tfyf tflnd_</t>
  </si>
  <si>
    <t>2.15.2.115</t>
  </si>
  <si>
    <t>89]nf] ;r]tgf uf]i7L÷tflnd -sd{rf/L :t/ uf]i7L tfyf tflnd_</t>
  </si>
  <si>
    <t>2.15.3.110</t>
  </si>
  <si>
    <t>jg 89]nf] ;DjlGw k|rf/ k|;f/ -kDkn]6, l8:Kn] cflb_ -k|rf/ k|;f/ tyf ;fdu|L pTkfbg tyf k|sfzg / ljt/0f_</t>
  </si>
  <si>
    <t>2.15.3.111</t>
  </si>
  <si>
    <t>jg 89]nf] ;DjlGw k|rf/ k|;f/ -Pkm=Pd=/]l8of], kqklqsf cflbjf6_ -k|rf/ k|;f/ tyf ;fdu|L pTkfbg tyf k|sfzg / ljt/0f_</t>
  </si>
  <si>
    <t>2.15.40.189</t>
  </si>
  <si>
    <t>lhNnf :t/df ;]gf, k|x/L, ;+3;+:yf, gful/s ;dfhsf] ;dGjo tyf ;xsfo{df 89]nf] lgoGGq0f    -cGo_</t>
  </si>
  <si>
    <t>2.15.40.190</t>
  </si>
  <si>
    <r>
      <t xml:space="preserve">ufpF j:tL glhs 89]nf] hf]lvdo'Qm jg Ifqsf] </t>
    </r>
    <r>
      <rPr>
        <sz val="14"/>
        <rFont val="Arial"/>
        <family val="2"/>
      </rPr>
      <t>Burning materials</t>
    </r>
    <r>
      <rPr>
        <sz val="14"/>
        <rFont val="Preeti"/>
      </rPr>
      <t xml:space="preserve"> Joj:yfkg -cGo_</t>
    </r>
  </si>
  <si>
    <t>2.15.40.192</t>
  </si>
  <si>
    <t>clUg lgoGq0f sfo{df k|efjsf/L e"ldsf lgjf{x ug]{ ;d'x ;+:yf, lgsfonfO{ k'/:s[t ug]{ -cGo_</t>
  </si>
  <si>
    <t>2.15.40.193</t>
  </si>
  <si>
    <t>89]nf] lgoGq0f sfo{sf nflu ;'/fsL÷:jo+;]js kl/rfng -cGo_</t>
  </si>
  <si>
    <t>v_ rfn' vr{ sfo{qmdsf] hDdf M</t>
  </si>
  <si>
    <t>lhNnf jg sfof{no, dsjfgk'/</t>
  </si>
  <si>
    <t>cfly{s jif{ @)&amp;#.)&amp;$</t>
  </si>
  <si>
    <t>cfof]hgf÷sfo{qmdsf] gfd M /fi6«klt r'/] t/fO{ dw]z ;+/If0f ljsf; ;ldlt -zlQm lx/fd'gL gbL k|0ffnL ;+/If0f sfo{qmd_</t>
  </si>
  <si>
    <t>zlQm lx/fd'gL gbL k|0ffnL ;+/If0f sfo{qmd</t>
  </si>
  <si>
    <t>kl/df0f</t>
  </si>
  <si>
    <t>ef/</t>
  </si>
  <si>
    <r>
      <t>s</t>
    </r>
    <r>
      <rPr>
        <b/>
        <sz val="16"/>
        <color indexed="8"/>
        <rFont val="Calibri"/>
        <family val="2"/>
      </rPr>
      <t>)</t>
    </r>
  </si>
  <si>
    <t>k'lhut vr{ cGt/ut sfo{qmdx?</t>
  </si>
  <si>
    <t>!</t>
  </si>
  <si>
    <t>xl/ofnL k|a4{g</t>
  </si>
  <si>
    <t>g;{/L Joj:yfkg tyf lj?jf pTkfbg</t>
  </si>
  <si>
    <t>8.6.22.23</t>
  </si>
  <si>
    <t>g;{/L dd{t ;'b[9Ls/0f / Joj:yfkg</t>
  </si>
  <si>
    <t>8.6.22.25</t>
  </si>
  <si>
    <t>ljleGg sf7, 8fn]3fF;, bfp/f, u}x|sfi7 jg k}bfjf/ k|hfltsf -jfF;, cd[;f], g]lko/ afx]s_ lj?jf pTkfbg÷vl/b tyf ljt/0f</t>
  </si>
  <si>
    <t>8.6.22.26</t>
  </si>
  <si>
    <t>cld|;f] lj?jf pTkfbg jf vl/b tyf ljt/0f</t>
  </si>
  <si>
    <t>8.6.22.27</t>
  </si>
  <si>
    <t>jf+;sf] sndL lj?jf pTkfbg jf vl/b tyf ;b'kof]u -g;{/L jf Jof8 lgdf{0f, jfof]OlGhlgol/Ë sfo{_</t>
  </si>
  <si>
    <t>j[Iff/f]k0f, uf]8d]n, k'g/f]k0f, ;+/If0f -x]/fn'_ / Joj:yfkg</t>
  </si>
  <si>
    <t>8.6.22.28</t>
  </si>
  <si>
    <t>glb psf; hUufdf vo/, l;;f}+, l;dn cfbL k|hfltsf ljp ;+sng,vl/b u/L 5g]{</t>
  </si>
  <si>
    <t>ls=u|f=</t>
  </si>
  <si>
    <t>8.6.23.40</t>
  </si>
  <si>
    <t>gbL k|0ffnLsf] vfnL, ;fj{hlgs, klt{ hUuf Pj+ cltqmd0f x6fO vfnL u/]sf] If]qdf tf/jf/ / j[Iff/f]k0f u/L jg k'g{:yfkgf tyf ;+/If0f -j[Iff/f]k0f_</t>
  </si>
  <si>
    <t>8.6.23.44</t>
  </si>
  <si>
    <t>ljut rf/ cf=j= x?df ljt/0f ul/Psf] j[Iff/f]k0fsf] cj:yfsf] cg'udg u/L k|ltj]bg tof/ ug]{ -j[Iff/f]k0f_</t>
  </si>
  <si>
    <t>k|ltj]bg</t>
  </si>
  <si>
    <t>8.6.23.63</t>
  </si>
  <si>
    <r>
      <t xml:space="preserve">h}ljs jftfj/0fLo Pj+ e':vngsf] lx;fjn] clt ;+j]bg;Ln /x]sf jg If]q </t>
    </r>
    <r>
      <rPr>
        <b/>
        <sz val="16"/>
        <rFont val="Calibri"/>
        <family val="2"/>
        <scheme val="minor"/>
      </rPr>
      <t>(Hot Spot)</t>
    </r>
    <r>
      <rPr>
        <sz val="16"/>
        <rFont val="Kantipur"/>
      </rPr>
      <t xml:space="preserve"> sf] tf/jf/ ;lxt k'g/f]Tkfbg ;+/If0f -j[Iff/f]k0f_</t>
    </r>
  </si>
  <si>
    <t>x]=</t>
  </si>
  <si>
    <t xml:space="preserve">;+:yfut ljsf; </t>
  </si>
  <si>
    <t>8.6.1.75</t>
  </si>
  <si>
    <r>
      <t>lh=lk=P;= vl/b -</t>
    </r>
    <r>
      <rPr>
        <b/>
        <sz val="16"/>
        <rFont val="Arial"/>
        <family val="2"/>
      </rPr>
      <t xml:space="preserve">GPS Map 62Cs, eTrex 35 touch </t>
    </r>
    <r>
      <rPr>
        <b/>
        <sz val="16"/>
        <rFont val="Preeti"/>
      </rPr>
      <t>jf PlG6gf ePsf] /fd|f] vfnsf]_ sfof{no ;+rfng;Fu ;DjlGw oGq, pks/0f tyf d]zLg cf}hf/</t>
    </r>
  </si>
  <si>
    <t>uf]6f</t>
  </si>
  <si>
    <t>k'Flhut vr{sf] hDdf</t>
  </si>
  <si>
    <t>k|zf;lgs vr{</t>
  </si>
  <si>
    <t>2.14.2.6</t>
  </si>
  <si>
    <t>sd{rf/Lx?sf] Ifdtf clej[4L tflnd -lh=lk=P;= / lh=cfO{=P;_ ;a} sfof{Gjog lgsfosf] nfuL ;+o'Qm</t>
  </si>
  <si>
    <t>jg cltqmd0f tyf jg k}bfjf/ rf]/L lgsf;L lgoGq0f tyf Joj:yfkg</t>
  </si>
  <si>
    <t>2.15.2.67</t>
  </si>
  <si>
    <t>lgoldt uZtL tyf cg'udg -uf]li7 tyf sfo{zfnf</t>
  </si>
  <si>
    <t xml:space="preserve">lhNnf </t>
  </si>
  <si>
    <t>2.15.2.68</t>
  </si>
  <si>
    <t>;'/Iff lgsfox?;+u cGt{lqmof uf]li7 tyf cg'udg</t>
  </si>
  <si>
    <t>2.15.2.69</t>
  </si>
  <si>
    <t>jg cltqmd0f tyf lgoGq0f sfo{zfnf uf]i7L -!lbg]_</t>
  </si>
  <si>
    <t>2.15.2.70</t>
  </si>
  <si>
    <t>9'+uf lu6L afn'jf ;+sng Joj:yfkg, lgoGq0f tyf cg'udg -cg'udg ;ldlt dfkm{t_</t>
  </si>
  <si>
    <t>r'/] If]qdf cfunfuL lgoGq0f tyf Joj:yfkg</t>
  </si>
  <si>
    <t>2.15.2.71</t>
  </si>
  <si>
    <t>jg 89]nf] lgoGq0f ;~hfn lgdf{0f tyf kl/rfng</t>
  </si>
  <si>
    <t>2.15.1.90</t>
  </si>
  <si>
    <t>cGt/ lhNnf cWoog e|d0f -glb k|0fflnsf] pkef]Qmfx?sf] nfuL_ @% hgf % lbg</t>
  </si>
  <si>
    <t>of]hgf th'{df</t>
  </si>
  <si>
    <t>2.15.2.74</t>
  </si>
  <si>
    <t>of]hgf th"{dfsf] nfuL ;a} sfof{Gjog lgsfosf] ;+o'Qm :ynut lgl/If0f, ;+hfn;Fu a}7s / of]hgf tof/L</t>
  </si>
  <si>
    <t>2.15.2.75</t>
  </si>
  <si>
    <t>glb k|0ffnLsf] nfuL ;a} sfof{Gjog lgsfosf] ;+o'Qm lhNnf :tl/o Plss[t of]hgf th'{df uf]li7</t>
  </si>
  <si>
    <t>;dGjo a}7s</t>
  </si>
  <si>
    <t>2.15.2.76</t>
  </si>
  <si>
    <t>sfof{Gjog lgsfox?sf] lhNnf :tl/o ;dGjo a}7s -rf}dfl;s ?kdf_</t>
  </si>
  <si>
    <t>2.15.2.77</t>
  </si>
  <si>
    <t>lhNnf ;dGjo ;ldlt ;+rfng vr{ -a}7s # k6s / clkm; ;+rfng vr{_</t>
  </si>
  <si>
    <t>cg'udg / d"Nof+sg tyf k|ltj]bg tof/L</t>
  </si>
  <si>
    <t>2.15.2.78</t>
  </si>
  <si>
    <t>;fj{hlgs ;'g'jfO{ -;a} sfof{Gjog lgsfosf] ;+o'Qm_</t>
  </si>
  <si>
    <t>2.15.2.79</t>
  </si>
  <si>
    <r>
      <rPr>
        <sz val="16"/>
        <color rgb="FF000000"/>
        <rFont val="Calibri"/>
        <family val="2"/>
        <scheme val="minor"/>
      </rPr>
      <t>Activity Profile</t>
    </r>
    <r>
      <rPr>
        <sz val="16"/>
        <color rgb="FF000000"/>
        <rFont val="Preeti"/>
      </rPr>
      <t xml:space="preserve"> ;lxtsf] o+o'Qm jflif{s k|utL k|ltj]bg tof/L tyf k|sfzg</t>
    </r>
  </si>
  <si>
    <t>2.19.1.13</t>
  </si>
  <si>
    <t>lhNnf jg If]q ;dGjo ;ldltaf6 ;+rflnt sfo{qmdsf] ;+o'Qm cg'udg</t>
  </si>
  <si>
    <t>r'/] ;+/If0f lbjz sfo{qmd</t>
  </si>
  <si>
    <t>2.17.3.7</t>
  </si>
  <si>
    <t>ljleGg k|ltof]lutf ;+rfng tyf k'/:sf/</t>
  </si>
  <si>
    <t>2.17.3.8</t>
  </si>
  <si>
    <t>pTs[i6 jg pkef]Qmf ;d"x 5gf}6 tyf k'/:sf/</t>
  </si>
  <si>
    <t>2.17.3.9</t>
  </si>
  <si>
    <t xml:space="preserve">r'/] ;+/If0f lbjz ;df/f]x cfof]hgf </t>
  </si>
  <si>
    <t>2.17.3.10</t>
  </si>
  <si>
    <t>j[xt j[Iff/f]k0f k|rf/ k|;f/ sfo{qmd</t>
  </si>
  <si>
    <t>r'/] If]qdf rl/r/g lgoGq0f tyf Joj:yfkg -;d"x ;+hfnnfO{ rl/r/0f lgoGq0fsf] nflu cg'bfg_</t>
  </si>
  <si>
    <t>2.15.2.72</t>
  </si>
  <si>
    <t>jg 89]nf] lgoGq0f ;fdu|L vl/b tyf ;+hfnnfO{ ljt/0f</t>
  </si>
  <si>
    <t>2.15.2.73</t>
  </si>
  <si>
    <t>sfo{qmd cg'udg vr{</t>
  </si>
  <si>
    <t>glb k|0ffnL</t>
  </si>
  <si>
    <t>2.19.1.14</t>
  </si>
  <si>
    <t>sfo{qmd cg'udg vr{ -cg'udg d'Nof+sg tyf sfo{qmd sfof{Gjog e|d0f vr{_</t>
  </si>
  <si>
    <t>sfof{no ;+rfng vr{</t>
  </si>
  <si>
    <t>2.5.2.3</t>
  </si>
  <si>
    <t>;+rfng tyf dd{t -d]lzg/L pks/0f dd{t_</t>
  </si>
  <si>
    <t>rfn' vr{ rkm{sf] hDdf</t>
  </si>
  <si>
    <r>
      <t xml:space="preserve">k'Flhut tyf rfn' vr{sf] hDdf -s </t>
    </r>
    <r>
      <rPr>
        <b/>
        <sz val="16"/>
        <color rgb="FF000000"/>
        <rFont val="Calibri"/>
        <family val="1"/>
        <scheme val="minor"/>
      </rPr>
      <t>+</t>
    </r>
    <r>
      <rPr>
        <b/>
        <sz val="16"/>
        <color rgb="FF000000"/>
        <rFont val="Preeti"/>
      </rPr>
      <t xml:space="preserve"> v_</t>
    </r>
  </si>
  <si>
    <t>cfof]hgf÷sfo{qmdsf] gfd M /fi6«klt r'/] t/fO{ dw]z ;+/If0f ljsf; ;ldlt -as}of glb k|0ffnL ;3g cfof]hgf_</t>
  </si>
  <si>
    <t>as}of glb k|0ffnL ;3g cfof]hgf</t>
  </si>
  <si>
    <t xml:space="preserve">ah]6 ?=             nfvdf </t>
  </si>
  <si>
    <t xml:space="preserve">ah]6 ?=nfvdf </t>
  </si>
  <si>
    <t xml:space="preserve">ah]6 ?= nfvdf </t>
  </si>
  <si>
    <t>*</t>
  </si>
  <si>
    <t>jf+;sf] sndL lj?jf pTkfbg jf vl/b tyf ;b'kof]u -/f]k0f ;lxt_</t>
  </si>
  <si>
    <t>glb psf; hUufdf vo/, l;;f}+, l;dn cfbL k|hfltsf ljp ;+sng,vl/b u/L /f]k0f -sDtLdf $ jif{ nuftf/ /f]k0f ug{' kg]{ _</t>
  </si>
  <si>
    <t>gbL k|0ffnLsf] vfnL, ;fj{hlgs, klt{ hUuf Pj+ cltqmd0f x6fO{ vfnL u/]sf] If]qdf tf/jf/ / j[Iff/f]k0f u/L jg k'g{:yfkgf tyf ;+/If0f</t>
  </si>
  <si>
    <t>ljut rf/ cf=j= x?df ljt/0f ul/Psf] j[Iff/f]k0fsf] cj:yfsf] cg'udg u/L k|ltj]bg tof/ ug]{</t>
  </si>
  <si>
    <r>
      <t xml:space="preserve">h}ljs jftfj/0fLo Pj+ e':vngsf] lx;fjn] clt ;+j]bg;Ln /x]sf jg If]q </t>
    </r>
    <r>
      <rPr>
        <b/>
        <sz val="16"/>
        <rFont val="Calibri"/>
        <family val="2"/>
        <scheme val="minor"/>
      </rPr>
      <t>(Hot Spot)</t>
    </r>
    <r>
      <rPr>
        <sz val="16"/>
        <rFont val="Kantipur"/>
      </rPr>
      <t xml:space="preserve"> sf] tf/jf/ ;lxt k'g/f]Tkfbg ;+/If0f</t>
    </r>
  </si>
  <si>
    <t>jg cltqmd0f tyf jg k}bfjf/sf] rf]/L lgsf;L lgoGq0f tyf Joj:yfkg</t>
  </si>
  <si>
    <t>lgoldt uZtL tyf cg'udg -uf]i7L tyf sfo{zfnf_</t>
  </si>
  <si>
    <t>jg 89]nf] lgoGq0f ;+hfn lgdf{0f tyf kl/rfng -uf]i7L tyf sfo{zfnf</t>
  </si>
  <si>
    <t>jg 89]nf] lgoGq0f ;fdfu|L vl/b tyf ;+hfnnfO{ ljt/0f -uf]li7 tyf sfo{zfnf_</t>
  </si>
  <si>
    <t>of]hgf th{'df</t>
  </si>
  <si>
    <t>of]hgf th{'dfsf] nflu ;j} sfof{Gjog lgsfosf] ;+o'Qm :ynut lgl/If0f, ;+hfn;Fu a}7s / of]hgf tof/L -uf]li7 tyf sfo{zfnf_</t>
  </si>
  <si>
    <t>sfo{qmdsf] gfd M ;fd'bflos tyf sa'lnolt jg ljsf; sfo{qmd</t>
  </si>
  <si>
    <t>qm=;+=</t>
  </si>
  <si>
    <t xml:space="preserve">   jflif{s nIo</t>
  </si>
  <si>
    <t xml:space="preserve"> </t>
  </si>
  <si>
    <t xml:space="preserve">            jh]6 ? nfvdf</t>
  </si>
  <si>
    <t>/sd</t>
  </si>
  <si>
    <t>dfw</t>
  </si>
  <si>
    <t>k"hLut vr{ cGt{utsf sfo{qmdx?</t>
  </si>
  <si>
    <t>sa'lnotL jg ljsf; tkm{</t>
  </si>
  <si>
    <t>8=6=23=31</t>
  </si>
  <si>
    <t>Ps Sni6/ Ps pTkfbg M cd[;f], e"O{s6x/, cn}rL, af+; tyf cGo u}=sf=j=k}= -a[Iff/f]k0f_</t>
  </si>
  <si>
    <t>If]qkmn ÷:yfg</t>
  </si>
  <si>
    <t>8=6=23=32</t>
  </si>
  <si>
    <t>cld|;f] ,g]lko/ lj?jf pTkfbg / vl/b tyf ljt/0f -xhf/df_         -a[Iff/f]k0f _</t>
  </si>
  <si>
    <t>8=6=23=33</t>
  </si>
  <si>
    <t>sj'lnotL jg ;d'xjf6 pTkflbt lj?jf vl/b</t>
  </si>
  <si>
    <t>xhf/df</t>
  </si>
  <si>
    <t>8=6=42=24</t>
  </si>
  <si>
    <t>gljgtd sfo{qmd -cGo_</t>
  </si>
  <si>
    <t>8=6=42=148</t>
  </si>
  <si>
    <t>sa'lnotL jg ;d'xsf] ljwfg, sfo{of]hgf tyf lhljsf]kfh{g ;'wf/of]hgf tof/L -cGo_</t>
  </si>
  <si>
    <t>8=6=42=155</t>
  </si>
  <si>
    <t>;fd'bflos jg ljsf; tkm{</t>
  </si>
  <si>
    <t>8=5=1=23</t>
  </si>
  <si>
    <t>pks/0f-lh=lk=P;=,sdKo'6/, kmofS;,lk|G6/,;f]n/ cfbL_v/Lb -sfof{no ;Frfng ;Fu ;DalGw oGq pks/0f tyf d]l;g cf}hf/_</t>
  </si>
  <si>
    <t>k|sf/</t>
  </si>
  <si>
    <t>8=6=42=19</t>
  </si>
  <si>
    <t>;fd'bflos jg pkef}Qmf ;d'x u7g, btf{, sfo{of]hgf tof/L tyf jg x:tfgfGt/0f k|lqmofdf ;xlhs/0f -n}lËs ;dtf / lbuf] jg Joj:yfkg nlIft ;d]t_ cGo</t>
  </si>
  <si>
    <t>8=6=42=47</t>
  </si>
  <si>
    <t>;fd'bflos jg pkef}Qmf ;d'xsf] sfo{of]hgf gljs/0fdf ;xof]u -ul/j,dlxnf / blnt nlIft hnjfo" kl/jt{g cg's'n of]hgf_ cGo</t>
  </si>
  <si>
    <t>8=6=42=48</t>
  </si>
  <si>
    <t>j}1flgs jg Joj:yfkgsf] cjwf/0f ;lxt ;fd'bflos jgsf] k'g/fjnf]sf]g -cGo_</t>
  </si>
  <si>
    <t>;d'x</t>
  </si>
  <si>
    <t>8=6=42=49</t>
  </si>
  <si>
    <t>;fd'bflos jgdf j}1flgs jg Joj:yfkg tyf sfo{of]hgf sfof{Gjog     -cGo_</t>
  </si>
  <si>
    <t>8=6=42=52</t>
  </si>
  <si>
    <t>;fd'bflos jg sfo{of]hgfsf] k|fljlws kl/If0f  -If]lqo jg lgb]{zgfno dfkm{t_ cGo</t>
  </si>
  <si>
    <t>8=6=42=55</t>
  </si>
  <si>
    <t>;fd'bflos jg / lghL cfjfbL 5'6ofO{ l;ds+g ug]{-cGo_</t>
  </si>
  <si>
    <t>8=6=42=60</t>
  </si>
  <si>
    <t>Ps ;fd'bflos jg Ps pBd ljsf; sfo{qmd -cGo_</t>
  </si>
  <si>
    <t>8=6=42=64</t>
  </si>
  <si>
    <t>;f=j=df kof{ko{6g ljsf; ;xof]u Kofs]h -cGo-</t>
  </si>
  <si>
    <t>8=6=42=65</t>
  </si>
  <si>
    <t>;fd'bflos jg Joj:yfkg cg'bfg -j:t'ut / gub _ cGo</t>
  </si>
  <si>
    <t>cf_</t>
  </si>
  <si>
    <t>rfn' vr{ cGt{utsf sfo{qmdx?</t>
  </si>
  <si>
    <t>2=1=1=4</t>
  </si>
  <si>
    <t>wf/f÷kfgLsf] dx;'n -wf/fsf] dx;'n_</t>
  </si>
  <si>
    <t>2=1=2=1</t>
  </si>
  <si>
    <t>ljh'nL dx;''n -ljh'nL dx;''n_</t>
  </si>
  <si>
    <t>2=2=1=1</t>
  </si>
  <si>
    <t>6]lnkmf]g dx;'n -6]lnkmf]g dx;'n_</t>
  </si>
  <si>
    <t>2=2=2=2</t>
  </si>
  <si>
    <t xml:space="preserve"> O{G6/g]6 dx;'n -O{d]n ÷{O{G6/g]6÷j]j;fO{6_</t>
  </si>
  <si>
    <t>2=2=4=4</t>
  </si>
  <si>
    <t>x'nfs l6s6 -x'nfs÷s''l/P/ vr{ _</t>
  </si>
  <si>
    <t>2=4=1=8</t>
  </si>
  <si>
    <t>k]6«f]n -sfof{nosf] O{Gwg_</t>
  </si>
  <si>
    <t>2=4=1=9</t>
  </si>
  <si>
    <t>l8hn -sfof{nosf] O{Gwg_</t>
  </si>
  <si>
    <t>2=4=1=25</t>
  </si>
  <si>
    <t>Uof; -sfof{nosf] O{Gwg_</t>
  </si>
  <si>
    <t>2=5=1=3</t>
  </si>
  <si>
    <t>df]6/;fO{sn dd{t -;jf/L ;fwg dd{t_</t>
  </si>
  <si>
    <t>2=5=1=15</t>
  </si>
  <si>
    <t>uf8L dd{t -;jf/L ;fwg dd{t_</t>
  </si>
  <si>
    <t>2=5=1=16</t>
  </si>
  <si>
    <t>sDKo"6/÷kmf]6f]skL÷lk|G6/÷kmofS;÷:Sofg/ -;jf/L ;fwg dd{t_</t>
  </si>
  <si>
    <t>2=7=1=2</t>
  </si>
  <si>
    <t>sfo{no ;dfg -sfof{no d;nGb ;dfg vr{ _</t>
  </si>
  <si>
    <t>2=7=2=1</t>
  </si>
  <si>
    <t>n]6/Kof8,/]s{8 kmfO{n, vfd,cGo kmf/d 5kfO{ -5kfO{ ;d]t_</t>
  </si>
  <si>
    <t>2=7=3=1</t>
  </si>
  <si>
    <t>kq klqsf,dfl;s tyf b}lgs -kq klqsf tyf k'l:tsf_</t>
  </si>
  <si>
    <t>2=19=1=5</t>
  </si>
  <si>
    <t>l4lto tx -cg'udg d'NoÍg tyf sfo{qmd sfo{fGjog e|d0f vr{_</t>
  </si>
  <si>
    <t>2=19=1=6</t>
  </si>
  <si>
    <t>t[lto tx -cg'udg d'NoÍg tyf sfo{qmd sfo{fGjog e|d0f vr{_</t>
  </si>
  <si>
    <t>2=19=2=3</t>
  </si>
  <si>
    <t>sfo{qmd e|d0f vr{ -cfGtl/s e|d0f_</t>
  </si>
  <si>
    <t>2=20=2=3</t>
  </si>
  <si>
    <t>lrofkfg -clylt ;Tsf/ tyf hnkfg ef]h vr{_</t>
  </si>
  <si>
    <t>2=20=2=4</t>
  </si>
  <si>
    <t>hnkfg -clylt ;Tsf/ tyf hnkfg ef]h vr{_</t>
  </si>
  <si>
    <t>2=20=2=5</t>
  </si>
  <si>
    <t>ef]h -clylt ;Tsf/ tyf hnkfg ef]h vr{_</t>
  </si>
  <si>
    <t>2=15=1=57</t>
  </si>
  <si>
    <t>lhNnf :tl/o k|ult ;ldIff j}7s-pwdlzntf, /f]huf/L d'ns÷z;lQms/0f÷lzk ljsf; tyf Ifdtf clea[l2 tflnd _</t>
  </si>
  <si>
    <t>2=15=1=59</t>
  </si>
  <si>
    <t>/]s{8 lslkË ,n]vf ;'l29s/0f tyf Joj:yfkg sf]lr+u -pwdlzntf, /f]huf/L d'ns÷ z;lQms/0f÷lzk ljsf; tyf Ifdtf clea[l2 tflnd _</t>
  </si>
  <si>
    <t>2=15=1=81</t>
  </si>
  <si>
    <t>s'lnotL jgdf huuf ljsf; tflnd -% lbg] _   -pwdlzntf, /f]huf/L d'ns÷ z;lQms/0f÷lzk ljsf; tyf Ifdtf clea[l2 tflnd _</t>
  </si>
  <si>
    <t>2=15=1=84</t>
  </si>
  <si>
    <t>cfo cfh{g tyf l;k ljsf; tflnd-dfx'/L kfng tyf 3f/ lgdf0f{, jfof] ljs|]6, jf; lgufnf], cNnf] cGo</t>
  </si>
  <si>
    <t>k6s÷ ;+Vof</t>
  </si>
  <si>
    <t>2=15=1=85</t>
  </si>
  <si>
    <t>sa'lnotL jg ;Fhfn ;;lQms/0f -pwdlzntf, /f]huf/L d'ns÷ z;lQms/0f÷lzk ljsf; tyf Ifdtf clea[l2 tflnd _</t>
  </si>
  <si>
    <t>2=15=2=39</t>
  </si>
  <si>
    <t>sfo{qmd ;dGjo j}7s -s]Gb|, If]lqo, lhNnf, sni6/_  uf]li7 tyf sfo{zfnf</t>
  </si>
  <si>
    <t>2=15=2=40</t>
  </si>
  <si>
    <t>sfo{qmd ;dGjo sfo{bnsf] rf}dfl;s ;ldIff j}7s -s]Gb|, lhNnf_  uf]li7 tyf sfo{zfnf</t>
  </si>
  <si>
    <t>2=15=2=42</t>
  </si>
  <si>
    <t>;fdflhs kl/rfns tyf lhNnf ;'k/efOh/sf] 4}dfl;s j}7s -uf]li7 tyf sfo{zfnf_</t>
  </si>
  <si>
    <t>2=15=5=112</t>
  </si>
  <si>
    <t>;d'xsf] tYof+s ;+sng / PdcfO{O{;df cknf]8 cWoog ÷;j]{If0f÷cg;Gwfg</t>
  </si>
  <si>
    <t>2=15=40=147</t>
  </si>
  <si>
    <t>sa'lnotL jg pTs[i6 ;d"x k'/isf/ -a[Iff/f]k0f_</t>
  </si>
  <si>
    <t>2=15=40=148</t>
  </si>
  <si>
    <t>sa'lnotL jg If]q,sni6/ tyf ;d'xsf] klxrfg u7g -cGo_</t>
  </si>
  <si>
    <t>2=15=40=149</t>
  </si>
  <si>
    <t>;fdflhs kl/rfng ;]jf -;d'x kl/rfngsf]  cg'bfg ;xof]u_      -a[Iff/f]k0f_</t>
  </si>
  <si>
    <t>2=15=40=150</t>
  </si>
  <si>
    <t xml:space="preserve">;fdflhs kl/rfng ;'kl/j]If0f -lhNnf ;'k/efO{h/_ </t>
  </si>
  <si>
    <t>2=15=40=176</t>
  </si>
  <si>
    <t>lg:s[o tyf k'/fgf ;d'x ;;lQms/0f cg'bfg -cGo_</t>
  </si>
  <si>
    <t>2=15=40=177</t>
  </si>
  <si>
    <t>k|fljlws ;xof]u ;]jf -jg k|fljlws ;xfosjf6_-cGo_</t>
  </si>
  <si>
    <t>2=15=40=178</t>
  </si>
  <si>
    <t>sa'lnotL jg ;xsf/L u7g, ;Frfng / cg'bfg-cGo_</t>
  </si>
  <si>
    <t>2=15=40=179</t>
  </si>
  <si>
    <t>cfo cfh{g lzk tyf pBd ljsf; - ;s[o ;d'x _</t>
  </si>
  <si>
    <t>2=15=40=180</t>
  </si>
  <si>
    <t>;d'xsf] jrt Joj:yfkg tyf kl/rfng ;]jf- u|ld0f ljTt ;xfosjf6 _ cGo</t>
  </si>
  <si>
    <t>2=15=40=181</t>
  </si>
  <si>
    <t xml:space="preserve">gd'gf sni6/ ;'2l9s/0f -cGo_ </t>
  </si>
  <si>
    <t>2=15=40=185</t>
  </si>
  <si>
    <t>kz' :jf:Yfo ;]jf tyf jFz ;'wf/ ;xof]u -cGo_</t>
  </si>
  <si>
    <t>2=15=40=186</t>
  </si>
  <si>
    <t>3fF; ljsf; tyf 8fn]wf;F /f]k0f-s[lif jg ljsf; _cGo</t>
  </si>
  <si>
    <t>2=15=40=187</t>
  </si>
  <si>
    <t>cg kmfd{jf6 cfo cfh{gsf] nfuL cg'bfg ;xof]u</t>
  </si>
  <si>
    <t>2=15=40=194</t>
  </si>
  <si>
    <t>vf]l/of km8fgL If]qdf gd'gf cfo{ cfh{g sfo{qmd-cGo_</t>
  </si>
  <si>
    <t>2=19=1=22</t>
  </si>
  <si>
    <t>sfo{qmd ;dGjosf] nfuL ;Fo'Qm cg'udg -lhNnf :t/_ -cg'udg d'NofFsg tyf sfo{qmd sfof{Gjog e||d0f vr{ _</t>
  </si>
  <si>
    <t>8=6=42=328</t>
  </si>
  <si>
    <t>lhljsf]kfh{g ;'wf/of]hgf sfof{Gjog ;xof]u ;d'x cg'bfg -? %),))).– Kf|lt ;d'x k|:tfjgf cg';f/_ nw'pwd ljsf; tyf cfo cfh{g -cGo_</t>
  </si>
  <si>
    <t>8=6=42=330</t>
  </si>
  <si>
    <t>k'/fg]f ;d'xsf] s=j=If]q Joj:yfkg cg'bfg-cGo_</t>
  </si>
  <si>
    <t>8=6=42=331</t>
  </si>
  <si>
    <t>2=15=1=55</t>
  </si>
  <si>
    <t xml:space="preserve">O{nfsf :t/Lo of]hgf th'{df uf]li7 -pwdlzntf, /f]huf/L d'ns÷ z;lQms/0f÷lzk ljsf; tyf Ifdtf clea[l2 tflnd </t>
  </si>
  <si>
    <t>2=15=1=56</t>
  </si>
  <si>
    <t>jflif{s of]hgf th'{df uf]li7 -pwdlzntf, /f]huf/L d'ns÷ z;lQms/0f÷lzk ljsf; tyf Ifdtf clea[l2 tflnd _</t>
  </si>
  <si>
    <t>2=15=1=58</t>
  </si>
  <si>
    <t>n}lËs tyf ;dflhs ;dfj]l;s/0f k|jGwg tflnd -!%hgf @ lbg]_ -pwdlzntf, /f]huf/L d'ns÷z;lQms/0f÷lzk ljsf; tyf Ifdtf clea[l2 tflnd _</t>
  </si>
  <si>
    <t>2=15=1=132</t>
  </si>
  <si>
    <t>;fd'bflos jg :ynut cEof; -pwdlzntf, /f]huf/L d'ns÷z;lQms/0f÷lzk ljsf; tyf Ifdtf clea[l2 tflnd _</t>
  </si>
  <si>
    <t>2=15=1=134</t>
  </si>
  <si>
    <t>j}1flgs jg Joj:yfkg cEof; -pwdlzntf, /f]huf/L d'ns÷z;lQms/0f÷lzk ljsf; tyf Ifdtf clea[l2 tflnd _</t>
  </si>
  <si>
    <t>2=15=3=47</t>
  </si>
  <si>
    <t>lhNnf jf6 ;++rfng ePsf ;Dk'0f{ sfo{qmdx?sf] jflif{s k|ult k'l:tsf k|sf;g -k|rf/ k|;f/ tyf ;fdu|L pTkfbg tyf k|sf;g / ljt/0f_</t>
  </si>
  <si>
    <t>2=15=3=50</t>
  </si>
  <si>
    <t>jg ,jtfj/0f,jGo hGt' Pj+d h}ljs ljljwtf ;DjlGw ljleGg lbj;,dx]fT;j tyf ;df/f]x -k|rf/ k|;f/ tyf ;fdu|L pTkfbg tyf k|sf;g / ljt/0f</t>
  </si>
  <si>
    <t>2=15=40=55</t>
  </si>
  <si>
    <t>pTs[i6 ;fd'bflos jg pkef]Qmf ;d'x k'/isf/-cGo_</t>
  </si>
  <si>
    <t>2=15=40=182</t>
  </si>
  <si>
    <t>jg Joj:yfkg sfo{of]hgf tof/L tyf k'g/fjnf]sg-cGo_</t>
  </si>
  <si>
    <t>2=15=40=183</t>
  </si>
  <si>
    <t>lbuf] jg Joj:yfkg :ynut sf]lrË-cGo_</t>
  </si>
  <si>
    <t>2=15=40=184</t>
  </si>
  <si>
    <r>
      <t xml:space="preserve">sfo{of]hgf sfo{fGjog- </t>
    </r>
    <r>
      <rPr>
        <sz val="16"/>
        <color rgb="FF00B050"/>
        <rFont val="Calibri"/>
        <family val="2"/>
        <scheme val="minor"/>
      </rPr>
      <t>Management field Operation</t>
    </r>
    <r>
      <rPr>
        <sz val="16"/>
        <color rgb="FF00B050"/>
        <rFont val="Preeti"/>
      </rPr>
      <t xml:space="preserve"> _</t>
    </r>
  </si>
  <si>
    <t>2=19=1=20</t>
  </si>
  <si>
    <t>;fd'bflos jg pkef]]Qmf ;d'xsf] cg'udg / lgl/If0f -cg'udg d'NofFsg tyf sfo{qmd sfof{Gjog e||d0f vr{ _</t>
  </si>
  <si>
    <t>s'n hDdf M</t>
  </si>
  <si>
    <t>of]hgf zfvf                                             cfly{s k|zf;g zfvf                                                                sfof{no k|d'v</t>
  </si>
  <si>
    <t>sa'lnotL jg ;d'xsf] ljwfg tyf sfo{of]hgf k'g/fjnf]]sg - lhljsf]kfh{g ;'wf/of]hgf ;d]t_</t>
  </si>
  <si>
    <t>u}x|sfi6 jg  k}bfjf/ lj?jf vl/b tyf /f]k0f cg'bfg ;xof]u - lgufn]f, jf+;, t]hkft, cf]v/, cd[;f] cfbL _ -xhf/df_ cGo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</si>
</sst>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58">
    <font>
      <sz val="11"/>
      <color theme="1"/>
      <name val="Calibri"/>
      <family val="2"/>
      <scheme val="minor"/>
    </font>
    <font>
      <b/>
      <sz val="16"/>
      <color rgb="FF000000"/>
      <name val="Preeti"/>
    </font>
    <font>
      <sz val="11"/>
      <color theme="1"/>
      <name val="Preeti"/>
    </font>
    <font>
      <sz val="8"/>
      <color rgb="FF000000"/>
      <name val="Fontasy Himali"/>
      <family val="5"/>
    </font>
    <font>
      <b/>
      <sz val="8"/>
      <color rgb="FF000000"/>
      <name val="Fontasy Himali"/>
      <family val="5"/>
    </font>
    <font>
      <sz val="11"/>
      <name val="Preeti"/>
    </font>
    <font>
      <b/>
      <sz val="16"/>
      <color theme="1"/>
      <name val="Preeti"/>
    </font>
    <font>
      <sz val="11"/>
      <color rgb="FFFF0000"/>
      <name val="Calibri"/>
      <family val="2"/>
      <scheme val="minor"/>
    </font>
    <font>
      <sz val="14"/>
      <color rgb="FF000000"/>
      <name val="Preeti"/>
    </font>
    <font>
      <b/>
      <sz val="14"/>
      <color rgb="FF000000"/>
      <name val="Preeti"/>
    </font>
    <font>
      <sz val="10"/>
      <name val="Fontasy Himali"/>
      <family val="5"/>
    </font>
    <font>
      <sz val="13"/>
      <name val="Preeti"/>
    </font>
    <font>
      <sz val="14"/>
      <name val="Preeti"/>
    </font>
    <font>
      <b/>
      <sz val="14"/>
      <color indexed="8"/>
      <name val="Preeti"/>
    </font>
    <font>
      <b/>
      <sz val="14"/>
      <color indexed="8"/>
      <name val="Calibri"/>
      <family val="2"/>
    </font>
    <font>
      <sz val="14"/>
      <color rgb="FF000000"/>
      <name val="Fontasy Himali"/>
      <family val="5"/>
    </font>
    <font>
      <b/>
      <sz val="14"/>
      <name val="Preeti"/>
    </font>
    <font>
      <sz val="16"/>
      <color theme="1"/>
      <name val="Preeti"/>
    </font>
    <font>
      <sz val="16"/>
      <color rgb="FF000000"/>
      <name val="Preeti"/>
    </font>
    <font>
      <sz val="16"/>
      <name val="Preeti"/>
    </font>
    <font>
      <b/>
      <sz val="16"/>
      <color indexed="8"/>
      <name val="Preeti"/>
    </font>
    <font>
      <b/>
      <sz val="16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Fontasy Himali"/>
      <family val="5"/>
    </font>
    <font>
      <sz val="16"/>
      <color rgb="FF00B050"/>
      <name val="Fontasy Himali"/>
      <family val="5"/>
    </font>
    <font>
      <b/>
      <sz val="16"/>
      <name val="Preeti"/>
    </font>
    <font>
      <b/>
      <sz val="16"/>
      <color rgb="FF000000"/>
      <name val="Fontasy Himali"/>
      <family val="5"/>
    </font>
    <font>
      <sz val="16"/>
      <color rgb="FF000000"/>
      <name val="Kantipur"/>
    </font>
    <font>
      <sz val="16"/>
      <name val="Kantipur"/>
    </font>
    <font>
      <sz val="16"/>
      <name val="Fontasy Himali"/>
      <family val="5"/>
    </font>
    <font>
      <sz val="16"/>
      <name val="Arial"/>
      <family val="2"/>
    </font>
    <font>
      <b/>
      <sz val="16"/>
      <name val="Fontasy Himali"/>
      <family val="5"/>
    </font>
    <font>
      <sz val="16"/>
      <color rgb="FFFF0000"/>
      <name val="Fontasy Himali"/>
      <family val="5"/>
    </font>
    <font>
      <sz val="13"/>
      <color theme="1"/>
      <name val="Preeti"/>
    </font>
    <font>
      <sz val="12"/>
      <name val="Preeti"/>
    </font>
    <font>
      <sz val="14"/>
      <name val="Arial"/>
      <family val="2"/>
    </font>
    <font>
      <b/>
      <sz val="10"/>
      <name val="Fontasy Himali"/>
      <family val="5"/>
    </font>
    <font>
      <sz val="12"/>
      <name val="Fontasy Himali"/>
      <family val="5"/>
    </font>
    <font>
      <sz val="12"/>
      <name val="Arial"/>
      <family val="2"/>
    </font>
    <font>
      <b/>
      <sz val="16"/>
      <name val="Kantipur"/>
    </font>
    <font>
      <b/>
      <sz val="16"/>
      <name val="Calibri"/>
      <family val="2"/>
      <scheme val="minor"/>
    </font>
    <font>
      <b/>
      <sz val="16"/>
      <name val="Arial"/>
      <family val="2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1"/>
      <scheme val="minor"/>
    </font>
    <font>
      <sz val="16"/>
      <color theme="4"/>
      <name val="Preeti"/>
    </font>
    <font>
      <sz val="16"/>
      <color theme="1"/>
      <name val="FONTASY_ HIMALI_ TT"/>
      <family val="5"/>
    </font>
    <font>
      <sz val="16"/>
      <color theme="4"/>
      <name val="FONTASY_ HIMALI_ TT"/>
      <family val="5"/>
    </font>
    <font>
      <b/>
      <sz val="16"/>
      <color theme="1"/>
      <name val="FONTASY_ HIMALI_ TT"/>
      <family val="5"/>
    </font>
    <font>
      <sz val="16"/>
      <color theme="1"/>
      <name val="FONTASY_HIMALI_TT"/>
      <family val="5"/>
    </font>
    <font>
      <sz val="16"/>
      <color theme="4"/>
      <name val="FONTASY_HIMALI_TT"/>
      <family val="5"/>
    </font>
    <font>
      <sz val="16"/>
      <color rgb="FF00B050"/>
      <name val="FONTASY_ HIMALI_ TT"/>
      <family val="5"/>
    </font>
    <font>
      <sz val="16"/>
      <color rgb="FF00B050"/>
      <name val="Preeti"/>
    </font>
    <font>
      <sz val="16"/>
      <color rgb="FF00B050"/>
      <name val="FONTASY_HIMALI_TT"/>
      <family val="5"/>
    </font>
    <font>
      <sz val="16"/>
      <color theme="3" tint="0.39997558519241921"/>
      <name val="FONTASY_ HIMALI_ TT"/>
      <family val="5"/>
    </font>
    <font>
      <sz val="16"/>
      <color theme="3" tint="0.39997558519241921"/>
      <name val="Preeti"/>
    </font>
    <font>
      <sz val="16"/>
      <color theme="3" tint="0.39997558519241921"/>
      <name val="FONTASY_HIMALI_TT"/>
      <family val="5"/>
    </font>
    <font>
      <sz val="16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6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2" fontId="3" fillId="0" borderId="1" xfId="0" applyNumberFormat="1" applyFont="1" applyFill="1" applyBorder="1" applyAlignment="1">
      <alignment vertical="top" wrapText="1"/>
    </xf>
    <xf numFmtId="0" fontId="7" fillId="0" borderId="0" xfId="0" applyFont="1"/>
    <xf numFmtId="0" fontId="8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0" xfId="0" applyFill="1"/>
    <xf numFmtId="0" fontId="13" fillId="0" borderId="1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19" fillId="3" borderId="1" xfId="0" applyFont="1" applyFill="1" applyBorder="1" applyAlignment="1">
      <alignment vertical="top"/>
    </xf>
    <xf numFmtId="0" fontId="19" fillId="4" borderId="1" xfId="0" applyFont="1" applyFill="1" applyBorder="1" applyAlignment="1">
      <alignment vertical="top"/>
    </xf>
    <xf numFmtId="0" fontId="19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center" vertical="top" wrapText="1"/>
    </xf>
    <xf numFmtId="0" fontId="23" fillId="0" borderId="1" xfId="0" applyFont="1" applyBorder="1"/>
    <xf numFmtId="0" fontId="24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vertical="top" wrapText="1"/>
    </xf>
    <xf numFmtId="0" fontId="24" fillId="0" borderId="1" xfId="0" applyFont="1" applyFill="1" applyBorder="1" applyAlignment="1">
      <alignment vertical="top" wrapText="1"/>
    </xf>
    <xf numFmtId="0" fontId="24" fillId="3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27" fillId="0" borderId="1" xfId="0" applyFont="1" applyFill="1" applyBorder="1" applyAlignment="1">
      <alignment vertical="top" wrapText="1"/>
    </xf>
    <xf numFmtId="0" fontId="27" fillId="3" borderId="1" xfId="0" applyFont="1" applyFill="1" applyBorder="1" applyAlignment="1">
      <alignment vertical="top" wrapText="1"/>
    </xf>
    <xf numFmtId="0" fontId="28" fillId="0" borderId="1" xfId="0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horizontal="left" vertical="top" wrapText="1"/>
    </xf>
    <xf numFmtId="0" fontId="30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vertical="top" wrapText="1"/>
    </xf>
    <xf numFmtId="0" fontId="30" fillId="0" borderId="1" xfId="0" applyFont="1" applyFill="1" applyBorder="1" applyAlignment="1">
      <alignment vertical="top" wrapText="1"/>
    </xf>
    <xf numFmtId="0" fontId="30" fillId="3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top" wrapText="1"/>
    </xf>
    <xf numFmtId="2" fontId="24" fillId="3" borderId="1" xfId="0" applyNumberFormat="1" applyFont="1" applyFill="1" applyBorder="1" applyAlignment="1">
      <alignment vertical="top" wrapText="1"/>
    </xf>
    <xf numFmtId="2" fontId="24" fillId="0" borderId="1" xfId="0" applyNumberFormat="1" applyFont="1" applyFill="1" applyBorder="1" applyAlignment="1">
      <alignment vertical="top" wrapText="1"/>
    </xf>
    <xf numFmtId="164" fontId="24" fillId="3" borderId="1" xfId="0" applyNumberFormat="1" applyFont="1" applyFill="1" applyBorder="1" applyAlignment="1">
      <alignment vertical="top" wrapText="1"/>
    </xf>
    <xf numFmtId="164" fontId="24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2" fontId="27" fillId="0" borderId="1" xfId="0" applyNumberFormat="1" applyFont="1" applyFill="1" applyBorder="1" applyAlignment="1">
      <alignment vertical="top" wrapText="1"/>
    </xf>
    <xf numFmtId="0" fontId="27" fillId="0" borderId="1" xfId="0" applyFont="1" applyFill="1" applyBorder="1" applyAlignment="1">
      <alignment horizontal="center" vertical="top" wrapText="1"/>
    </xf>
    <xf numFmtId="0" fontId="23" fillId="3" borderId="1" xfId="0" applyFont="1" applyFill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top" wrapText="1"/>
    </xf>
    <xf numFmtId="0" fontId="18" fillId="3" borderId="1" xfId="0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vertical="top" wrapText="1"/>
    </xf>
    <xf numFmtId="0" fontId="25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center" vertical="top" wrapText="1"/>
    </xf>
    <xf numFmtId="0" fontId="24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2" fontId="27" fillId="2" borderId="1" xfId="0" applyNumberFormat="1" applyFont="1" applyFill="1" applyBorder="1" applyAlignment="1">
      <alignment vertical="top" wrapText="1"/>
    </xf>
    <xf numFmtId="0" fontId="0" fillId="2" borderId="0" xfId="0" applyFill="1"/>
    <xf numFmtId="0" fontId="30" fillId="0" borderId="1" xfId="0" applyFont="1" applyBorder="1"/>
    <xf numFmtId="0" fontId="31" fillId="0" borderId="1" xfId="0" applyFont="1" applyBorder="1"/>
    <xf numFmtId="1" fontId="30" fillId="0" borderId="1" xfId="0" applyNumberFormat="1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/>
    </xf>
    <xf numFmtId="2" fontId="30" fillId="0" borderId="1" xfId="0" applyNumberFormat="1" applyFont="1" applyBorder="1" applyAlignment="1">
      <alignment vertical="center"/>
    </xf>
    <xf numFmtId="2" fontId="24" fillId="0" borderId="1" xfId="0" applyNumberFormat="1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1" fontId="30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2" fontId="30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 wrapText="1"/>
    </xf>
    <xf numFmtId="0" fontId="19" fillId="3" borderId="6" xfId="0" applyFont="1" applyFill="1" applyBorder="1" applyAlignment="1">
      <alignment horizontal="left" vertical="center" wrapText="1"/>
    </xf>
    <xf numFmtId="0" fontId="30" fillId="3" borderId="1" xfId="0" applyFont="1" applyFill="1" applyBorder="1" applyAlignment="1">
      <alignment horizontal="center" vertical="center"/>
    </xf>
    <xf numFmtId="2" fontId="30" fillId="3" borderId="1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29" fillId="3" borderId="1" xfId="0" applyFont="1" applyFill="1" applyBorder="1" applyAlignment="1">
      <alignment horizontal="left" vertical="top" wrapText="1"/>
    </xf>
    <xf numFmtId="0" fontId="3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165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 wrapText="1"/>
    </xf>
    <xf numFmtId="2" fontId="37" fillId="0" borderId="1" xfId="0" applyNumberFormat="1" applyFont="1" applyBorder="1" applyAlignment="1">
      <alignment horizontal="center" vertical="center"/>
    </xf>
    <xf numFmtId="165" fontId="37" fillId="0" borderId="1" xfId="0" applyNumberFormat="1" applyFont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vertical="top" wrapText="1"/>
    </xf>
    <xf numFmtId="0" fontId="39" fillId="0" borderId="1" xfId="0" applyFont="1" applyBorder="1"/>
    <xf numFmtId="0" fontId="3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2" fontId="10" fillId="3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top" wrapText="1"/>
    </xf>
    <xf numFmtId="0" fontId="22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vertical="top" wrapText="1"/>
    </xf>
    <xf numFmtId="0" fontId="28" fillId="3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vertical="top" wrapText="1"/>
    </xf>
    <xf numFmtId="0" fontId="24" fillId="0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right" vertical="top" wrapText="1"/>
    </xf>
    <xf numFmtId="0" fontId="32" fillId="0" borderId="1" xfId="0" applyFont="1" applyFill="1" applyBorder="1" applyAlignment="1">
      <alignment vertical="top" wrapText="1"/>
    </xf>
    <xf numFmtId="0" fontId="30" fillId="0" borderId="1" xfId="0" applyFont="1" applyFill="1" applyBorder="1" applyAlignment="1">
      <alignment horizontal="left" vertical="top" wrapText="1"/>
    </xf>
    <xf numFmtId="2" fontId="30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45" fillId="0" borderId="1" xfId="0" applyFont="1" applyBorder="1"/>
    <xf numFmtId="0" fontId="17" fillId="0" borderId="5" xfId="0" applyFont="1" applyBorder="1"/>
    <xf numFmtId="0" fontId="17" fillId="0" borderId="7" xfId="0" applyFont="1" applyBorder="1"/>
    <xf numFmtId="0" fontId="17" fillId="0" borderId="6" xfId="0" applyFont="1" applyBorder="1"/>
    <xf numFmtId="0" fontId="23" fillId="0" borderId="1" xfId="0" applyFont="1" applyBorder="1" applyAlignment="1">
      <alignment horizontal="center"/>
    </xf>
    <xf numFmtId="0" fontId="17" fillId="5" borderId="8" xfId="0" applyFont="1" applyFill="1" applyBorder="1"/>
    <xf numFmtId="0" fontId="17" fillId="5" borderId="1" xfId="0" applyFont="1" applyFill="1" applyBorder="1"/>
    <xf numFmtId="0" fontId="17" fillId="6" borderId="1" xfId="0" applyFont="1" applyFill="1" applyBorder="1"/>
    <xf numFmtId="0" fontId="46" fillId="0" borderId="1" xfId="0" applyFont="1" applyBorder="1" applyAlignment="1">
      <alignment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vertical="center"/>
    </xf>
    <xf numFmtId="0" fontId="17" fillId="5" borderId="1" xfId="0" applyFont="1" applyFill="1" applyBorder="1" applyAlignment="1">
      <alignment vertical="center"/>
    </xf>
    <xf numFmtId="0" fontId="23" fillId="5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46" fillId="0" borderId="1" xfId="0" applyFont="1" applyBorder="1"/>
    <xf numFmtId="0" fontId="48" fillId="0" borderId="1" xfId="0" applyFont="1" applyBorder="1"/>
    <xf numFmtId="0" fontId="46" fillId="0" borderId="1" xfId="0" applyFont="1" applyBorder="1" applyAlignment="1">
      <alignment horizontal="center"/>
    </xf>
    <xf numFmtId="0" fontId="47" fillId="0" borderId="1" xfId="0" applyFont="1" applyBorder="1"/>
    <xf numFmtId="0" fontId="49" fillId="5" borderId="1" xfId="0" applyFont="1" applyFill="1" applyBorder="1"/>
    <xf numFmtId="0" fontId="23" fillId="5" borderId="1" xfId="0" applyFont="1" applyFill="1" applyBorder="1"/>
    <xf numFmtId="0" fontId="23" fillId="6" borderId="1" xfId="0" applyFont="1" applyFill="1" applyBorder="1"/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wrapText="1"/>
    </xf>
    <xf numFmtId="2" fontId="47" fillId="0" borderId="1" xfId="0" applyNumberFormat="1" applyFont="1" applyBorder="1"/>
    <xf numFmtId="0" fontId="49" fillId="5" borderId="1" xfId="0" applyFont="1" applyFill="1" applyBorder="1" applyAlignment="1">
      <alignment vertical="top"/>
    </xf>
    <xf numFmtId="0" fontId="49" fillId="6" borderId="1" xfId="0" applyFont="1" applyFill="1" applyBorder="1" applyAlignment="1">
      <alignment vertical="top"/>
    </xf>
    <xf numFmtId="2" fontId="49" fillId="6" borderId="1" xfId="0" applyNumberFormat="1" applyFont="1" applyFill="1" applyBorder="1" applyAlignment="1">
      <alignment vertical="top"/>
    </xf>
    <xf numFmtId="165" fontId="49" fillId="5" borderId="1" xfId="0" applyNumberFormat="1" applyFont="1" applyFill="1" applyBorder="1" applyAlignment="1">
      <alignment vertical="top"/>
    </xf>
    <xf numFmtId="2" fontId="49" fillId="5" borderId="1" xfId="0" applyNumberFormat="1" applyFont="1" applyFill="1" applyBorder="1" applyAlignment="1">
      <alignment vertical="top" wrapText="1"/>
    </xf>
    <xf numFmtId="2" fontId="49" fillId="6" borderId="1" xfId="0" applyNumberFormat="1" applyFont="1" applyFill="1" applyBorder="1" applyAlignment="1">
      <alignment vertical="top" wrapText="1"/>
    </xf>
    <xf numFmtId="2" fontId="49" fillId="6" borderId="1" xfId="0" applyNumberFormat="1" applyFont="1" applyFill="1" applyBorder="1" applyAlignment="1">
      <alignment wrapText="1"/>
    </xf>
    <xf numFmtId="0" fontId="6" fillId="0" borderId="1" xfId="0" applyFont="1" applyBorder="1"/>
    <xf numFmtId="2" fontId="46" fillId="5" borderId="1" xfId="0" applyNumberFormat="1" applyFont="1" applyFill="1" applyBorder="1"/>
    <xf numFmtId="0" fontId="45" fillId="0" borderId="1" xfId="0" applyFont="1" applyBorder="1" applyAlignment="1">
      <alignment wrapText="1"/>
    </xf>
    <xf numFmtId="0" fontId="45" fillId="0" borderId="1" xfId="0" applyFont="1" applyBorder="1" applyAlignment="1">
      <alignment horizontal="center"/>
    </xf>
    <xf numFmtId="0" fontId="50" fillId="5" borderId="1" xfId="0" applyFont="1" applyFill="1" applyBorder="1" applyAlignment="1">
      <alignment vertical="top"/>
    </xf>
    <xf numFmtId="0" fontId="50" fillId="6" borderId="1" xfId="0" applyFont="1" applyFill="1" applyBorder="1" applyAlignment="1">
      <alignment vertical="top"/>
    </xf>
    <xf numFmtId="2" fontId="47" fillId="6" borderId="1" xfId="0" applyNumberFormat="1" applyFont="1" applyFill="1" applyBorder="1"/>
    <xf numFmtId="165" fontId="50" fillId="5" borderId="1" xfId="0" applyNumberFormat="1" applyFont="1" applyFill="1" applyBorder="1" applyAlignment="1">
      <alignment vertical="top"/>
    </xf>
    <xf numFmtId="0" fontId="51" fillId="0" borderId="1" xfId="0" applyFont="1" applyBorder="1"/>
    <xf numFmtId="0" fontId="52" fillId="0" borderId="1" xfId="0" applyFont="1" applyBorder="1" applyAlignment="1">
      <alignment wrapText="1"/>
    </xf>
    <xf numFmtId="0" fontId="52" fillId="0" borderId="1" xfId="0" applyFont="1" applyBorder="1" applyAlignment="1">
      <alignment horizontal="center"/>
    </xf>
    <xf numFmtId="2" fontId="51" fillId="0" borderId="1" xfId="0" applyNumberFormat="1" applyFont="1" applyBorder="1"/>
    <xf numFmtId="0" fontId="53" fillId="5" borderId="1" xfId="0" applyFont="1" applyFill="1" applyBorder="1" applyAlignment="1">
      <alignment vertical="top"/>
    </xf>
    <xf numFmtId="2" fontId="51" fillId="6" borderId="1" xfId="0" applyNumberFormat="1" applyFont="1" applyFill="1" applyBorder="1"/>
    <xf numFmtId="0" fontId="53" fillId="6" borderId="1" xfId="0" applyFont="1" applyFill="1" applyBorder="1" applyAlignment="1">
      <alignment vertical="top"/>
    </xf>
    <xf numFmtId="2" fontId="46" fillId="6" borderId="1" xfId="0" applyNumberFormat="1" applyFont="1" applyFill="1" applyBorder="1"/>
    <xf numFmtId="165" fontId="49" fillId="5" borderId="1" xfId="0" applyNumberFormat="1" applyFont="1" applyFill="1" applyBorder="1"/>
    <xf numFmtId="2" fontId="49" fillId="6" borderId="1" xfId="0" applyNumberFormat="1" applyFont="1" applyFill="1" applyBorder="1"/>
    <xf numFmtId="165" fontId="49" fillId="6" borderId="1" xfId="0" applyNumberFormat="1" applyFont="1" applyFill="1" applyBorder="1"/>
    <xf numFmtId="0" fontId="50" fillId="5" borderId="1" xfId="0" applyFont="1" applyFill="1" applyBorder="1"/>
    <xf numFmtId="165" fontId="50" fillId="5" borderId="1" xfId="0" applyNumberFormat="1" applyFont="1" applyFill="1" applyBorder="1"/>
    <xf numFmtId="2" fontId="50" fillId="6" borderId="1" xfId="0" applyNumberFormat="1" applyFont="1" applyFill="1" applyBorder="1"/>
    <xf numFmtId="165" fontId="50" fillId="6" borderId="1" xfId="0" applyNumberFormat="1" applyFont="1" applyFill="1" applyBorder="1"/>
    <xf numFmtId="2" fontId="50" fillId="5" borderId="1" xfId="0" applyNumberFormat="1" applyFont="1" applyFill="1" applyBorder="1"/>
    <xf numFmtId="1" fontId="50" fillId="6" borderId="1" xfId="0" applyNumberFormat="1" applyFont="1" applyFill="1" applyBorder="1"/>
    <xf numFmtId="1" fontId="50" fillId="5" borderId="1" xfId="0" applyNumberFormat="1" applyFont="1" applyFill="1" applyBorder="1"/>
    <xf numFmtId="2" fontId="49" fillId="5" borderId="1" xfId="0" applyNumberFormat="1" applyFont="1" applyFill="1" applyBorder="1"/>
    <xf numFmtId="1" fontId="49" fillId="6" borderId="1" xfId="0" applyNumberFormat="1" applyFont="1" applyFill="1" applyBorder="1"/>
    <xf numFmtId="1" fontId="49" fillId="5" borderId="1" xfId="0" applyNumberFormat="1" applyFont="1" applyFill="1" applyBorder="1"/>
    <xf numFmtId="0" fontId="49" fillId="6" borderId="1" xfId="0" applyFont="1" applyFill="1" applyBorder="1"/>
    <xf numFmtId="0" fontId="49" fillId="5" borderId="1" xfId="0" applyFont="1" applyFill="1" applyBorder="1" applyAlignment="1"/>
    <xf numFmtId="2" fontId="49" fillId="5" borderId="1" xfId="0" applyNumberFormat="1" applyFont="1" applyFill="1" applyBorder="1" applyAlignment="1"/>
    <xf numFmtId="2" fontId="49" fillId="6" borderId="1" xfId="0" applyNumberFormat="1" applyFont="1" applyFill="1" applyBorder="1" applyAlignment="1"/>
    <xf numFmtId="0" fontId="49" fillId="6" borderId="1" xfId="0" applyFont="1" applyFill="1" applyBorder="1" applyAlignment="1"/>
    <xf numFmtId="0" fontId="17" fillId="0" borderId="1" xfId="0" applyFont="1" applyBorder="1" applyAlignment="1"/>
    <xf numFmtId="1" fontId="46" fillId="0" borderId="1" xfId="0" applyNumberFormat="1" applyFont="1" applyBorder="1"/>
    <xf numFmtId="0" fontId="49" fillId="5" borderId="1" xfId="0" applyFont="1" applyFill="1" applyBorder="1" applyAlignment="1">
      <alignment wrapText="1"/>
    </xf>
    <xf numFmtId="165" fontId="49" fillId="6" borderId="1" xfId="0" applyNumberFormat="1" applyFont="1" applyFill="1" applyBorder="1" applyAlignment="1">
      <alignment wrapText="1"/>
    </xf>
    <xf numFmtId="0" fontId="6" fillId="0" borderId="1" xfId="0" applyFont="1" applyBorder="1" applyAlignment="1"/>
    <xf numFmtId="0" fontId="4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/>
    </xf>
    <xf numFmtId="2" fontId="47" fillId="0" borderId="1" xfId="0" applyNumberFormat="1" applyFont="1" applyBorder="1" applyAlignment="1">
      <alignment horizontal="left"/>
    </xf>
    <xf numFmtId="0" fontId="49" fillId="5" borderId="1" xfId="0" applyFont="1" applyFill="1" applyBorder="1" applyAlignment="1">
      <alignment horizontal="left"/>
    </xf>
    <xf numFmtId="2" fontId="46" fillId="5" borderId="1" xfId="0" applyNumberFormat="1" applyFont="1" applyFill="1" applyBorder="1" applyAlignment="1">
      <alignment horizontal="left"/>
    </xf>
    <xf numFmtId="0" fontId="49" fillId="6" borderId="1" xfId="0" applyFont="1" applyFill="1" applyBorder="1" applyAlignment="1">
      <alignment horizontal="left"/>
    </xf>
    <xf numFmtId="165" fontId="49" fillId="6" borderId="1" xfId="0" applyNumberFormat="1" applyFont="1" applyFill="1" applyBorder="1" applyAlignment="1">
      <alignment horizontal="left"/>
    </xf>
    <xf numFmtId="2" fontId="49" fillId="5" borderId="1" xfId="0" applyNumberFormat="1" applyFont="1" applyFill="1" applyBorder="1" applyAlignment="1">
      <alignment wrapText="1"/>
    </xf>
    <xf numFmtId="0" fontId="46" fillId="0" borderId="1" xfId="0" applyFont="1" applyBorder="1" applyAlignment="1">
      <alignment horizontal="right"/>
    </xf>
    <xf numFmtId="0" fontId="52" fillId="0" borderId="1" xfId="0" applyFont="1" applyBorder="1"/>
    <xf numFmtId="0" fontId="53" fillId="5" borderId="1" xfId="0" applyFont="1" applyFill="1" applyBorder="1" applyAlignment="1"/>
    <xf numFmtId="2" fontId="53" fillId="5" borderId="1" xfId="0" applyNumberFormat="1" applyFont="1" applyFill="1" applyBorder="1"/>
    <xf numFmtId="1" fontId="53" fillId="6" borderId="1" xfId="0" applyNumberFormat="1" applyFont="1" applyFill="1" applyBorder="1" applyAlignment="1"/>
    <xf numFmtId="2" fontId="53" fillId="6" borderId="1" xfId="0" applyNumberFormat="1" applyFont="1" applyFill="1" applyBorder="1"/>
    <xf numFmtId="0" fontId="53" fillId="6" borderId="1" xfId="0" applyFont="1" applyFill="1" applyBorder="1" applyAlignment="1"/>
    <xf numFmtId="1" fontId="53" fillId="5" borderId="1" xfId="0" applyNumberFormat="1" applyFont="1" applyFill="1" applyBorder="1"/>
    <xf numFmtId="1" fontId="53" fillId="6" borderId="1" xfId="0" applyNumberFormat="1" applyFont="1" applyFill="1" applyBorder="1"/>
    <xf numFmtId="165" fontId="49" fillId="6" borderId="1" xfId="0" applyNumberFormat="1" applyFont="1" applyFill="1" applyBorder="1" applyAlignment="1">
      <alignment vertical="top"/>
    </xf>
    <xf numFmtId="1" fontId="49" fillId="5" borderId="1" xfId="0" applyNumberFormat="1" applyFont="1" applyFill="1" applyBorder="1" applyAlignment="1"/>
    <xf numFmtId="1" fontId="49" fillId="6" borderId="1" xfId="0" applyNumberFormat="1" applyFont="1" applyFill="1" applyBorder="1" applyAlignment="1"/>
    <xf numFmtId="0" fontId="51" fillId="0" borderId="1" xfId="0" applyFont="1" applyBorder="1" applyAlignment="1">
      <alignment vertical="top"/>
    </xf>
    <xf numFmtId="0" fontId="52" fillId="0" borderId="1" xfId="0" applyFont="1" applyBorder="1" applyAlignment="1">
      <alignment vertical="top" wrapText="1"/>
    </xf>
    <xf numFmtId="0" fontId="52" fillId="0" borderId="1" xfId="0" applyFont="1" applyBorder="1" applyAlignment="1">
      <alignment horizontal="center" vertical="top"/>
    </xf>
    <xf numFmtId="2" fontId="51" fillId="0" borderId="1" xfId="0" applyNumberFormat="1" applyFont="1" applyBorder="1" applyAlignment="1">
      <alignment vertical="top"/>
    </xf>
    <xf numFmtId="0" fontId="54" fillId="0" borderId="1" xfId="0" applyFont="1" applyBorder="1"/>
    <xf numFmtId="0" fontId="55" fillId="0" borderId="1" xfId="0" applyFont="1" applyBorder="1" applyAlignment="1">
      <alignment wrapText="1"/>
    </xf>
    <xf numFmtId="0" fontId="55" fillId="0" borderId="1" xfId="0" applyFont="1" applyBorder="1" applyAlignment="1">
      <alignment horizontal="center"/>
    </xf>
    <xf numFmtId="2" fontId="54" fillId="0" borderId="1" xfId="0" applyNumberFormat="1" applyFont="1" applyBorder="1"/>
    <xf numFmtId="0" fontId="56" fillId="5" borderId="1" xfId="0" applyFont="1" applyFill="1" applyBorder="1"/>
    <xf numFmtId="0" fontId="56" fillId="6" borderId="1" xfId="0" applyFont="1" applyFill="1" applyBorder="1"/>
    <xf numFmtId="0" fontId="51" fillId="0" borderId="1" xfId="0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52" fillId="0" borderId="1" xfId="0" applyFont="1" applyBorder="1" applyAlignment="1">
      <alignment horizontal="center" vertical="center"/>
    </xf>
    <xf numFmtId="2" fontId="51" fillId="0" borderId="1" xfId="0" applyNumberFormat="1" applyFont="1" applyBorder="1" applyAlignment="1">
      <alignment vertical="center"/>
    </xf>
    <xf numFmtId="0" fontId="53" fillId="5" borderId="1" xfId="0" applyFont="1" applyFill="1" applyBorder="1" applyAlignment="1">
      <alignment vertical="center"/>
    </xf>
    <xf numFmtId="2" fontId="53" fillId="5" borderId="1" xfId="0" applyNumberFormat="1" applyFont="1" applyFill="1" applyBorder="1" applyAlignment="1">
      <alignment vertical="center"/>
    </xf>
    <xf numFmtId="0" fontId="53" fillId="6" borderId="1" xfId="0" applyFont="1" applyFill="1" applyBorder="1" applyAlignment="1">
      <alignment vertical="center"/>
    </xf>
    <xf numFmtId="2" fontId="53" fillId="6" borderId="1" xfId="0" applyNumberFormat="1" applyFont="1" applyFill="1" applyBorder="1" applyAlignment="1">
      <alignment vertical="center"/>
    </xf>
    <xf numFmtId="2" fontId="47" fillId="3" borderId="1" xfId="0" applyNumberFormat="1" applyFont="1" applyFill="1" applyBorder="1"/>
    <xf numFmtId="0" fontId="46" fillId="7" borderId="1" xfId="0" applyFont="1" applyFill="1" applyBorder="1"/>
    <xf numFmtId="0" fontId="46" fillId="7" borderId="1" xfId="0" applyFont="1" applyFill="1" applyBorder="1" applyAlignment="1">
      <alignment horizontal="center"/>
    </xf>
    <xf numFmtId="2" fontId="47" fillId="7" borderId="1" xfId="0" applyNumberFormat="1" applyFont="1" applyFill="1" applyBorder="1"/>
    <xf numFmtId="0" fontId="49" fillId="0" borderId="0" xfId="0" applyFont="1"/>
    <xf numFmtId="0" fontId="49" fillId="0" borderId="0" xfId="0" applyFont="1" applyAlignment="1">
      <alignment horizontal="center"/>
    </xf>
    <xf numFmtId="0" fontId="50" fillId="0" borderId="0" xfId="0" applyFont="1"/>
    <xf numFmtId="0" fontId="17" fillId="2" borderId="0" xfId="0" applyFont="1" applyFill="1"/>
    <xf numFmtId="0" fontId="49" fillId="0" borderId="0" xfId="0" applyFont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2" fontId="47" fillId="0" borderId="1" xfId="0" applyNumberFormat="1" applyFont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2" fontId="49" fillId="5" borderId="1" xfId="0" applyNumberFormat="1" applyFont="1" applyFill="1" applyBorder="1" applyAlignment="1">
      <alignment horizontal="center" vertical="center"/>
    </xf>
    <xf numFmtId="0" fontId="49" fillId="6" borderId="1" xfId="0" applyFont="1" applyFill="1" applyBorder="1" applyAlignment="1">
      <alignment horizontal="center" vertical="center"/>
    </xf>
    <xf numFmtId="2" fontId="49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26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top"/>
    </xf>
    <xf numFmtId="0" fontId="26" fillId="0" borderId="6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/>
    <xf numFmtId="0" fontId="16" fillId="0" borderId="1" xfId="0" applyFont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6" fillId="0" borderId="5" xfId="0" applyNumberFormat="1" applyFont="1" applyBorder="1" applyAlignment="1">
      <alignment horizontal="left" vertical="center"/>
    </xf>
    <xf numFmtId="165" fontId="10" fillId="0" borderId="6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>
      <pane xSplit="6" ySplit="6" topLeftCell="G27" activePane="bottomRight" state="frozen"/>
      <selection pane="topRight" activeCell="G1" sqref="G1"/>
      <selection pane="bottomLeft" activeCell="A7" sqref="A7"/>
      <selection pane="bottomRight" sqref="A1:W1"/>
    </sheetView>
  </sheetViews>
  <sheetFormatPr defaultRowHeight="15"/>
  <cols>
    <col min="1" max="1" width="20.5703125" style="10" customWidth="1"/>
    <col min="2" max="2" width="34.5703125" customWidth="1"/>
    <col min="3" max="3" width="7.7109375" customWidth="1"/>
    <col min="4" max="4" width="9.85546875" customWidth="1"/>
    <col min="5" max="5" width="18.140625" customWidth="1"/>
    <col min="6" max="6" width="7.140625" style="12" customWidth="1"/>
    <col min="7" max="7" width="11.7109375" style="12" customWidth="1"/>
    <col min="8" max="8" width="10.5703125" customWidth="1"/>
    <col min="9" max="9" width="13.28515625" customWidth="1"/>
    <col min="10" max="10" width="9.85546875" customWidth="1"/>
    <col min="11" max="11" width="12.85546875" customWidth="1"/>
    <col min="12" max="12" width="7" customWidth="1"/>
    <col min="13" max="13" width="5.7109375" customWidth="1"/>
    <col min="14" max="14" width="6.85546875" customWidth="1"/>
    <col min="15" max="15" width="6.7109375" customWidth="1"/>
    <col min="16" max="16" width="5.7109375" customWidth="1"/>
    <col min="17" max="17" width="6.5703125" customWidth="1"/>
    <col min="18" max="18" width="5.5703125" customWidth="1"/>
    <col min="19" max="19" width="5.7109375" customWidth="1"/>
    <col min="20" max="20" width="6.42578125" customWidth="1"/>
    <col min="21" max="21" width="5.85546875" customWidth="1"/>
    <col min="22" max="22" width="5.5703125" customWidth="1"/>
    <col min="23" max="23" width="5.7109375" customWidth="1"/>
  </cols>
  <sheetData>
    <row r="1" spans="1:23" ht="19.5" customHeight="1">
      <c r="A1" s="264" t="s">
        <v>10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</row>
    <row r="2" spans="1:23" ht="19.5" customHeight="1">
      <c r="A2" s="265" t="s">
        <v>28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</row>
    <row r="3" spans="1:23" ht="21.75" customHeight="1">
      <c r="A3" s="266" t="s">
        <v>104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</row>
    <row r="4" spans="1:23" ht="30" customHeight="1">
      <c r="A4" s="267" t="s">
        <v>0</v>
      </c>
      <c r="B4" s="267" t="s">
        <v>1</v>
      </c>
      <c r="C4" s="267" t="s">
        <v>2</v>
      </c>
      <c r="D4" s="268" t="s">
        <v>11</v>
      </c>
      <c r="E4" s="268"/>
      <c r="F4" s="262" t="s">
        <v>12</v>
      </c>
      <c r="G4" s="262"/>
      <c r="H4" s="263" t="s">
        <v>13</v>
      </c>
      <c r="I4" s="263"/>
      <c r="J4" s="263" t="s">
        <v>14</v>
      </c>
      <c r="K4" s="263"/>
      <c r="L4" s="263" t="s">
        <v>34</v>
      </c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</row>
    <row r="5" spans="1:23" s="11" customFormat="1" ht="33" customHeight="1">
      <c r="A5" s="267"/>
      <c r="B5" s="267"/>
      <c r="C5" s="267"/>
      <c r="D5" s="16" t="s">
        <v>3</v>
      </c>
      <c r="E5" s="16" t="s">
        <v>33</v>
      </c>
      <c r="F5" s="17" t="s">
        <v>3</v>
      </c>
      <c r="G5" s="17" t="s">
        <v>15</v>
      </c>
      <c r="H5" s="18" t="s">
        <v>3</v>
      </c>
      <c r="I5" s="18" t="s">
        <v>15</v>
      </c>
      <c r="J5" s="18" t="s">
        <v>3</v>
      </c>
      <c r="K5" s="18" t="s">
        <v>15</v>
      </c>
      <c r="L5" s="19" t="s">
        <v>16</v>
      </c>
      <c r="M5" s="19" t="s">
        <v>17</v>
      </c>
      <c r="N5" s="19" t="s">
        <v>18</v>
      </c>
      <c r="O5" s="19" t="s">
        <v>19</v>
      </c>
      <c r="P5" s="20" t="s">
        <v>20</v>
      </c>
      <c r="Q5" s="20" t="s">
        <v>21</v>
      </c>
      <c r="R5" s="20" t="s">
        <v>22</v>
      </c>
      <c r="S5" s="20" t="s">
        <v>23</v>
      </c>
      <c r="T5" s="21" t="s">
        <v>24</v>
      </c>
      <c r="U5" s="21" t="s">
        <v>25</v>
      </c>
      <c r="V5" s="21" t="s">
        <v>26</v>
      </c>
      <c r="W5" s="21" t="s">
        <v>27</v>
      </c>
    </row>
    <row r="6" spans="1:23" s="54" customFormat="1" ht="48" customHeight="1">
      <c r="A6" s="55" t="s">
        <v>108</v>
      </c>
      <c r="B6" s="56" t="s">
        <v>29</v>
      </c>
      <c r="C6" s="57"/>
      <c r="D6" s="57"/>
      <c r="E6" s="57"/>
      <c r="F6" s="52"/>
      <c r="G6" s="52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3" ht="39.75" customHeight="1">
      <c r="A7" s="58" t="s">
        <v>30</v>
      </c>
      <c r="B7" s="59" t="s">
        <v>31</v>
      </c>
      <c r="C7" s="60" t="s">
        <v>32</v>
      </c>
      <c r="D7" s="29">
        <v>1</v>
      </c>
      <c r="E7" s="61">
        <v>0.4</v>
      </c>
      <c r="F7" s="29">
        <v>1</v>
      </c>
      <c r="G7" s="29">
        <v>0.4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ht="60" customHeight="1">
      <c r="A8" s="58" t="s">
        <v>35</v>
      </c>
      <c r="B8" s="59" t="s">
        <v>36</v>
      </c>
      <c r="C8" s="62" t="s">
        <v>37</v>
      </c>
      <c r="D8" s="29">
        <v>250</v>
      </c>
      <c r="E8" s="29">
        <v>22.5</v>
      </c>
      <c r="F8" s="29">
        <v>250</v>
      </c>
      <c r="G8" s="29">
        <v>5.5</v>
      </c>
      <c r="H8" s="28"/>
      <c r="I8" s="28">
        <v>10</v>
      </c>
      <c r="J8" s="28"/>
      <c r="K8" s="28">
        <v>7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ht="87.75" customHeight="1">
      <c r="A9" s="58" t="s">
        <v>96</v>
      </c>
      <c r="B9" s="59" t="s">
        <v>97</v>
      </c>
      <c r="C9" s="60" t="s">
        <v>37</v>
      </c>
      <c r="D9" s="29">
        <v>5</v>
      </c>
      <c r="E9" s="29">
        <v>1</v>
      </c>
      <c r="F9" s="29">
        <v>5</v>
      </c>
      <c r="G9" s="29">
        <v>0.2</v>
      </c>
      <c r="H9" s="28"/>
      <c r="I9" s="28">
        <v>0.5</v>
      </c>
      <c r="J9" s="28"/>
      <c r="K9" s="28">
        <v>0.3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ht="45" customHeight="1">
      <c r="A10" s="25" t="s">
        <v>38</v>
      </c>
      <c r="B10" s="26" t="s">
        <v>39</v>
      </c>
      <c r="C10" s="27" t="s">
        <v>5</v>
      </c>
      <c r="D10" s="28">
        <v>5</v>
      </c>
      <c r="E10" s="28">
        <v>2.5</v>
      </c>
      <c r="F10" s="29"/>
      <c r="G10" s="29"/>
      <c r="H10" s="28"/>
      <c r="I10" s="28"/>
      <c r="J10" s="28">
        <v>5</v>
      </c>
      <c r="K10" s="28">
        <v>2.5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ht="68.25" customHeight="1">
      <c r="A11" s="25" t="s">
        <v>40</v>
      </c>
      <c r="B11" s="26" t="s">
        <v>105</v>
      </c>
      <c r="C11" s="31" t="s">
        <v>41</v>
      </c>
      <c r="D11" s="28">
        <v>10</v>
      </c>
      <c r="E11" s="28">
        <v>20</v>
      </c>
      <c r="F11" s="29"/>
      <c r="G11" s="29"/>
      <c r="H11" s="28">
        <v>5</v>
      </c>
      <c r="I11" s="28">
        <v>10</v>
      </c>
      <c r="J11" s="28">
        <v>5</v>
      </c>
      <c r="K11" s="28">
        <v>10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54" customHeight="1">
      <c r="A12" s="25" t="s">
        <v>98</v>
      </c>
      <c r="B12" s="31" t="s">
        <v>106</v>
      </c>
      <c r="C12" s="27" t="s">
        <v>32</v>
      </c>
      <c r="D12" s="28">
        <v>1</v>
      </c>
      <c r="E12" s="28">
        <v>0.5</v>
      </c>
      <c r="F12" s="29"/>
      <c r="G12" s="29"/>
      <c r="H12" s="28">
        <v>1</v>
      </c>
      <c r="I12" s="28">
        <v>0.5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51.75" customHeight="1">
      <c r="A13" s="32" t="s">
        <v>42</v>
      </c>
      <c r="B13" s="22" t="s">
        <v>43</v>
      </c>
      <c r="C13" s="33" t="s">
        <v>4</v>
      </c>
      <c r="D13" s="34"/>
      <c r="E13" s="34">
        <f>SUM(E7:E12)</f>
        <v>46.9</v>
      </c>
      <c r="F13" s="35">
        <f t="shared" ref="F13:W13" si="0">SUM(F7:F12)</f>
        <v>256</v>
      </c>
      <c r="G13" s="35">
        <f t="shared" si="0"/>
        <v>6.1000000000000005</v>
      </c>
      <c r="H13" s="34">
        <f t="shared" si="0"/>
        <v>6</v>
      </c>
      <c r="I13" s="34">
        <f t="shared" si="0"/>
        <v>21</v>
      </c>
      <c r="J13" s="34">
        <f t="shared" si="0"/>
        <v>10</v>
      </c>
      <c r="K13" s="34">
        <f t="shared" si="0"/>
        <v>19.8</v>
      </c>
      <c r="L13" s="34">
        <f t="shared" si="0"/>
        <v>0</v>
      </c>
      <c r="M13" s="34">
        <f t="shared" si="0"/>
        <v>0</v>
      </c>
      <c r="N13" s="34">
        <f t="shared" si="0"/>
        <v>0</v>
      </c>
      <c r="O13" s="34">
        <f t="shared" si="0"/>
        <v>0</v>
      </c>
      <c r="P13" s="34">
        <f t="shared" si="0"/>
        <v>0</v>
      </c>
      <c r="Q13" s="34">
        <f t="shared" si="0"/>
        <v>0</v>
      </c>
      <c r="R13" s="34">
        <f t="shared" si="0"/>
        <v>0</v>
      </c>
      <c r="S13" s="34">
        <f t="shared" si="0"/>
        <v>0</v>
      </c>
      <c r="T13" s="34">
        <f t="shared" si="0"/>
        <v>0</v>
      </c>
      <c r="U13" s="34">
        <f t="shared" si="0"/>
        <v>0</v>
      </c>
      <c r="V13" s="34">
        <f t="shared" si="0"/>
        <v>0</v>
      </c>
      <c r="W13" s="34">
        <f t="shared" si="0"/>
        <v>0</v>
      </c>
    </row>
    <row r="14" spans="1:23" ht="33" customHeight="1">
      <c r="A14" s="30" t="s">
        <v>44</v>
      </c>
      <c r="B14" s="36" t="s">
        <v>9</v>
      </c>
      <c r="C14" s="27"/>
      <c r="D14" s="28"/>
      <c r="E14" s="28"/>
      <c r="F14" s="29"/>
      <c r="G14" s="29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31.5" customHeight="1">
      <c r="A15" s="25" t="s">
        <v>45</v>
      </c>
      <c r="B15" s="37" t="s">
        <v>46</v>
      </c>
      <c r="C15" s="27" t="s">
        <v>47</v>
      </c>
      <c r="D15" s="28">
        <v>0.5</v>
      </c>
      <c r="E15" s="28">
        <v>0.18</v>
      </c>
      <c r="F15" s="29"/>
      <c r="G15" s="29">
        <v>0.06</v>
      </c>
      <c r="H15" s="28"/>
      <c r="I15" s="28">
        <v>0.06</v>
      </c>
      <c r="J15" s="28"/>
      <c r="K15" s="28">
        <v>0.06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s="6" customFormat="1" ht="69.75" customHeight="1">
      <c r="A16" s="38" t="s">
        <v>49</v>
      </c>
      <c r="B16" s="37" t="s">
        <v>111</v>
      </c>
      <c r="C16" s="39" t="s">
        <v>8</v>
      </c>
      <c r="D16" s="40">
        <v>1</v>
      </c>
      <c r="E16" s="40">
        <v>0.24</v>
      </c>
      <c r="F16" s="41"/>
      <c r="G16" s="41"/>
      <c r="H16" s="40"/>
      <c r="I16" s="40">
        <v>0.24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</row>
    <row r="17" spans="1:23" ht="28.5" customHeight="1">
      <c r="A17" s="25" t="s">
        <v>50</v>
      </c>
      <c r="B17" s="42" t="s">
        <v>51</v>
      </c>
      <c r="C17" s="27" t="s">
        <v>32</v>
      </c>
      <c r="D17" s="28">
        <v>1</v>
      </c>
      <c r="E17" s="28">
        <v>0.16</v>
      </c>
      <c r="F17" s="29"/>
      <c r="G17" s="29">
        <v>0.02</v>
      </c>
      <c r="H17" s="28"/>
      <c r="I17" s="28">
        <v>0.08</v>
      </c>
      <c r="J17" s="28"/>
      <c r="K17" s="28">
        <v>0.06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42" customHeight="1">
      <c r="A18" s="25" t="s">
        <v>53</v>
      </c>
      <c r="B18" s="43" t="s">
        <v>110</v>
      </c>
      <c r="C18" s="27" t="s">
        <v>52</v>
      </c>
      <c r="D18" s="28">
        <v>300</v>
      </c>
      <c r="E18" s="28">
        <v>0.28000000000000003</v>
      </c>
      <c r="F18" s="29"/>
      <c r="G18" s="29">
        <v>0.1</v>
      </c>
      <c r="H18" s="28"/>
      <c r="I18" s="28">
        <v>0.1</v>
      </c>
      <c r="J18" s="28"/>
      <c r="K18" s="28">
        <v>0.08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22.5" customHeight="1">
      <c r="A19" s="25" t="s">
        <v>54</v>
      </c>
      <c r="B19" s="43" t="s">
        <v>55</v>
      </c>
      <c r="C19" s="27" t="s">
        <v>52</v>
      </c>
      <c r="D19" s="28">
        <v>522</v>
      </c>
      <c r="E19" s="28">
        <v>0.43</v>
      </c>
      <c r="F19" s="29"/>
      <c r="G19" s="29">
        <v>0.15</v>
      </c>
      <c r="H19" s="28"/>
      <c r="I19" s="28">
        <v>0.15</v>
      </c>
      <c r="J19" s="28"/>
      <c r="K19" s="28">
        <v>0.13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51" customHeight="1">
      <c r="A20" s="25" t="s">
        <v>58</v>
      </c>
      <c r="B20" s="43" t="s">
        <v>59</v>
      </c>
      <c r="C20" s="27" t="s">
        <v>32</v>
      </c>
      <c r="D20" s="28">
        <v>2</v>
      </c>
      <c r="E20" s="28">
        <v>0.4</v>
      </c>
      <c r="F20" s="29"/>
      <c r="G20" s="29">
        <v>0.1</v>
      </c>
      <c r="H20" s="28"/>
      <c r="I20" s="28">
        <v>0.15</v>
      </c>
      <c r="J20" s="28"/>
      <c r="K20" s="28">
        <v>0.15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54" customHeight="1">
      <c r="A21" s="25" t="s">
        <v>57</v>
      </c>
      <c r="B21" s="43" t="s">
        <v>60</v>
      </c>
      <c r="C21" s="27" t="s">
        <v>32</v>
      </c>
      <c r="D21" s="28">
        <v>2</v>
      </c>
      <c r="E21" s="28">
        <v>0.2</v>
      </c>
      <c r="F21" s="29"/>
      <c r="G21" s="29">
        <v>7.0000000000000007E-2</v>
      </c>
      <c r="H21" s="28"/>
      <c r="I21" s="28">
        <v>7.0000000000000007E-2</v>
      </c>
      <c r="J21" s="28"/>
      <c r="K21" s="28">
        <v>0.06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65.25" customHeight="1">
      <c r="A22" s="25" t="s">
        <v>61</v>
      </c>
      <c r="B22" s="43" t="s">
        <v>62</v>
      </c>
      <c r="C22" s="27" t="s">
        <v>56</v>
      </c>
      <c r="D22" s="28">
        <v>2</v>
      </c>
      <c r="E22" s="28">
        <v>0.1</v>
      </c>
      <c r="F22" s="29">
        <v>2</v>
      </c>
      <c r="G22" s="29">
        <v>0.04</v>
      </c>
      <c r="H22" s="28"/>
      <c r="I22" s="28">
        <v>0.04</v>
      </c>
      <c r="J22" s="28"/>
      <c r="K22" s="28">
        <v>0.02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51" customHeight="1">
      <c r="A23" s="25" t="s">
        <v>63</v>
      </c>
      <c r="B23" s="43" t="s">
        <v>64</v>
      </c>
      <c r="C23" s="27" t="s">
        <v>56</v>
      </c>
      <c r="D23" s="28">
        <v>1</v>
      </c>
      <c r="E23" s="28">
        <v>0.08</v>
      </c>
      <c r="F23" s="29">
        <v>1</v>
      </c>
      <c r="G23" s="29">
        <v>0.03</v>
      </c>
      <c r="H23" s="28"/>
      <c r="I23" s="28">
        <v>0.03</v>
      </c>
      <c r="J23" s="28"/>
      <c r="K23" s="28">
        <v>0.02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58.5" customHeight="1">
      <c r="A24" s="25" t="s">
        <v>65</v>
      </c>
      <c r="B24" s="43" t="s">
        <v>66</v>
      </c>
      <c r="C24" s="27" t="s">
        <v>48</v>
      </c>
      <c r="D24" s="28">
        <v>12</v>
      </c>
      <c r="E24" s="28">
        <v>0.12</v>
      </c>
      <c r="F24" s="29">
        <v>1</v>
      </c>
      <c r="G24" s="29">
        <v>0.04</v>
      </c>
      <c r="H24" s="28"/>
      <c r="I24" s="28">
        <v>0.04</v>
      </c>
      <c r="J24" s="28"/>
      <c r="K24" s="28">
        <v>0.04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77.25" customHeight="1">
      <c r="A25" s="25" t="s">
        <v>67</v>
      </c>
      <c r="B25" s="37" t="s">
        <v>109</v>
      </c>
      <c r="C25" s="27" t="s">
        <v>6</v>
      </c>
      <c r="D25" s="28">
        <v>1</v>
      </c>
      <c r="E25" s="28">
        <v>0.5</v>
      </c>
      <c r="F25" s="63"/>
      <c r="G25" s="63"/>
      <c r="H25" s="28">
        <v>1</v>
      </c>
      <c r="I25" s="28">
        <v>0.5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6.5" customHeight="1">
      <c r="A26" s="25" t="s">
        <v>99</v>
      </c>
      <c r="B26" s="37" t="s">
        <v>100</v>
      </c>
      <c r="C26" s="27" t="s">
        <v>8</v>
      </c>
      <c r="D26" s="28">
        <v>1</v>
      </c>
      <c r="E26" s="28">
        <v>0.3</v>
      </c>
      <c r="F26" s="63"/>
      <c r="G26" s="63"/>
      <c r="H26" s="28">
        <v>1</v>
      </c>
      <c r="I26" s="28">
        <v>0.3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63" customHeight="1">
      <c r="A27" s="25" t="s">
        <v>101</v>
      </c>
      <c r="B27" s="37" t="s">
        <v>102</v>
      </c>
      <c r="C27" s="27" t="s">
        <v>32</v>
      </c>
      <c r="D27" s="28">
        <v>2</v>
      </c>
      <c r="E27" s="28">
        <v>0.4</v>
      </c>
      <c r="F27" s="63"/>
      <c r="G27" s="63"/>
      <c r="H27" s="28">
        <v>1</v>
      </c>
      <c r="I27" s="28">
        <v>0.2</v>
      </c>
      <c r="J27" s="28">
        <v>1</v>
      </c>
      <c r="K27" s="28">
        <v>0.2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22.5" customHeight="1">
      <c r="A28" s="25" t="s">
        <v>89</v>
      </c>
      <c r="B28" s="37" t="s">
        <v>90</v>
      </c>
      <c r="C28" s="27" t="s">
        <v>103</v>
      </c>
      <c r="D28" s="28">
        <v>3</v>
      </c>
      <c r="E28" s="28">
        <v>24</v>
      </c>
      <c r="F28" s="63"/>
      <c r="G28" s="63"/>
      <c r="H28" s="28">
        <v>1</v>
      </c>
      <c r="I28" s="28">
        <v>12</v>
      </c>
      <c r="J28" s="28">
        <v>1</v>
      </c>
      <c r="K28" s="28">
        <v>12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ht="85.5" customHeight="1">
      <c r="A29" s="25" t="s">
        <v>91</v>
      </c>
      <c r="B29" s="26" t="s">
        <v>92</v>
      </c>
      <c r="C29" s="27" t="s">
        <v>32</v>
      </c>
      <c r="D29" s="28">
        <v>3</v>
      </c>
      <c r="E29" s="28">
        <v>24</v>
      </c>
      <c r="F29" s="63"/>
      <c r="G29" s="63"/>
      <c r="H29" s="28">
        <v>1</v>
      </c>
      <c r="I29" s="28">
        <v>12</v>
      </c>
      <c r="J29" s="28">
        <v>1</v>
      </c>
      <c r="K29" s="28">
        <v>12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1.5" customHeight="1">
      <c r="A30" s="25" t="s">
        <v>68</v>
      </c>
      <c r="B30" s="43" t="s">
        <v>69</v>
      </c>
      <c r="C30" s="27" t="s">
        <v>7</v>
      </c>
      <c r="D30" s="28">
        <v>1</v>
      </c>
      <c r="E30" s="28">
        <v>0.13</v>
      </c>
      <c r="F30" s="63"/>
      <c r="G30" s="63"/>
      <c r="H30" s="28"/>
      <c r="I30" s="28"/>
      <c r="J30" s="28">
        <v>1</v>
      </c>
      <c r="K30" s="28">
        <v>0.13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20.25" customHeight="1">
      <c r="A31" s="25" t="s">
        <v>70</v>
      </c>
      <c r="B31" s="43" t="s">
        <v>71</v>
      </c>
      <c r="C31" s="27" t="s">
        <v>7</v>
      </c>
      <c r="D31" s="28">
        <v>1</v>
      </c>
      <c r="E31" s="28">
        <v>0.3</v>
      </c>
      <c r="F31" s="63"/>
      <c r="G31" s="63"/>
      <c r="H31" s="28">
        <v>1</v>
      </c>
      <c r="I31" s="28">
        <v>0.3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51.75" customHeight="1">
      <c r="A32" s="25" t="s">
        <v>72</v>
      </c>
      <c r="B32" s="43" t="s">
        <v>73</v>
      </c>
      <c r="C32" s="27" t="s">
        <v>74</v>
      </c>
      <c r="D32" s="28">
        <v>3</v>
      </c>
      <c r="E32" s="28">
        <v>0.17</v>
      </c>
      <c r="F32" s="29"/>
      <c r="G32" s="29">
        <v>0.05</v>
      </c>
      <c r="H32" s="28"/>
      <c r="I32" s="28">
        <v>0.06</v>
      </c>
      <c r="J32" s="28"/>
      <c r="K32" s="28">
        <v>0.06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48.75" customHeight="1">
      <c r="A33" s="25" t="s">
        <v>78</v>
      </c>
      <c r="B33" s="43" t="s">
        <v>76</v>
      </c>
      <c r="C33" s="27" t="s">
        <v>74</v>
      </c>
      <c r="D33" s="28">
        <v>5</v>
      </c>
      <c r="E33" s="28">
        <v>0.21</v>
      </c>
      <c r="F33" s="29"/>
      <c r="G33" s="29">
        <v>0.05</v>
      </c>
      <c r="H33" s="28"/>
      <c r="I33" s="28">
        <v>0.08</v>
      </c>
      <c r="J33" s="28"/>
      <c r="K33" s="28">
        <v>0.08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customHeight="1">
      <c r="A34" s="25" t="s">
        <v>77</v>
      </c>
      <c r="B34" s="43" t="s">
        <v>79</v>
      </c>
      <c r="C34" s="27" t="s">
        <v>74</v>
      </c>
      <c r="D34" s="28">
        <v>1</v>
      </c>
      <c r="E34" s="28">
        <v>0.19</v>
      </c>
      <c r="F34" s="29"/>
      <c r="G34" s="29">
        <v>0.08</v>
      </c>
      <c r="H34" s="28"/>
      <c r="I34" s="28">
        <v>0.06</v>
      </c>
      <c r="J34" s="28"/>
      <c r="K34" s="28">
        <v>0.05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29.25" customHeight="1">
      <c r="A35" s="25" t="s">
        <v>81</v>
      </c>
      <c r="B35" s="43" t="s">
        <v>80</v>
      </c>
      <c r="C35" s="27" t="s">
        <v>74</v>
      </c>
      <c r="D35" s="28">
        <v>30</v>
      </c>
      <c r="E35" s="28">
        <v>0.3</v>
      </c>
      <c r="F35" s="29"/>
      <c r="G35" s="29">
        <v>0.1</v>
      </c>
      <c r="H35" s="28"/>
      <c r="I35" s="28">
        <v>0.1</v>
      </c>
      <c r="J35" s="28"/>
      <c r="K35" s="28">
        <v>0.1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45" customHeight="1">
      <c r="A36" s="25" t="s">
        <v>75</v>
      </c>
      <c r="B36" s="43" t="s">
        <v>84</v>
      </c>
      <c r="C36" s="27" t="s">
        <v>8</v>
      </c>
      <c r="D36" s="28">
        <v>12</v>
      </c>
      <c r="E36" s="28">
        <v>0.24</v>
      </c>
      <c r="F36" s="29"/>
      <c r="G36" s="29">
        <v>0.08</v>
      </c>
      <c r="H36" s="28"/>
      <c r="I36" s="28">
        <v>0.08</v>
      </c>
      <c r="J36" s="28"/>
      <c r="K36" s="28">
        <v>0.08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45.75" customHeight="1">
      <c r="A37" s="25" t="s">
        <v>82</v>
      </c>
      <c r="B37" s="43" t="s">
        <v>83</v>
      </c>
      <c r="C37" s="27" t="s">
        <v>8</v>
      </c>
      <c r="D37" s="28">
        <v>1</v>
      </c>
      <c r="E37" s="28">
        <v>0.14000000000000001</v>
      </c>
      <c r="F37" s="29"/>
      <c r="G37" s="29">
        <v>0.06</v>
      </c>
      <c r="H37" s="28"/>
      <c r="I37" s="28">
        <v>0.06</v>
      </c>
      <c r="J37" s="28"/>
      <c r="K37" s="28">
        <v>0.02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43.5" customHeight="1">
      <c r="A38" s="25" t="s">
        <v>85</v>
      </c>
      <c r="B38" s="43" t="s">
        <v>87</v>
      </c>
      <c r="C38" s="27" t="s">
        <v>8</v>
      </c>
      <c r="D38" s="28">
        <v>1</v>
      </c>
      <c r="E38" s="28">
        <v>0.05</v>
      </c>
      <c r="F38" s="29"/>
      <c r="G38" s="44">
        <v>0.01</v>
      </c>
      <c r="H38" s="28"/>
      <c r="I38" s="45">
        <v>0.02</v>
      </c>
      <c r="J38" s="28"/>
      <c r="K38" s="45">
        <v>0.02</v>
      </c>
      <c r="L38" s="28"/>
      <c r="M38" s="28"/>
      <c r="N38" s="28"/>
      <c r="O38" s="45"/>
      <c r="P38" s="45"/>
      <c r="Q38" s="28"/>
      <c r="R38" s="28"/>
      <c r="S38" s="28"/>
      <c r="T38" s="28"/>
      <c r="U38" s="45"/>
      <c r="V38" s="28"/>
      <c r="W38" s="28"/>
    </row>
    <row r="39" spans="1:23" ht="77.25" customHeight="1">
      <c r="A39" s="25" t="s">
        <v>86</v>
      </c>
      <c r="B39" s="43" t="s">
        <v>88</v>
      </c>
      <c r="C39" s="27" t="s">
        <v>32</v>
      </c>
      <c r="D39" s="28">
        <v>50</v>
      </c>
      <c r="E39" s="28">
        <v>3</v>
      </c>
      <c r="F39" s="29">
        <v>50</v>
      </c>
      <c r="G39" s="46">
        <v>1</v>
      </c>
      <c r="H39" s="28">
        <v>50</v>
      </c>
      <c r="I39" s="47">
        <v>2</v>
      </c>
      <c r="J39" s="28"/>
      <c r="K39" s="47"/>
      <c r="L39" s="28"/>
      <c r="M39" s="28"/>
      <c r="N39" s="28"/>
      <c r="O39" s="47"/>
      <c r="P39" s="47"/>
      <c r="Q39" s="28"/>
      <c r="R39" s="28"/>
      <c r="S39" s="28"/>
      <c r="T39" s="28"/>
      <c r="U39" s="47"/>
      <c r="V39" s="28"/>
      <c r="W39" s="28"/>
    </row>
    <row r="40" spans="1:23" ht="24.75">
      <c r="A40" s="48" t="s">
        <v>93</v>
      </c>
      <c r="B40" s="49" t="s">
        <v>94</v>
      </c>
      <c r="C40" s="33"/>
      <c r="D40" s="34"/>
      <c r="E40" s="34">
        <f>SUM(E15:E39)</f>
        <v>56.12</v>
      </c>
      <c r="F40" s="64"/>
      <c r="G40" s="64">
        <f>SUM(G15:G39)</f>
        <v>2.04</v>
      </c>
      <c r="H40" s="34"/>
      <c r="I40" s="50">
        <f>SUM(I15:I39)</f>
        <v>28.719999999999995</v>
      </c>
      <c r="J40" s="34"/>
      <c r="K40" s="34">
        <f>SUM(K15:K39)</f>
        <v>25.359999999999996</v>
      </c>
      <c r="L40" s="34"/>
      <c r="M40" s="34"/>
      <c r="N40" s="34"/>
      <c r="O40" s="34">
        <f t="shared" ref="O40:W40" si="1">SUM(O15:O39)</f>
        <v>0</v>
      </c>
      <c r="P40" s="34">
        <f t="shared" si="1"/>
        <v>0</v>
      </c>
      <c r="Q40" s="34">
        <f t="shared" si="1"/>
        <v>0</v>
      </c>
      <c r="R40" s="34">
        <f t="shared" si="1"/>
        <v>0</v>
      </c>
      <c r="S40" s="34">
        <f t="shared" si="1"/>
        <v>0</v>
      </c>
      <c r="T40" s="34">
        <f t="shared" si="1"/>
        <v>0</v>
      </c>
      <c r="U40" s="34">
        <f t="shared" si="1"/>
        <v>0</v>
      </c>
      <c r="V40" s="34">
        <f t="shared" si="1"/>
        <v>0</v>
      </c>
      <c r="W40" s="34">
        <f t="shared" si="1"/>
        <v>0</v>
      </c>
    </row>
    <row r="41" spans="1:23" ht="24.75">
      <c r="A41" s="51"/>
      <c r="B41" s="49" t="s">
        <v>95</v>
      </c>
      <c r="C41" s="34"/>
      <c r="D41" s="34"/>
      <c r="E41" s="34">
        <f>E40+E13</f>
        <v>103.02</v>
      </c>
      <c r="F41" s="64"/>
      <c r="G41" s="65">
        <f>G40+G13</f>
        <v>8.14</v>
      </c>
      <c r="H41" s="34"/>
      <c r="I41" s="50">
        <f>I40+I13</f>
        <v>49.72</v>
      </c>
      <c r="J41" s="34"/>
      <c r="K41" s="34">
        <f>K40+K13</f>
        <v>45.16</v>
      </c>
      <c r="L41" s="34"/>
      <c r="M41" s="34"/>
      <c r="N41" s="34"/>
      <c r="O41" s="34">
        <f t="shared" ref="O41:W41" si="2">O40+O13</f>
        <v>0</v>
      </c>
      <c r="P41" s="34">
        <f t="shared" si="2"/>
        <v>0</v>
      </c>
      <c r="Q41" s="34">
        <f t="shared" si="2"/>
        <v>0</v>
      </c>
      <c r="R41" s="34">
        <f t="shared" si="2"/>
        <v>0</v>
      </c>
      <c r="S41" s="34">
        <f t="shared" si="2"/>
        <v>0</v>
      </c>
      <c r="T41" s="34">
        <f t="shared" si="2"/>
        <v>0</v>
      </c>
      <c r="U41" s="34">
        <f t="shared" si="2"/>
        <v>0</v>
      </c>
      <c r="V41" s="34">
        <f t="shared" si="2"/>
        <v>0</v>
      </c>
      <c r="W41" s="34">
        <f t="shared" si="2"/>
        <v>0</v>
      </c>
    </row>
    <row r="42" spans="1:23" ht="19.5" customHeight="1">
      <c r="A42" s="30"/>
      <c r="B42" s="26"/>
      <c r="C42" s="27"/>
      <c r="D42" s="28"/>
      <c r="E42" s="28"/>
      <c r="F42" s="63"/>
      <c r="G42" s="63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>
      <c r="F43" s="66"/>
      <c r="G43" s="66"/>
      <c r="H43" s="66"/>
    </row>
    <row r="44" spans="1:23">
      <c r="F44" s="66"/>
      <c r="G44" s="66"/>
      <c r="H44" s="66"/>
    </row>
    <row r="45" spans="1:23">
      <c r="F45" s="66"/>
      <c r="G45" s="66"/>
      <c r="H45" s="66"/>
    </row>
    <row r="46" spans="1:23">
      <c r="F46" s="66"/>
      <c r="G46" s="66"/>
      <c r="H46" s="66"/>
    </row>
    <row r="47" spans="1:23">
      <c r="F47" s="66"/>
      <c r="G47" s="66"/>
      <c r="H47" s="66"/>
    </row>
    <row r="48" spans="1:23">
      <c r="F48" s="66"/>
      <c r="G48" s="66"/>
      <c r="H48" s="66"/>
    </row>
    <row r="49" spans="6:8">
      <c r="F49" s="66"/>
      <c r="G49" s="66"/>
      <c r="H49" s="66"/>
    </row>
    <row r="50" spans="6:8">
      <c r="F50" s="66"/>
      <c r="G50" s="66"/>
      <c r="H50" s="66"/>
    </row>
    <row r="51" spans="6:8">
      <c r="F51" s="66"/>
      <c r="G51" s="66"/>
      <c r="H51" s="66"/>
    </row>
    <row r="52" spans="6:8">
      <c r="F52" s="66"/>
      <c r="G52" s="66"/>
      <c r="H52" s="66"/>
    </row>
    <row r="53" spans="6:8">
      <c r="F53" s="66"/>
      <c r="G53" s="66"/>
      <c r="H53" s="66"/>
    </row>
    <row r="54" spans="6:8">
      <c r="F54" s="66"/>
      <c r="G54" s="66"/>
      <c r="H54" s="66"/>
    </row>
    <row r="55" spans="6:8">
      <c r="F55" s="66"/>
      <c r="G55" s="66"/>
      <c r="H55" s="66"/>
    </row>
    <row r="56" spans="6:8">
      <c r="F56" s="66"/>
      <c r="G56" s="66"/>
      <c r="H56" s="66"/>
    </row>
    <row r="57" spans="6:8">
      <c r="F57" s="66"/>
      <c r="G57" s="66"/>
      <c r="H57" s="66"/>
    </row>
    <row r="58" spans="6:8">
      <c r="F58" s="66"/>
      <c r="G58" s="66"/>
      <c r="H58" s="66"/>
    </row>
    <row r="59" spans="6:8">
      <c r="F59" s="66"/>
      <c r="G59" s="66"/>
      <c r="H59" s="66"/>
    </row>
    <row r="60" spans="6:8">
      <c r="F60" s="66"/>
      <c r="G60" s="66"/>
      <c r="H60" s="66"/>
    </row>
    <row r="61" spans="6:8">
      <c r="F61" s="66"/>
      <c r="G61" s="66"/>
      <c r="H61" s="66"/>
    </row>
    <row r="62" spans="6:8">
      <c r="F62" s="66"/>
      <c r="G62" s="66"/>
      <c r="H62" s="66"/>
    </row>
    <row r="63" spans="6:8">
      <c r="F63" s="66"/>
      <c r="G63" s="66"/>
      <c r="H63" s="66"/>
    </row>
    <row r="64" spans="6:8">
      <c r="F64" s="66"/>
      <c r="G64" s="66"/>
      <c r="H64" s="66"/>
    </row>
    <row r="65" spans="6:8">
      <c r="F65" s="66"/>
      <c r="G65" s="66"/>
      <c r="H65" s="66"/>
    </row>
    <row r="66" spans="6:8">
      <c r="F66" s="66"/>
      <c r="G66" s="66"/>
      <c r="H66" s="66"/>
    </row>
    <row r="67" spans="6:8">
      <c r="F67" s="66"/>
      <c r="G67" s="66"/>
      <c r="H67" s="66"/>
    </row>
    <row r="68" spans="6:8">
      <c r="F68" s="66"/>
      <c r="G68" s="66"/>
      <c r="H68" s="66"/>
    </row>
    <row r="69" spans="6:8">
      <c r="F69" s="66"/>
      <c r="G69" s="66"/>
      <c r="H69" s="66"/>
    </row>
    <row r="70" spans="6:8">
      <c r="F70" s="66"/>
      <c r="G70" s="66"/>
      <c r="H70" s="66"/>
    </row>
    <row r="71" spans="6:8">
      <c r="F71" s="66"/>
      <c r="G71" s="66"/>
      <c r="H71" s="66"/>
    </row>
    <row r="72" spans="6:8">
      <c r="F72" s="66"/>
      <c r="G72" s="66"/>
      <c r="H72" s="66"/>
    </row>
    <row r="73" spans="6:8">
      <c r="F73" s="66"/>
      <c r="G73" s="66"/>
      <c r="H73" s="66"/>
    </row>
    <row r="74" spans="6:8">
      <c r="F74" s="66"/>
      <c r="G74" s="66"/>
      <c r="H74" s="66"/>
    </row>
    <row r="75" spans="6:8">
      <c r="F75" s="66"/>
      <c r="G75" s="66"/>
      <c r="H75" s="66"/>
    </row>
    <row r="76" spans="6:8">
      <c r="F76" s="66"/>
      <c r="G76" s="66"/>
      <c r="H76" s="66"/>
    </row>
    <row r="77" spans="6:8">
      <c r="F77" s="66"/>
      <c r="G77" s="66"/>
      <c r="H77" s="66"/>
    </row>
    <row r="78" spans="6:8">
      <c r="F78" s="66"/>
      <c r="G78" s="66"/>
      <c r="H78" s="66"/>
    </row>
    <row r="79" spans="6:8">
      <c r="F79" s="66"/>
      <c r="G79" s="66"/>
      <c r="H79" s="66"/>
    </row>
    <row r="80" spans="6:8">
      <c r="F80" s="66"/>
      <c r="G80" s="66"/>
      <c r="H80" s="66"/>
    </row>
    <row r="81" spans="6:8">
      <c r="F81" s="66"/>
      <c r="G81" s="66"/>
      <c r="H81" s="66"/>
    </row>
    <row r="82" spans="6:8">
      <c r="F82" s="66"/>
      <c r="G82" s="66"/>
      <c r="H82" s="66"/>
    </row>
  </sheetData>
  <mergeCells count="11">
    <mergeCell ref="F4:G4"/>
    <mergeCell ref="H4:I4"/>
    <mergeCell ref="J4:K4"/>
    <mergeCell ref="L4:W4"/>
    <mergeCell ref="A1:W1"/>
    <mergeCell ref="A2:W2"/>
    <mergeCell ref="A3:W3"/>
    <mergeCell ref="C4:C5"/>
    <mergeCell ref="D4:E4"/>
    <mergeCell ref="A4:A5"/>
    <mergeCell ref="B4:B5"/>
  </mergeCells>
  <pageMargins left="0.2" right="0.2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B9" sqref="B9"/>
    </sheetView>
  </sheetViews>
  <sheetFormatPr defaultRowHeight="15"/>
  <cols>
    <col min="1" max="1" width="17.140625" customWidth="1"/>
    <col min="2" max="2" width="39.85546875" customWidth="1"/>
    <col min="5" max="5" width="16" customWidth="1"/>
    <col min="9" max="9" width="13.5703125" customWidth="1"/>
  </cols>
  <sheetData>
    <row r="1" spans="1:23" ht="19.5">
      <c r="A1" s="269" t="s">
        <v>10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</row>
    <row r="2" spans="1:23" ht="19.5">
      <c r="A2" s="269" t="s">
        <v>112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</row>
    <row r="3" spans="1:23" ht="19.5">
      <c r="A3" s="270" t="s">
        <v>113</v>
      </c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70"/>
      <c r="U3" s="270"/>
      <c r="V3" s="270"/>
      <c r="W3" s="270"/>
    </row>
    <row r="4" spans="1:23" ht="19.5">
      <c r="A4" s="271" t="s">
        <v>114</v>
      </c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</row>
    <row r="5" spans="1:23" ht="19.5">
      <c r="A5" s="272" t="s">
        <v>115</v>
      </c>
      <c r="B5" s="273" t="s">
        <v>116</v>
      </c>
      <c r="C5" s="275" t="s">
        <v>2</v>
      </c>
      <c r="D5" s="276" t="s">
        <v>117</v>
      </c>
      <c r="E5" s="276"/>
      <c r="F5" s="263" t="s">
        <v>12</v>
      </c>
      <c r="G5" s="263"/>
      <c r="H5" s="263" t="s">
        <v>13</v>
      </c>
      <c r="I5" s="263"/>
      <c r="J5" s="263" t="s">
        <v>14</v>
      </c>
      <c r="K5" s="263"/>
      <c r="L5" s="263" t="s">
        <v>34</v>
      </c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</row>
    <row r="6" spans="1:23" ht="19.5">
      <c r="A6" s="272"/>
      <c r="B6" s="274"/>
      <c r="C6" s="275"/>
      <c r="D6" s="18" t="s">
        <v>3</v>
      </c>
      <c r="E6" s="18" t="s">
        <v>15</v>
      </c>
      <c r="F6" s="18" t="s">
        <v>3</v>
      </c>
      <c r="G6" s="18" t="s">
        <v>15</v>
      </c>
      <c r="H6" s="18" t="s">
        <v>3</v>
      </c>
      <c r="I6" s="18" t="s">
        <v>15</v>
      </c>
      <c r="J6" s="18" t="s">
        <v>3</v>
      </c>
      <c r="K6" s="18" t="s">
        <v>15</v>
      </c>
      <c r="L6" s="21" t="s">
        <v>16</v>
      </c>
      <c r="M6" s="21" t="s">
        <v>17</v>
      </c>
      <c r="N6" s="21" t="s">
        <v>18</v>
      </c>
      <c r="O6" s="21" t="s">
        <v>19</v>
      </c>
      <c r="P6" s="21" t="s">
        <v>20</v>
      </c>
      <c r="Q6" s="21" t="s">
        <v>21</v>
      </c>
      <c r="R6" s="21" t="s">
        <v>22</v>
      </c>
      <c r="S6" s="21" t="s">
        <v>23</v>
      </c>
      <c r="T6" s="21" t="s">
        <v>24</v>
      </c>
      <c r="U6" s="21" t="s">
        <v>25</v>
      </c>
      <c r="V6" s="21" t="s">
        <v>26</v>
      </c>
      <c r="W6" s="21" t="s">
        <v>27</v>
      </c>
    </row>
    <row r="7" spans="1:23" ht="24.75">
      <c r="A7" s="279" t="s">
        <v>118</v>
      </c>
      <c r="B7" s="280"/>
      <c r="C7" s="67"/>
      <c r="D7" s="67"/>
      <c r="E7" s="67"/>
      <c r="F7" s="67"/>
      <c r="G7" s="67"/>
      <c r="H7" s="67"/>
      <c r="I7" s="67"/>
      <c r="J7" s="67"/>
      <c r="K7" s="67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</row>
    <row r="8" spans="1:23" ht="67.5" customHeight="1">
      <c r="A8" s="69" t="s">
        <v>119</v>
      </c>
      <c r="B8" s="70" t="s">
        <v>120</v>
      </c>
      <c r="C8" s="70" t="s">
        <v>6</v>
      </c>
      <c r="D8" s="71">
        <v>2</v>
      </c>
      <c r="E8" s="72">
        <v>1.7</v>
      </c>
      <c r="F8" s="71">
        <v>0</v>
      </c>
      <c r="G8" s="72">
        <v>0</v>
      </c>
      <c r="H8" s="72">
        <v>1</v>
      </c>
      <c r="I8" s="71">
        <v>0.85</v>
      </c>
      <c r="J8" s="71">
        <v>1</v>
      </c>
      <c r="K8" s="72">
        <v>0.85</v>
      </c>
      <c r="L8" s="28"/>
      <c r="M8" s="28"/>
      <c r="N8" s="28"/>
      <c r="O8" s="73">
        <f>G8</f>
        <v>0</v>
      </c>
      <c r="P8" s="74"/>
      <c r="Q8" s="74"/>
      <c r="R8" s="74"/>
      <c r="S8" s="74">
        <f>I8</f>
        <v>0.85</v>
      </c>
      <c r="T8" s="74"/>
      <c r="U8" s="74"/>
      <c r="V8" s="73">
        <f>K8</f>
        <v>0.85</v>
      </c>
      <c r="W8" s="28"/>
    </row>
    <row r="9" spans="1:23" ht="50.25" customHeight="1">
      <c r="A9" s="75" t="s">
        <v>121</v>
      </c>
      <c r="B9" s="76" t="s">
        <v>122</v>
      </c>
      <c r="C9" s="77" t="s">
        <v>123</v>
      </c>
      <c r="D9" s="78">
        <v>1</v>
      </c>
      <c r="E9" s="79">
        <f>G9+I9+K9</f>
        <v>1.35</v>
      </c>
      <c r="F9" s="78">
        <v>0</v>
      </c>
      <c r="G9" s="79">
        <v>0</v>
      </c>
      <c r="H9" s="79">
        <v>1</v>
      </c>
      <c r="I9" s="78">
        <v>1.35</v>
      </c>
      <c r="J9" s="78">
        <v>0</v>
      </c>
      <c r="K9" s="79">
        <v>0</v>
      </c>
      <c r="L9" s="28"/>
      <c r="M9" s="28"/>
      <c r="N9" s="28"/>
      <c r="O9" s="45">
        <f>G9</f>
        <v>0</v>
      </c>
      <c r="P9" s="28"/>
      <c r="Q9" s="28"/>
      <c r="R9" s="45">
        <f>I9</f>
        <v>1.35</v>
      </c>
      <c r="S9" s="28"/>
      <c r="T9" s="28"/>
      <c r="U9" s="45">
        <f>K9</f>
        <v>0</v>
      </c>
      <c r="V9" s="28"/>
      <c r="W9" s="28"/>
    </row>
    <row r="10" spans="1:23" ht="37.5" customHeight="1">
      <c r="A10" s="75" t="s">
        <v>124</v>
      </c>
      <c r="B10" s="76" t="s">
        <v>125</v>
      </c>
      <c r="C10" s="77" t="s">
        <v>6</v>
      </c>
      <c r="D10" s="78">
        <v>1</v>
      </c>
      <c r="E10" s="79">
        <v>1.5</v>
      </c>
      <c r="F10" s="78">
        <v>0</v>
      </c>
      <c r="G10" s="79">
        <v>0</v>
      </c>
      <c r="H10" s="78">
        <v>1</v>
      </c>
      <c r="I10" s="79">
        <v>1.5</v>
      </c>
      <c r="J10" s="78">
        <v>0</v>
      </c>
      <c r="K10" s="79">
        <v>0</v>
      </c>
      <c r="L10" s="28"/>
      <c r="M10" s="28"/>
      <c r="N10" s="28"/>
      <c r="O10" s="28"/>
      <c r="P10" s="28"/>
      <c r="Q10" s="28"/>
      <c r="R10" s="28"/>
      <c r="S10" s="45">
        <f>I10</f>
        <v>1.5</v>
      </c>
      <c r="T10" s="28"/>
      <c r="U10" s="28"/>
      <c r="V10" s="28"/>
      <c r="W10" s="28"/>
    </row>
    <row r="11" spans="1:23" ht="24.75">
      <c r="A11" s="277" t="s">
        <v>126</v>
      </c>
      <c r="B11" s="278"/>
      <c r="C11" s="80"/>
      <c r="D11" s="81"/>
      <c r="E11" s="82">
        <f>SUM(E8:E10)</f>
        <v>4.55</v>
      </c>
      <c r="F11" s="82"/>
      <c r="G11" s="82">
        <f>SUM(G8:G10)</f>
        <v>0</v>
      </c>
      <c r="H11" s="82"/>
      <c r="I11" s="82">
        <f>SUM(I8:I10)</f>
        <v>3.7</v>
      </c>
      <c r="J11" s="82"/>
      <c r="K11" s="82">
        <f>SUM(K8:K10)</f>
        <v>0.85</v>
      </c>
      <c r="L11" s="28"/>
      <c r="M11" s="28"/>
      <c r="N11" s="28"/>
      <c r="O11" s="50">
        <f>SUM(O8:O10)</f>
        <v>0</v>
      </c>
      <c r="P11" s="34"/>
      <c r="Q11" s="34"/>
      <c r="R11" s="50">
        <f>SUM(R8:R10)</f>
        <v>1.35</v>
      </c>
      <c r="S11" s="34">
        <f>SUM(S8:S10)</f>
        <v>2.35</v>
      </c>
      <c r="T11" s="34"/>
      <c r="U11" s="50">
        <f>SUM(U8:U10)</f>
        <v>0</v>
      </c>
      <c r="V11" s="50">
        <f>SUM(V8:V10)</f>
        <v>0.85</v>
      </c>
      <c r="W11" s="34"/>
    </row>
    <row r="12" spans="1:23" ht="24.75">
      <c r="A12" s="277" t="s">
        <v>127</v>
      </c>
      <c r="B12" s="278"/>
      <c r="C12" s="78"/>
      <c r="D12" s="78"/>
      <c r="E12" s="78"/>
      <c r="F12" s="78"/>
      <c r="G12" s="83"/>
      <c r="H12" s="83"/>
      <c r="I12" s="83"/>
      <c r="J12" s="78"/>
      <c r="K12" s="7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39">
      <c r="A13" s="75" t="s">
        <v>128</v>
      </c>
      <c r="B13" s="85" t="s">
        <v>129</v>
      </c>
      <c r="C13" s="86"/>
      <c r="D13" s="86">
        <v>3</v>
      </c>
      <c r="E13" s="87">
        <v>0.33</v>
      </c>
      <c r="F13" s="86">
        <v>1</v>
      </c>
      <c r="G13" s="87">
        <v>0.11</v>
      </c>
      <c r="H13" s="78">
        <v>1</v>
      </c>
      <c r="I13" s="79">
        <v>0.11</v>
      </c>
      <c r="J13" s="78">
        <v>1</v>
      </c>
      <c r="K13" s="79">
        <v>0.11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39">
      <c r="A14" s="75" t="s">
        <v>130</v>
      </c>
      <c r="B14" s="85" t="s">
        <v>131</v>
      </c>
      <c r="C14" s="88" t="s">
        <v>7</v>
      </c>
      <c r="D14" s="86">
        <v>3</v>
      </c>
      <c r="E14" s="87">
        <v>0.24</v>
      </c>
      <c r="F14" s="86">
        <v>1</v>
      </c>
      <c r="G14" s="87">
        <v>0.08</v>
      </c>
      <c r="H14" s="78">
        <v>1</v>
      </c>
      <c r="I14" s="79">
        <v>0.08</v>
      </c>
      <c r="J14" s="78">
        <v>1</v>
      </c>
      <c r="K14" s="79">
        <v>0.08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58.5">
      <c r="A15" s="75" t="s">
        <v>132</v>
      </c>
      <c r="B15" s="84" t="s">
        <v>133</v>
      </c>
      <c r="C15" s="88" t="s">
        <v>7</v>
      </c>
      <c r="D15" s="86">
        <v>5</v>
      </c>
      <c r="E15" s="87">
        <v>0.5</v>
      </c>
      <c r="F15" s="86">
        <v>2</v>
      </c>
      <c r="G15" s="87">
        <v>0.2</v>
      </c>
      <c r="H15" s="78">
        <v>0.2</v>
      </c>
      <c r="I15" s="79">
        <v>1</v>
      </c>
      <c r="J15" s="78">
        <v>2</v>
      </c>
      <c r="K15" s="79">
        <v>0.2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ht="78">
      <c r="A16" s="75" t="s">
        <v>134</v>
      </c>
      <c r="B16" s="84" t="s">
        <v>135</v>
      </c>
      <c r="C16" s="77" t="s">
        <v>6</v>
      </c>
      <c r="D16" s="78">
        <v>1</v>
      </c>
      <c r="E16" s="79">
        <v>0.3</v>
      </c>
      <c r="F16" s="78">
        <v>1</v>
      </c>
      <c r="G16" s="79">
        <v>0.1</v>
      </c>
      <c r="H16" s="78">
        <v>0</v>
      </c>
      <c r="I16" s="79">
        <v>0.1</v>
      </c>
      <c r="J16" s="78">
        <v>0</v>
      </c>
      <c r="K16" s="79">
        <v>0.1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58.5">
      <c r="A17" s="75" t="s">
        <v>136</v>
      </c>
      <c r="B17" s="84" t="s">
        <v>137</v>
      </c>
      <c r="C17" s="77"/>
      <c r="D17" s="78">
        <v>4</v>
      </c>
      <c r="E17" s="79">
        <v>0.4</v>
      </c>
      <c r="F17" s="78">
        <v>2</v>
      </c>
      <c r="G17" s="79">
        <v>0.2</v>
      </c>
      <c r="H17" s="78">
        <v>2</v>
      </c>
      <c r="I17" s="79">
        <v>0.2</v>
      </c>
      <c r="J17" s="78">
        <v>0</v>
      </c>
      <c r="K17" s="79">
        <v>0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24.75">
      <c r="A18" s="75" t="s">
        <v>138</v>
      </c>
      <c r="B18" s="84" t="s">
        <v>139</v>
      </c>
      <c r="C18" s="77" t="s">
        <v>8</v>
      </c>
      <c r="D18" s="78">
        <v>1</v>
      </c>
      <c r="E18" s="79">
        <v>1.19</v>
      </c>
      <c r="F18" s="78">
        <v>1</v>
      </c>
      <c r="G18" s="79">
        <v>0.35</v>
      </c>
      <c r="H18" s="78">
        <v>0</v>
      </c>
      <c r="I18" s="79">
        <v>0.44</v>
      </c>
      <c r="J18" s="78">
        <v>0</v>
      </c>
      <c r="K18" s="79">
        <v>0.4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39">
      <c r="A19" s="75" t="s">
        <v>140</v>
      </c>
      <c r="B19" s="84" t="s">
        <v>141</v>
      </c>
      <c r="C19" s="77" t="s">
        <v>8</v>
      </c>
      <c r="D19" s="78">
        <v>1</v>
      </c>
      <c r="E19" s="79">
        <v>0.5</v>
      </c>
      <c r="F19" s="78">
        <v>1</v>
      </c>
      <c r="G19" s="79">
        <v>0.15</v>
      </c>
      <c r="H19" s="78">
        <v>0</v>
      </c>
      <c r="I19" s="79">
        <v>0.2</v>
      </c>
      <c r="J19" s="78">
        <v>0</v>
      </c>
      <c r="K19" s="79">
        <v>0.15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9">
      <c r="A20" s="75" t="s">
        <v>142</v>
      </c>
      <c r="B20" s="76" t="s">
        <v>143</v>
      </c>
      <c r="C20" s="77"/>
      <c r="D20" s="78">
        <v>1</v>
      </c>
      <c r="E20" s="79">
        <v>0.5</v>
      </c>
      <c r="F20" s="78">
        <v>1</v>
      </c>
      <c r="G20" s="79">
        <v>0.15</v>
      </c>
      <c r="H20" s="78">
        <v>0</v>
      </c>
      <c r="I20" s="79">
        <v>0.2</v>
      </c>
      <c r="J20" s="78">
        <v>0</v>
      </c>
      <c r="K20" s="79">
        <v>0.15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28.5" customHeight="1">
      <c r="A21" s="75" t="s">
        <v>144</v>
      </c>
      <c r="B21" s="76" t="s">
        <v>145</v>
      </c>
      <c r="C21" s="77" t="s">
        <v>7</v>
      </c>
      <c r="D21" s="78">
        <v>1</v>
      </c>
      <c r="E21" s="79">
        <v>0.15</v>
      </c>
      <c r="F21" s="78">
        <v>0</v>
      </c>
      <c r="G21" s="79">
        <v>0</v>
      </c>
      <c r="H21" s="78">
        <v>0</v>
      </c>
      <c r="I21" s="79">
        <v>0</v>
      </c>
      <c r="J21" s="78">
        <v>1</v>
      </c>
      <c r="K21" s="79">
        <v>0.15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27" customHeight="1">
      <c r="A22" s="75" t="s">
        <v>146</v>
      </c>
      <c r="B22" s="84" t="s">
        <v>147</v>
      </c>
      <c r="C22" s="77" t="s">
        <v>8</v>
      </c>
      <c r="D22" s="78">
        <v>1</v>
      </c>
      <c r="E22" s="79">
        <v>0.15</v>
      </c>
      <c r="F22" s="78"/>
      <c r="G22" s="79"/>
      <c r="H22" s="78">
        <v>1</v>
      </c>
      <c r="I22" s="79">
        <v>0.15</v>
      </c>
      <c r="J22" s="78"/>
      <c r="K22" s="79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24.75">
      <c r="A23" s="277" t="s">
        <v>148</v>
      </c>
      <c r="B23" s="278"/>
      <c r="C23" s="78"/>
      <c r="D23" s="78"/>
      <c r="E23" s="82">
        <f>SUM(E13:E22)</f>
        <v>4.2600000000000007</v>
      </c>
      <c r="F23" s="82"/>
      <c r="G23" s="82">
        <f>SUM(G13:G21)</f>
        <v>1.3399999999999999</v>
      </c>
      <c r="H23" s="82"/>
      <c r="I23" s="82">
        <f>SUM(I13:I22)</f>
        <v>2.48</v>
      </c>
      <c r="J23" s="82"/>
      <c r="K23" s="82">
        <f>SUM(K13:K21)</f>
        <v>1.3399999999999999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24.75">
      <c r="A24" s="277" t="s">
        <v>149</v>
      </c>
      <c r="B24" s="278"/>
      <c r="C24" s="78"/>
      <c r="D24" s="78"/>
      <c r="E24" s="82">
        <f>E11+E23</f>
        <v>8.81</v>
      </c>
      <c r="F24" s="82"/>
      <c r="G24" s="82">
        <f>G11+G23</f>
        <v>1.3399999999999999</v>
      </c>
      <c r="H24" s="82"/>
      <c r="I24" s="82">
        <f>I11+I23</f>
        <v>6.18</v>
      </c>
      <c r="J24" s="82"/>
      <c r="K24" s="82">
        <f>K11+K23</f>
        <v>2.19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mergeCells count="17">
    <mergeCell ref="A24:B24"/>
    <mergeCell ref="J5:K5"/>
    <mergeCell ref="L5:W5"/>
    <mergeCell ref="A7:B7"/>
    <mergeCell ref="A11:B11"/>
    <mergeCell ref="A12:B12"/>
    <mergeCell ref="A23:B23"/>
    <mergeCell ref="A1:W1"/>
    <mergeCell ref="A2:W2"/>
    <mergeCell ref="A3:W3"/>
    <mergeCell ref="A4:W4"/>
    <mergeCell ref="A5:A6"/>
    <mergeCell ref="B5:B6"/>
    <mergeCell ref="C5:C6"/>
    <mergeCell ref="D5:E5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L10" sqref="L10"/>
    </sheetView>
  </sheetViews>
  <sheetFormatPr defaultRowHeight="15"/>
  <cols>
    <col min="1" max="1" width="16.28515625" customWidth="1"/>
    <col min="2" max="2" width="41.85546875" customWidth="1"/>
    <col min="3" max="3" width="7.5703125" customWidth="1"/>
    <col min="4" max="4" width="8.42578125" customWidth="1"/>
    <col min="5" max="5" width="10.140625" customWidth="1"/>
    <col min="7" max="7" width="12.5703125" customWidth="1"/>
  </cols>
  <sheetData>
    <row r="1" spans="1:23" ht="19.5">
      <c r="A1" s="264" t="s">
        <v>10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</row>
    <row r="2" spans="1:23" ht="19.5">
      <c r="A2" s="265" t="s">
        <v>28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</row>
    <row r="3" spans="1:23" ht="19.5">
      <c r="A3" s="266" t="s">
        <v>150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</row>
    <row r="4" spans="1:23" ht="19.5">
      <c r="A4" s="267" t="s">
        <v>0</v>
      </c>
      <c r="B4" s="267" t="s">
        <v>1</v>
      </c>
      <c r="C4" s="267" t="s">
        <v>2</v>
      </c>
      <c r="D4" s="268" t="s">
        <v>11</v>
      </c>
      <c r="E4" s="268"/>
      <c r="F4" s="263" t="s">
        <v>12</v>
      </c>
      <c r="G4" s="263"/>
      <c r="H4" s="263" t="s">
        <v>13</v>
      </c>
      <c r="I4" s="263"/>
      <c r="J4" s="263" t="s">
        <v>14</v>
      </c>
      <c r="K4" s="263"/>
      <c r="L4" s="263" t="s">
        <v>34</v>
      </c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</row>
    <row r="5" spans="1:23" ht="39">
      <c r="A5" s="267"/>
      <c r="B5" s="267"/>
      <c r="C5" s="267"/>
      <c r="D5" s="89" t="s">
        <v>3</v>
      </c>
      <c r="E5" s="89" t="s">
        <v>33</v>
      </c>
      <c r="F5" s="90" t="s">
        <v>3</v>
      </c>
      <c r="G5" s="90" t="s">
        <v>15</v>
      </c>
      <c r="H5" s="90" t="s">
        <v>3</v>
      </c>
      <c r="I5" s="90" t="s">
        <v>15</v>
      </c>
      <c r="J5" s="90" t="s">
        <v>3</v>
      </c>
      <c r="K5" s="90" t="s">
        <v>15</v>
      </c>
      <c r="L5" s="91" t="s">
        <v>16</v>
      </c>
      <c r="M5" s="91" t="s">
        <v>17</v>
      </c>
      <c r="N5" s="91" t="s">
        <v>18</v>
      </c>
      <c r="O5" s="91" t="s">
        <v>19</v>
      </c>
      <c r="P5" s="92" t="s">
        <v>20</v>
      </c>
      <c r="Q5" s="92" t="s">
        <v>21</v>
      </c>
      <c r="R5" s="92" t="s">
        <v>22</v>
      </c>
      <c r="S5" s="92" t="s">
        <v>23</v>
      </c>
      <c r="T5" s="93" t="s">
        <v>24</v>
      </c>
      <c r="U5" s="93" t="s">
        <v>25</v>
      </c>
      <c r="V5" s="93" t="s">
        <v>26</v>
      </c>
      <c r="W5" s="93" t="s">
        <v>27</v>
      </c>
    </row>
    <row r="6" spans="1:23" ht="21">
      <c r="A6" s="13" t="s">
        <v>107</v>
      </c>
      <c r="B6" s="22" t="s">
        <v>29</v>
      </c>
      <c r="C6" s="23"/>
      <c r="D6" s="23"/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ht="24.75">
      <c r="A7" s="14" t="s">
        <v>151</v>
      </c>
      <c r="B7" s="59" t="s">
        <v>152</v>
      </c>
      <c r="C7" s="60" t="s">
        <v>32</v>
      </c>
      <c r="D7" s="29">
        <v>1</v>
      </c>
      <c r="E7" s="29">
        <v>25</v>
      </c>
      <c r="F7" s="29">
        <v>1</v>
      </c>
      <c r="G7" s="29">
        <v>5</v>
      </c>
      <c r="H7" s="28"/>
      <c r="I7" s="28">
        <v>5</v>
      </c>
      <c r="J7" s="28"/>
      <c r="K7" s="28">
        <v>15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ht="40.5" customHeight="1">
      <c r="A8" s="14" t="s">
        <v>153</v>
      </c>
      <c r="B8" s="59" t="s">
        <v>154</v>
      </c>
      <c r="C8" s="60" t="s">
        <v>32</v>
      </c>
      <c r="D8" s="29">
        <v>1</v>
      </c>
      <c r="E8" s="29">
        <v>10</v>
      </c>
      <c r="F8" s="29">
        <v>0</v>
      </c>
      <c r="G8" s="29">
        <v>2</v>
      </c>
      <c r="H8" s="28">
        <v>0</v>
      </c>
      <c r="I8" s="28">
        <v>3</v>
      </c>
      <c r="J8" s="28">
        <v>0</v>
      </c>
      <c r="K8" s="28">
        <v>5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ht="39">
      <c r="A9" s="15" t="s">
        <v>42</v>
      </c>
      <c r="B9" s="22" t="s">
        <v>43</v>
      </c>
      <c r="C9" s="33" t="s">
        <v>4</v>
      </c>
      <c r="D9" s="34"/>
      <c r="E9" s="34">
        <f t="shared" ref="E9:W9" si="0">SUM(E7:E8)</f>
        <v>35</v>
      </c>
      <c r="F9" s="34">
        <f t="shared" si="0"/>
        <v>1</v>
      </c>
      <c r="G9" s="34">
        <f t="shared" si="0"/>
        <v>7</v>
      </c>
      <c r="H9" s="34">
        <f t="shared" si="0"/>
        <v>0</v>
      </c>
      <c r="I9" s="34">
        <f t="shared" si="0"/>
        <v>8</v>
      </c>
      <c r="J9" s="34">
        <f t="shared" si="0"/>
        <v>0</v>
      </c>
      <c r="K9" s="34">
        <f t="shared" si="0"/>
        <v>20</v>
      </c>
      <c r="L9" s="34">
        <f t="shared" si="0"/>
        <v>0</v>
      </c>
      <c r="M9" s="34">
        <f t="shared" si="0"/>
        <v>0</v>
      </c>
      <c r="N9" s="34">
        <f t="shared" si="0"/>
        <v>0</v>
      </c>
      <c r="O9" s="34">
        <f t="shared" si="0"/>
        <v>0</v>
      </c>
      <c r="P9" s="34">
        <f t="shared" si="0"/>
        <v>0</v>
      </c>
      <c r="Q9" s="34">
        <f t="shared" si="0"/>
        <v>0</v>
      </c>
      <c r="R9" s="34">
        <f t="shared" si="0"/>
        <v>0</v>
      </c>
      <c r="S9" s="34">
        <f t="shared" si="0"/>
        <v>0</v>
      </c>
      <c r="T9" s="34">
        <f t="shared" si="0"/>
        <v>0</v>
      </c>
      <c r="U9" s="34">
        <f t="shared" si="0"/>
        <v>0</v>
      </c>
      <c r="V9" s="34">
        <f t="shared" si="0"/>
        <v>0</v>
      </c>
      <c r="W9" s="34">
        <f t="shared" si="0"/>
        <v>0</v>
      </c>
    </row>
    <row r="10" spans="1:23" ht="21.75" customHeight="1">
      <c r="A10" s="7" t="s">
        <v>44</v>
      </c>
      <c r="B10" s="36" t="s">
        <v>9</v>
      </c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ht="18" customHeight="1">
      <c r="A11" s="14">
        <v>1</v>
      </c>
      <c r="B11" s="36" t="s">
        <v>155</v>
      </c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58.5">
      <c r="A12" s="14" t="s">
        <v>156</v>
      </c>
      <c r="B12" s="94" t="s">
        <v>157</v>
      </c>
      <c r="C12" s="60" t="s">
        <v>7</v>
      </c>
      <c r="D12" s="29">
        <v>1</v>
      </c>
      <c r="E12" s="29">
        <v>3.5</v>
      </c>
      <c r="F12" s="29">
        <v>1</v>
      </c>
      <c r="G12" s="29">
        <v>1</v>
      </c>
      <c r="H12" s="28"/>
      <c r="I12" s="28">
        <v>1.5</v>
      </c>
      <c r="J12" s="28"/>
      <c r="K12" s="28">
        <v>1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24.75">
      <c r="A13" s="8" t="s">
        <v>93</v>
      </c>
      <c r="B13" s="49" t="s">
        <v>94</v>
      </c>
      <c r="C13" s="33"/>
      <c r="D13" s="34"/>
      <c r="E13" s="34">
        <f>SUM(E12:E12)</f>
        <v>3.5</v>
      </c>
      <c r="F13" s="34"/>
      <c r="G13" s="34">
        <f>SUM(G12:G12)</f>
        <v>1</v>
      </c>
      <c r="H13" s="34"/>
      <c r="I13" s="50">
        <f>SUM(I12:I12)</f>
        <v>1.5</v>
      </c>
      <c r="J13" s="34"/>
      <c r="K13" s="34">
        <f>SUM(K12:K12)</f>
        <v>1</v>
      </c>
      <c r="L13" s="34"/>
      <c r="M13" s="34"/>
      <c r="N13" s="34"/>
      <c r="O13" s="34">
        <f t="shared" ref="O13:W13" si="1">SUM(O12:O12)</f>
        <v>0</v>
      </c>
      <c r="P13" s="34">
        <f t="shared" si="1"/>
        <v>0</v>
      </c>
      <c r="Q13" s="34">
        <f t="shared" si="1"/>
        <v>0</v>
      </c>
      <c r="R13" s="34">
        <f t="shared" si="1"/>
        <v>0</v>
      </c>
      <c r="S13" s="34">
        <f t="shared" si="1"/>
        <v>0</v>
      </c>
      <c r="T13" s="34">
        <f t="shared" si="1"/>
        <v>0</v>
      </c>
      <c r="U13" s="34">
        <f t="shared" si="1"/>
        <v>0</v>
      </c>
      <c r="V13" s="34">
        <f t="shared" si="1"/>
        <v>0</v>
      </c>
      <c r="W13" s="34">
        <f t="shared" si="1"/>
        <v>0</v>
      </c>
    </row>
    <row r="14" spans="1:23" ht="24.75">
      <c r="A14" s="51"/>
      <c r="B14" s="49" t="s">
        <v>95</v>
      </c>
      <c r="C14" s="34"/>
      <c r="D14" s="34"/>
      <c r="E14" s="34">
        <f>E13+E9</f>
        <v>38.5</v>
      </c>
      <c r="F14" s="34"/>
      <c r="G14" s="50">
        <f>G13+G9</f>
        <v>8</v>
      </c>
      <c r="H14" s="34"/>
      <c r="I14" s="50">
        <f>I13+I9</f>
        <v>9.5</v>
      </c>
      <c r="J14" s="34"/>
      <c r="K14" s="34">
        <f>K13+K9</f>
        <v>21</v>
      </c>
      <c r="L14" s="34"/>
      <c r="M14" s="34"/>
      <c r="N14" s="34"/>
      <c r="O14" s="34">
        <f t="shared" ref="O14:W14" si="2">O13+O9</f>
        <v>0</v>
      </c>
      <c r="P14" s="34">
        <f t="shared" si="2"/>
        <v>0</v>
      </c>
      <c r="Q14" s="34">
        <f t="shared" si="2"/>
        <v>0</v>
      </c>
      <c r="R14" s="34">
        <f t="shared" si="2"/>
        <v>0</v>
      </c>
      <c r="S14" s="34">
        <f t="shared" si="2"/>
        <v>0</v>
      </c>
      <c r="T14" s="34">
        <f t="shared" si="2"/>
        <v>0</v>
      </c>
      <c r="U14" s="34">
        <f t="shared" si="2"/>
        <v>0</v>
      </c>
      <c r="V14" s="34">
        <f t="shared" si="2"/>
        <v>0</v>
      </c>
      <c r="W14" s="34">
        <f t="shared" si="2"/>
        <v>0</v>
      </c>
    </row>
    <row r="15" spans="1:23" ht="24.75">
      <c r="A15" s="30"/>
      <c r="B15" s="26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>
      <c r="A16" s="10"/>
    </row>
  </sheetData>
  <mergeCells count="11">
    <mergeCell ref="L4:W4"/>
    <mergeCell ref="A1:W1"/>
    <mergeCell ref="A2:W2"/>
    <mergeCell ref="A3:W3"/>
    <mergeCell ref="A4:A5"/>
    <mergeCell ref="B4:B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activeCell="G10" sqref="G10"/>
    </sheetView>
  </sheetViews>
  <sheetFormatPr defaultRowHeight="15"/>
  <cols>
    <col min="1" max="1" width="12.5703125" bestFit="1" customWidth="1"/>
    <col min="2" max="2" width="32" customWidth="1"/>
  </cols>
  <sheetData>
    <row r="1" spans="1:23" ht="18">
      <c r="A1" s="283" t="s">
        <v>10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</row>
    <row r="2" spans="1:23" ht="18">
      <c r="A2" s="283" t="s">
        <v>112</v>
      </c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3"/>
      <c r="W2" s="283"/>
    </row>
    <row r="3" spans="1:23" ht="18">
      <c r="A3" s="284" t="s">
        <v>158</v>
      </c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</row>
    <row r="4" spans="1:23" ht="18">
      <c r="A4" s="285" t="s">
        <v>159</v>
      </c>
      <c r="B4" s="285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</row>
    <row r="5" spans="1:23" ht="16.5">
      <c r="A5" s="286" t="s">
        <v>115</v>
      </c>
      <c r="B5" s="286" t="s">
        <v>116</v>
      </c>
      <c r="C5" s="287" t="s">
        <v>2</v>
      </c>
      <c r="D5" s="288" t="s">
        <v>117</v>
      </c>
      <c r="E5" s="288"/>
      <c r="F5" s="289" t="s">
        <v>12</v>
      </c>
      <c r="G5" s="289"/>
      <c r="H5" s="289" t="s">
        <v>13</v>
      </c>
      <c r="I5" s="289"/>
      <c r="J5" s="289" t="s">
        <v>14</v>
      </c>
      <c r="K5" s="289"/>
      <c r="L5" s="290" t="s">
        <v>34</v>
      </c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</row>
    <row r="6" spans="1:23" ht="15.75">
      <c r="A6" s="286"/>
      <c r="B6" s="286"/>
      <c r="C6" s="287"/>
      <c r="D6" s="95" t="s">
        <v>3</v>
      </c>
      <c r="E6" s="95" t="s">
        <v>15</v>
      </c>
      <c r="F6" s="95" t="s">
        <v>3</v>
      </c>
      <c r="G6" s="95" t="s">
        <v>15</v>
      </c>
      <c r="H6" s="95" t="s">
        <v>3</v>
      </c>
      <c r="I6" s="95" t="s">
        <v>15</v>
      </c>
      <c r="J6" s="95" t="s">
        <v>3</v>
      </c>
      <c r="K6" s="95" t="s">
        <v>15</v>
      </c>
      <c r="L6" s="96" t="s">
        <v>16</v>
      </c>
      <c r="M6" s="96" t="s">
        <v>17</v>
      </c>
      <c r="N6" s="96" t="s">
        <v>18</v>
      </c>
      <c r="O6" s="96" t="s">
        <v>19</v>
      </c>
      <c r="P6" s="96" t="s">
        <v>20</v>
      </c>
      <c r="Q6" s="96" t="s">
        <v>21</v>
      </c>
      <c r="R6" s="96" t="s">
        <v>22</v>
      </c>
      <c r="S6" s="96" t="s">
        <v>23</v>
      </c>
      <c r="T6" s="96" t="s">
        <v>24</v>
      </c>
      <c r="U6" s="96" t="s">
        <v>25</v>
      </c>
      <c r="V6" s="96" t="s">
        <v>26</v>
      </c>
      <c r="W6" s="96" t="s">
        <v>27</v>
      </c>
    </row>
    <row r="7" spans="1:23" ht="36">
      <c r="A7" s="97" t="s">
        <v>160</v>
      </c>
      <c r="B7" s="98" t="s">
        <v>161</v>
      </c>
      <c r="C7" s="99"/>
      <c r="D7" s="99"/>
      <c r="E7" s="99"/>
      <c r="F7" s="99"/>
      <c r="G7" s="99"/>
      <c r="H7" s="99"/>
      <c r="I7" s="99"/>
      <c r="J7" s="99"/>
      <c r="K7" s="9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6">
      <c r="A8" s="100" t="s">
        <v>162</v>
      </c>
      <c r="B8" s="101" t="s">
        <v>163</v>
      </c>
      <c r="C8" s="102" t="s">
        <v>7</v>
      </c>
      <c r="D8" s="103">
        <v>1</v>
      </c>
      <c r="E8" s="104">
        <v>1</v>
      </c>
      <c r="F8" s="103">
        <v>0</v>
      </c>
      <c r="G8" s="103">
        <v>0</v>
      </c>
      <c r="H8" s="105">
        <v>1</v>
      </c>
      <c r="I8" s="103">
        <v>1</v>
      </c>
      <c r="J8" s="103">
        <v>0</v>
      </c>
      <c r="K8" s="103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36">
      <c r="A9" s="100" t="s">
        <v>164</v>
      </c>
      <c r="B9" s="101" t="s">
        <v>165</v>
      </c>
      <c r="C9" s="102" t="s">
        <v>5</v>
      </c>
      <c r="D9" s="103">
        <v>30</v>
      </c>
      <c r="E9" s="104">
        <v>12</v>
      </c>
      <c r="F9" s="103">
        <v>0</v>
      </c>
      <c r="G9" s="103">
        <v>0</v>
      </c>
      <c r="H9" s="105">
        <v>30</v>
      </c>
      <c r="I9" s="103">
        <v>6</v>
      </c>
      <c r="J9" s="103">
        <v>0</v>
      </c>
      <c r="K9" s="103">
        <v>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54">
      <c r="A10" s="100" t="s">
        <v>166</v>
      </c>
      <c r="B10" s="106" t="s">
        <v>167</v>
      </c>
      <c r="C10" s="102" t="s">
        <v>7</v>
      </c>
      <c r="D10" s="103">
        <v>1</v>
      </c>
      <c r="E10" s="104">
        <v>1</v>
      </c>
      <c r="F10" s="103">
        <v>0</v>
      </c>
      <c r="G10" s="103"/>
      <c r="H10" s="105">
        <v>1</v>
      </c>
      <c r="I10" s="103">
        <v>0.5</v>
      </c>
      <c r="J10" s="103">
        <v>0</v>
      </c>
      <c r="K10" s="103">
        <v>0.5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8">
      <c r="A11" s="100">
        <v>1</v>
      </c>
      <c r="B11" s="106" t="s">
        <v>168</v>
      </c>
      <c r="C11" s="102"/>
      <c r="D11" s="103"/>
      <c r="E11" s="104">
        <v>0</v>
      </c>
      <c r="F11" s="103">
        <v>0</v>
      </c>
      <c r="G11" s="103"/>
      <c r="H11" s="105"/>
      <c r="I11" s="103"/>
      <c r="J11" s="103"/>
      <c r="K11" s="10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36">
      <c r="A12" s="100" t="s">
        <v>169</v>
      </c>
      <c r="B12" s="106" t="s">
        <v>170</v>
      </c>
      <c r="C12" s="102" t="s">
        <v>7</v>
      </c>
      <c r="D12" s="103">
        <v>1</v>
      </c>
      <c r="E12" s="104">
        <v>1</v>
      </c>
      <c r="F12" s="103">
        <v>0</v>
      </c>
      <c r="G12" s="103"/>
      <c r="H12" s="105">
        <v>1</v>
      </c>
      <c r="I12" s="103">
        <v>1</v>
      </c>
      <c r="J12" s="103">
        <v>0</v>
      </c>
      <c r="K12" s="103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8">
      <c r="A13" s="291" t="s">
        <v>171</v>
      </c>
      <c r="B13" s="292"/>
      <c r="C13" s="102"/>
      <c r="D13" s="103"/>
      <c r="E13" s="107">
        <f>SUM(E8:E12)</f>
        <v>15</v>
      </c>
      <c r="F13" s="108"/>
      <c r="G13" s="107"/>
      <c r="H13" s="108">
        <f>SUM(H8:H12)</f>
        <v>33</v>
      </c>
      <c r="I13" s="107">
        <f>SUM(I8:I12)</f>
        <v>8.5</v>
      </c>
      <c r="J13" s="107"/>
      <c r="K13" s="107">
        <f>SUM(K8:K12)</f>
        <v>6.5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</row>
    <row r="14" spans="1:23" ht="18">
      <c r="A14" s="291" t="s">
        <v>172</v>
      </c>
      <c r="B14" s="292"/>
      <c r="C14" s="102"/>
      <c r="D14" s="103"/>
      <c r="E14" s="104"/>
      <c r="F14" s="104"/>
      <c r="G14" s="104"/>
      <c r="H14" s="104"/>
      <c r="I14" s="104"/>
      <c r="J14" s="104"/>
      <c r="K14" s="10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8">
      <c r="A15" s="100" t="s">
        <v>45</v>
      </c>
      <c r="B15" s="101" t="s">
        <v>46</v>
      </c>
      <c r="C15" s="102" t="s">
        <v>173</v>
      </c>
      <c r="D15" s="103">
        <v>4</v>
      </c>
      <c r="E15" s="104">
        <v>0.38</v>
      </c>
      <c r="F15" s="103">
        <v>0</v>
      </c>
      <c r="G15" s="103">
        <v>0.12</v>
      </c>
      <c r="H15" s="105">
        <v>0</v>
      </c>
      <c r="I15" s="103">
        <v>0.12</v>
      </c>
      <c r="J15" s="103">
        <v>0</v>
      </c>
      <c r="K15" s="103">
        <v>0.14000000000000001</v>
      </c>
      <c r="L15" s="2"/>
      <c r="M15" s="2"/>
      <c r="N15" s="2"/>
      <c r="O15" s="2"/>
      <c r="P15" s="2"/>
      <c r="Q15" s="4"/>
      <c r="R15" s="2"/>
      <c r="S15" s="2"/>
      <c r="T15" s="2"/>
      <c r="U15" s="2"/>
      <c r="V15" s="2"/>
      <c r="W15" s="2"/>
    </row>
    <row r="16" spans="1:23" ht="54">
      <c r="A16" s="104" t="s">
        <v>174</v>
      </c>
      <c r="B16" s="101" t="s">
        <v>175</v>
      </c>
      <c r="C16" s="113" t="s">
        <v>56</v>
      </c>
      <c r="D16" s="114">
        <v>100</v>
      </c>
      <c r="E16" s="115">
        <v>0.74</v>
      </c>
      <c r="F16" s="114">
        <v>5</v>
      </c>
      <c r="G16" s="114">
        <v>0.4</v>
      </c>
      <c r="H16" s="105">
        <v>0</v>
      </c>
      <c r="I16" s="103">
        <v>0.2</v>
      </c>
      <c r="J16" s="103">
        <v>0</v>
      </c>
      <c r="K16" s="103">
        <v>0.14000000000000001</v>
      </c>
      <c r="L16" s="2"/>
      <c r="M16" s="2"/>
      <c r="N16" s="2"/>
      <c r="O16" s="2"/>
      <c r="P16" s="2"/>
      <c r="Q16" s="4"/>
      <c r="R16" s="2"/>
      <c r="S16" s="2"/>
      <c r="T16" s="2"/>
      <c r="U16" s="2"/>
      <c r="V16" s="2"/>
      <c r="W16" s="2"/>
    </row>
    <row r="17" spans="1:23" ht="36">
      <c r="A17" s="104" t="s">
        <v>176</v>
      </c>
      <c r="B17" s="101" t="s">
        <v>177</v>
      </c>
      <c r="C17" s="113" t="s">
        <v>56</v>
      </c>
      <c r="D17" s="114">
        <v>5</v>
      </c>
      <c r="E17" s="115">
        <v>0.4</v>
      </c>
      <c r="F17" s="114">
        <v>0</v>
      </c>
      <c r="G17" s="114">
        <v>0.25</v>
      </c>
      <c r="H17" s="105">
        <v>0</v>
      </c>
      <c r="I17" s="103">
        <v>0.15</v>
      </c>
      <c r="J17" s="103">
        <v>0</v>
      </c>
      <c r="K17" s="103">
        <v>0</v>
      </c>
      <c r="L17" s="2"/>
      <c r="M17" s="2"/>
      <c r="N17" s="2"/>
      <c r="O17" s="2"/>
      <c r="P17" s="5"/>
      <c r="Q17" s="4"/>
      <c r="R17" s="2"/>
      <c r="S17" s="2"/>
      <c r="T17" s="2"/>
      <c r="U17" s="5"/>
      <c r="V17" s="2"/>
      <c r="W17" s="2"/>
    </row>
    <row r="18" spans="1:23" ht="36">
      <c r="A18" s="104" t="s">
        <v>178</v>
      </c>
      <c r="B18" s="101" t="s">
        <v>179</v>
      </c>
      <c r="C18" s="113" t="s">
        <v>56</v>
      </c>
      <c r="D18" s="114">
        <v>1</v>
      </c>
      <c r="E18" s="115">
        <v>0.2</v>
      </c>
      <c r="F18" s="114">
        <v>1</v>
      </c>
      <c r="G18" s="114">
        <v>0.05</v>
      </c>
      <c r="H18" s="105">
        <v>0</v>
      </c>
      <c r="I18" s="103">
        <v>0.1</v>
      </c>
      <c r="J18" s="103">
        <v>0</v>
      </c>
      <c r="K18" s="103">
        <v>0.05</v>
      </c>
      <c r="L18" s="2"/>
      <c r="M18" s="2"/>
      <c r="N18" s="2"/>
      <c r="O18" s="2"/>
      <c r="P18" s="2"/>
      <c r="Q18" s="4"/>
      <c r="R18" s="2"/>
      <c r="S18" s="2"/>
      <c r="T18" s="2"/>
      <c r="U18" s="5"/>
      <c r="V18" s="2"/>
      <c r="W18" s="2"/>
    </row>
    <row r="19" spans="1:23" ht="36">
      <c r="A19" s="104" t="s">
        <v>180</v>
      </c>
      <c r="B19" s="101" t="s">
        <v>181</v>
      </c>
      <c r="C19" s="102" t="s">
        <v>7</v>
      </c>
      <c r="D19" s="103">
        <v>1</v>
      </c>
      <c r="E19" s="104">
        <v>3.2</v>
      </c>
      <c r="F19" s="103"/>
      <c r="G19" s="103"/>
      <c r="H19" s="105">
        <v>1</v>
      </c>
      <c r="I19" s="103">
        <v>1.6</v>
      </c>
      <c r="J19" s="103"/>
      <c r="K19" s="103">
        <v>1.6</v>
      </c>
      <c r="L19" s="2"/>
      <c r="M19" s="2"/>
      <c r="N19" s="2"/>
      <c r="O19" s="2"/>
      <c r="P19" s="2"/>
      <c r="Q19" s="4"/>
      <c r="R19" s="2"/>
      <c r="S19" s="2"/>
      <c r="T19" s="2"/>
      <c r="U19" s="5"/>
      <c r="V19" s="2"/>
      <c r="W19" s="2"/>
    </row>
    <row r="20" spans="1:23" ht="18">
      <c r="A20" s="104" t="s">
        <v>182</v>
      </c>
      <c r="B20" s="101" t="s">
        <v>183</v>
      </c>
      <c r="C20" s="102" t="s">
        <v>7</v>
      </c>
      <c r="D20" s="114">
        <v>1</v>
      </c>
      <c r="E20" s="115">
        <v>0.2</v>
      </c>
      <c r="F20" s="114">
        <v>1</v>
      </c>
      <c r="G20" s="114">
        <v>0.05</v>
      </c>
      <c r="H20" s="105"/>
      <c r="I20" s="103">
        <v>0.1</v>
      </c>
      <c r="J20" s="103"/>
      <c r="K20" s="103">
        <v>0.05</v>
      </c>
      <c r="L20" s="2"/>
      <c r="M20" s="2"/>
      <c r="N20" s="2"/>
      <c r="O20" s="2"/>
      <c r="P20" s="2"/>
      <c r="Q20" s="4"/>
      <c r="R20" s="2"/>
      <c r="S20" s="2"/>
      <c r="T20" s="2"/>
      <c r="U20" s="5"/>
      <c r="V20" s="2"/>
      <c r="W20" s="2"/>
    </row>
    <row r="21" spans="1:23" ht="54">
      <c r="A21" s="104" t="s">
        <v>184</v>
      </c>
      <c r="B21" s="101" t="s">
        <v>185</v>
      </c>
      <c r="C21" s="102" t="s">
        <v>7</v>
      </c>
      <c r="D21" s="114">
        <v>1</v>
      </c>
      <c r="E21" s="115">
        <v>2.5</v>
      </c>
      <c r="F21" s="114">
        <v>1</v>
      </c>
      <c r="G21" s="114">
        <v>0.5</v>
      </c>
      <c r="H21" s="105"/>
      <c r="I21" s="103">
        <v>1</v>
      </c>
      <c r="J21" s="103"/>
      <c r="K21" s="103">
        <v>1</v>
      </c>
      <c r="L21" s="2"/>
      <c r="M21" s="2"/>
      <c r="N21" s="2"/>
      <c r="O21" s="2"/>
      <c r="P21" s="2"/>
      <c r="Q21" s="4"/>
      <c r="R21" s="2"/>
      <c r="S21" s="2"/>
      <c r="T21" s="2"/>
      <c r="U21" s="5"/>
      <c r="V21" s="2"/>
      <c r="W21" s="2"/>
    </row>
    <row r="22" spans="1:23" ht="36">
      <c r="A22" s="104" t="s">
        <v>186</v>
      </c>
      <c r="B22" s="101" t="s">
        <v>187</v>
      </c>
      <c r="C22" s="102" t="s">
        <v>7</v>
      </c>
      <c r="D22" s="114">
        <v>1</v>
      </c>
      <c r="E22" s="115">
        <v>1</v>
      </c>
      <c r="F22" s="114">
        <v>1</v>
      </c>
      <c r="G22" s="114">
        <v>0.5</v>
      </c>
      <c r="H22" s="105"/>
      <c r="I22" s="103">
        <v>0.25</v>
      </c>
      <c r="J22" s="103"/>
      <c r="K22" s="103">
        <v>0.25</v>
      </c>
      <c r="L22" s="2"/>
      <c r="M22" s="2"/>
      <c r="N22" s="2"/>
      <c r="O22" s="2"/>
      <c r="P22" s="2"/>
      <c r="Q22" s="4"/>
      <c r="R22" s="2"/>
      <c r="S22" s="2"/>
      <c r="T22" s="2"/>
      <c r="U22" s="5"/>
      <c r="V22" s="2"/>
      <c r="W22" s="2"/>
    </row>
    <row r="23" spans="1:23" ht="42.75" customHeight="1">
      <c r="A23" s="104" t="s">
        <v>188</v>
      </c>
      <c r="B23" s="101" t="s">
        <v>189</v>
      </c>
      <c r="C23" s="102" t="s">
        <v>7</v>
      </c>
      <c r="D23" s="103">
        <v>1</v>
      </c>
      <c r="E23" s="104">
        <v>0.5</v>
      </c>
      <c r="F23" s="103"/>
      <c r="G23" s="103"/>
      <c r="H23" s="105"/>
      <c r="I23" s="103">
        <v>0.3</v>
      </c>
      <c r="J23" s="103"/>
      <c r="K23" s="103">
        <v>0.2</v>
      </c>
      <c r="L23" s="2"/>
      <c r="M23" s="2"/>
      <c r="N23" s="2"/>
      <c r="O23" s="2"/>
      <c r="P23" s="2"/>
      <c r="Q23" s="4"/>
      <c r="R23" s="2"/>
      <c r="S23" s="2"/>
      <c r="T23" s="2"/>
      <c r="U23" s="5"/>
      <c r="V23" s="2"/>
      <c r="W23" s="2"/>
    </row>
    <row r="24" spans="1:23" ht="24" customHeight="1">
      <c r="A24" s="104">
        <v>1</v>
      </c>
      <c r="B24" s="101" t="s">
        <v>168</v>
      </c>
      <c r="C24" s="102"/>
      <c r="D24" s="103"/>
      <c r="E24" s="104"/>
      <c r="F24" s="103"/>
      <c r="G24" s="103"/>
      <c r="H24" s="105"/>
      <c r="I24" s="103"/>
      <c r="J24" s="103"/>
      <c r="K24" s="103"/>
      <c r="L24" s="2"/>
      <c r="M24" s="2"/>
      <c r="N24" s="2"/>
      <c r="O24" s="2"/>
      <c r="P24" s="2"/>
      <c r="Q24" s="4"/>
      <c r="R24" s="2"/>
      <c r="S24" s="2"/>
      <c r="T24" s="2"/>
      <c r="U24" s="5"/>
      <c r="V24" s="2"/>
      <c r="W24" s="2"/>
    </row>
    <row r="25" spans="1:23" ht="36">
      <c r="A25" s="104" t="s">
        <v>190</v>
      </c>
      <c r="B25" s="101" t="s">
        <v>191</v>
      </c>
      <c r="C25" s="102" t="s">
        <v>7</v>
      </c>
      <c r="D25" s="103">
        <v>1</v>
      </c>
      <c r="E25" s="104">
        <v>0.25</v>
      </c>
      <c r="F25" s="103"/>
      <c r="G25" s="103"/>
      <c r="H25" s="105"/>
      <c r="I25" s="103">
        <v>0.25</v>
      </c>
      <c r="J25" s="103"/>
      <c r="K25" s="103"/>
      <c r="L25" s="2"/>
      <c r="M25" s="2"/>
      <c r="N25" s="2"/>
      <c r="O25" s="2"/>
      <c r="P25" s="2"/>
      <c r="Q25" s="4"/>
      <c r="R25" s="2"/>
      <c r="S25" s="2"/>
      <c r="T25" s="2"/>
      <c r="U25" s="5"/>
      <c r="V25" s="2"/>
      <c r="W25" s="2"/>
    </row>
    <row r="26" spans="1:23" ht="36">
      <c r="A26" s="104" t="s">
        <v>192</v>
      </c>
      <c r="B26" s="101" t="s">
        <v>193</v>
      </c>
      <c r="C26" s="102" t="s">
        <v>32</v>
      </c>
      <c r="D26" s="103">
        <v>3</v>
      </c>
      <c r="E26" s="104">
        <v>0.75</v>
      </c>
      <c r="F26" s="103"/>
      <c r="G26" s="103"/>
      <c r="H26" s="105"/>
      <c r="I26" s="103">
        <v>0.75</v>
      </c>
      <c r="J26" s="103"/>
      <c r="K26" s="103"/>
      <c r="L26" s="2"/>
      <c r="M26" s="2"/>
      <c r="N26" s="2"/>
      <c r="O26" s="2"/>
      <c r="P26" s="2"/>
      <c r="Q26" s="4"/>
      <c r="R26" s="2"/>
      <c r="S26" s="2"/>
      <c r="T26" s="2"/>
      <c r="U26" s="5"/>
      <c r="V26" s="2"/>
      <c r="W26" s="2"/>
    </row>
    <row r="27" spans="1:23" ht="36">
      <c r="A27" s="104" t="s">
        <v>194</v>
      </c>
      <c r="B27" s="101" t="s">
        <v>195</v>
      </c>
      <c r="C27" s="102" t="s">
        <v>32</v>
      </c>
      <c r="D27" s="103">
        <v>3</v>
      </c>
      <c r="E27" s="104">
        <v>1.5</v>
      </c>
      <c r="F27" s="103"/>
      <c r="G27" s="103"/>
      <c r="H27" s="105"/>
      <c r="I27" s="103">
        <v>1.5</v>
      </c>
      <c r="J27" s="103"/>
      <c r="K27" s="103"/>
      <c r="L27" s="2"/>
      <c r="M27" s="2"/>
      <c r="N27" s="2"/>
      <c r="O27" s="2"/>
      <c r="P27" s="2"/>
      <c r="Q27" s="4"/>
      <c r="R27" s="2"/>
      <c r="S27" s="2"/>
      <c r="T27" s="2"/>
      <c r="U27" s="5"/>
      <c r="V27" s="2"/>
      <c r="W27" s="2"/>
    </row>
    <row r="28" spans="1:23" ht="72">
      <c r="A28" s="104" t="s">
        <v>196</v>
      </c>
      <c r="B28" s="101" t="s">
        <v>197</v>
      </c>
      <c r="C28" s="102" t="s">
        <v>7</v>
      </c>
      <c r="D28" s="103">
        <v>1</v>
      </c>
      <c r="E28" s="104">
        <v>0.3</v>
      </c>
      <c r="F28" s="103"/>
      <c r="G28" s="103"/>
      <c r="H28" s="105"/>
      <c r="I28" s="103">
        <v>0.3</v>
      </c>
      <c r="J28" s="103"/>
      <c r="K28" s="103"/>
      <c r="L28" s="2"/>
      <c r="M28" s="2"/>
      <c r="N28" s="2"/>
      <c r="O28" s="2"/>
      <c r="P28" s="2"/>
      <c r="Q28" s="4"/>
      <c r="R28" s="2"/>
      <c r="S28" s="2"/>
      <c r="T28" s="2"/>
      <c r="U28" s="5"/>
      <c r="V28" s="2"/>
      <c r="W28" s="2"/>
    </row>
    <row r="29" spans="1:23" ht="72">
      <c r="A29" s="104" t="s">
        <v>198</v>
      </c>
      <c r="B29" s="101" t="s">
        <v>199</v>
      </c>
      <c r="C29" s="102" t="s">
        <v>7</v>
      </c>
      <c r="D29" s="103">
        <v>1</v>
      </c>
      <c r="E29" s="104">
        <v>0.5</v>
      </c>
      <c r="F29" s="103"/>
      <c r="G29" s="103"/>
      <c r="H29" s="105"/>
      <c r="I29" s="103">
        <v>0.5</v>
      </c>
      <c r="J29" s="103"/>
      <c r="K29" s="103"/>
      <c r="L29" s="2"/>
      <c r="M29" s="2"/>
      <c r="N29" s="2"/>
      <c r="O29" s="2"/>
      <c r="P29" s="2"/>
      <c r="Q29" s="4"/>
      <c r="R29" s="2"/>
      <c r="S29" s="2"/>
      <c r="T29" s="2"/>
      <c r="U29" s="5"/>
      <c r="V29" s="2"/>
      <c r="W29" s="2"/>
    </row>
    <row r="30" spans="1:23" ht="54">
      <c r="A30" s="104" t="s">
        <v>200</v>
      </c>
      <c r="B30" s="101" t="s">
        <v>201</v>
      </c>
      <c r="C30" s="102" t="s">
        <v>7</v>
      </c>
      <c r="D30" s="103">
        <v>1</v>
      </c>
      <c r="E30" s="104">
        <v>3.5</v>
      </c>
      <c r="F30" s="103"/>
      <c r="G30" s="103"/>
      <c r="H30" s="105"/>
      <c r="I30" s="103">
        <v>3.5</v>
      </c>
      <c r="J30" s="103"/>
      <c r="K30" s="103"/>
      <c r="L30" s="2"/>
      <c r="M30" s="2"/>
      <c r="N30" s="2"/>
      <c r="O30" s="2"/>
      <c r="P30" s="2"/>
      <c r="Q30" s="4"/>
      <c r="R30" s="2"/>
      <c r="S30" s="2"/>
      <c r="T30" s="2"/>
      <c r="U30" s="5"/>
      <c r="V30" s="2"/>
      <c r="W30" s="2"/>
    </row>
    <row r="31" spans="1:23" ht="54">
      <c r="A31" s="104" t="s">
        <v>202</v>
      </c>
      <c r="B31" s="101" t="s">
        <v>203</v>
      </c>
      <c r="C31" s="102" t="s">
        <v>7</v>
      </c>
      <c r="D31" s="103">
        <v>1</v>
      </c>
      <c r="E31" s="104">
        <v>1</v>
      </c>
      <c r="F31" s="103"/>
      <c r="G31" s="103"/>
      <c r="H31" s="105"/>
      <c r="I31" s="103">
        <v>1</v>
      </c>
      <c r="J31" s="103"/>
      <c r="K31" s="103"/>
      <c r="L31" s="2"/>
      <c r="M31" s="2"/>
      <c r="N31" s="2"/>
      <c r="O31" s="2"/>
      <c r="P31" s="2"/>
      <c r="Q31" s="4"/>
      <c r="R31" s="2"/>
      <c r="S31" s="2"/>
      <c r="T31" s="2"/>
      <c r="U31" s="5"/>
      <c r="V31" s="2"/>
      <c r="W31" s="2"/>
    </row>
    <row r="32" spans="1:23" ht="54">
      <c r="A32" s="104" t="s">
        <v>204</v>
      </c>
      <c r="B32" s="101" t="s">
        <v>205</v>
      </c>
      <c r="C32" s="102" t="s">
        <v>7</v>
      </c>
      <c r="D32" s="103">
        <v>1</v>
      </c>
      <c r="E32" s="104">
        <v>0.5</v>
      </c>
      <c r="F32" s="103"/>
      <c r="G32" s="103"/>
      <c r="H32" s="105"/>
      <c r="I32" s="103">
        <v>0.5</v>
      </c>
      <c r="J32" s="103"/>
      <c r="K32" s="103"/>
      <c r="L32" s="2"/>
      <c r="M32" s="2"/>
      <c r="N32" s="2"/>
      <c r="O32" s="2"/>
      <c r="P32" s="2"/>
      <c r="Q32" s="4"/>
      <c r="R32" s="2"/>
      <c r="S32" s="2"/>
      <c r="T32" s="2"/>
      <c r="U32" s="5"/>
      <c r="V32" s="2"/>
      <c r="W32" s="2"/>
    </row>
    <row r="33" spans="1:23" ht="36">
      <c r="A33" s="104" t="s">
        <v>206</v>
      </c>
      <c r="B33" s="101" t="s">
        <v>207</v>
      </c>
      <c r="C33" s="102" t="s">
        <v>7</v>
      </c>
      <c r="D33" s="103">
        <v>1</v>
      </c>
      <c r="E33" s="104">
        <v>0.9</v>
      </c>
      <c r="F33" s="103"/>
      <c r="G33" s="103"/>
      <c r="H33" s="105"/>
      <c r="I33" s="103">
        <v>0.9</v>
      </c>
      <c r="J33" s="103"/>
      <c r="K33" s="103"/>
      <c r="L33" s="2"/>
      <c r="M33" s="2"/>
      <c r="N33" s="2"/>
      <c r="O33" s="2"/>
      <c r="P33" s="2"/>
      <c r="Q33" s="4"/>
      <c r="R33" s="2"/>
      <c r="S33" s="2"/>
      <c r="T33" s="2"/>
      <c r="U33" s="5"/>
      <c r="V33" s="2"/>
      <c r="W33" s="2"/>
    </row>
    <row r="34" spans="1:23" ht="18">
      <c r="A34" s="291" t="s">
        <v>208</v>
      </c>
      <c r="B34" s="292"/>
      <c r="C34" s="109"/>
      <c r="D34" s="110"/>
      <c r="E34" s="107">
        <f>SUM(E15:E33)</f>
        <v>18.32</v>
      </c>
      <c r="F34" s="107"/>
      <c r="G34" s="107">
        <f>SUM(G15:G33)</f>
        <v>1.87</v>
      </c>
      <c r="H34" s="107"/>
      <c r="I34" s="107">
        <f>SUM(I15:I33)</f>
        <v>13.020000000000001</v>
      </c>
      <c r="J34" s="107"/>
      <c r="K34" s="107">
        <f>SUM(K15:K33)</f>
        <v>3.4300000000000006</v>
      </c>
      <c r="L34" s="3"/>
      <c r="M34" s="3"/>
      <c r="N34" s="3"/>
      <c r="O34" s="111"/>
      <c r="P34" s="9"/>
      <c r="Q34" s="111"/>
      <c r="R34" s="111"/>
      <c r="S34" s="111"/>
      <c r="T34" s="111"/>
      <c r="U34" s="111"/>
      <c r="V34" s="111"/>
      <c r="W34" s="3"/>
    </row>
    <row r="35" spans="1:23" ht="18">
      <c r="A35" s="281" t="s">
        <v>95</v>
      </c>
      <c r="B35" s="282"/>
      <c r="C35" s="112"/>
      <c r="D35" s="1"/>
      <c r="E35" s="107">
        <f>E13+E34</f>
        <v>33.32</v>
      </c>
      <c r="F35" s="107"/>
      <c r="G35" s="107">
        <f>G13+G34</f>
        <v>1.87</v>
      </c>
      <c r="H35" s="107"/>
      <c r="I35" s="107">
        <f>I13+I34</f>
        <v>21.520000000000003</v>
      </c>
      <c r="J35" s="107"/>
      <c r="K35" s="107">
        <f>K13+K34</f>
        <v>9.93</v>
      </c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2"/>
    </row>
  </sheetData>
  <mergeCells count="16">
    <mergeCell ref="A35:B35"/>
    <mergeCell ref="A1:W1"/>
    <mergeCell ref="A2:W2"/>
    <mergeCell ref="A3:W3"/>
    <mergeCell ref="A4:W4"/>
    <mergeCell ref="A5:A6"/>
    <mergeCell ref="B5:B6"/>
    <mergeCell ref="C5:C6"/>
    <mergeCell ref="D5:E5"/>
    <mergeCell ref="F5:G5"/>
    <mergeCell ref="H5:I5"/>
    <mergeCell ref="J5:K5"/>
    <mergeCell ref="L5:W5"/>
    <mergeCell ref="A13:B13"/>
    <mergeCell ref="A14:B14"/>
    <mergeCell ref="A34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Views>
    <sheetView zoomScale="98" zoomScaleNormal="98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20" sqref="B20"/>
    </sheetView>
  </sheetViews>
  <sheetFormatPr defaultRowHeight="15"/>
  <cols>
    <col min="1" max="1" width="16.42578125" customWidth="1"/>
    <col min="2" max="2" width="61.42578125" customWidth="1"/>
    <col min="3" max="3" width="14.7109375" customWidth="1"/>
  </cols>
  <sheetData>
    <row r="1" spans="1:15" ht="19.5">
      <c r="A1" s="264" t="s">
        <v>209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</row>
    <row r="2" spans="1:15" ht="19.5">
      <c r="A2" s="265" t="s">
        <v>210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</row>
    <row r="3" spans="1:15" ht="19.5">
      <c r="A3" s="264" t="s">
        <v>211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</row>
    <row r="4" spans="1:15" ht="19.5">
      <c r="A4" s="264" t="s">
        <v>212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</row>
    <row r="5" spans="1:15" ht="19.5">
      <c r="A5" s="267" t="s">
        <v>0</v>
      </c>
      <c r="B5" s="267" t="s">
        <v>1</v>
      </c>
      <c r="C5" s="267" t="s">
        <v>2</v>
      </c>
      <c r="D5" s="268" t="s">
        <v>11</v>
      </c>
      <c r="E5" s="268"/>
      <c r="F5" s="268"/>
      <c r="G5" s="263" t="s">
        <v>12</v>
      </c>
      <c r="H5" s="263"/>
      <c r="I5" s="263"/>
      <c r="J5" s="263" t="s">
        <v>13</v>
      </c>
      <c r="K5" s="263"/>
      <c r="L5" s="263"/>
      <c r="M5" s="263" t="s">
        <v>14</v>
      </c>
      <c r="N5" s="263"/>
      <c r="O5" s="263"/>
    </row>
    <row r="6" spans="1:15" ht="39">
      <c r="A6" s="267"/>
      <c r="B6" s="267"/>
      <c r="C6" s="267"/>
      <c r="D6" s="89" t="s">
        <v>213</v>
      </c>
      <c r="E6" s="89" t="s">
        <v>214</v>
      </c>
      <c r="F6" s="16" t="s">
        <v>33</v>
      </c>
      <c r="G6" s="90" t="s">
        <v>213</v>
      </c>
      <c r="H6" s="90" t="s">
        <v>214</v>
      </c>
      <c r="I6" s="90" t="s">
        <v>15</v>
      </c>
      <c r="J6" s="90" t="s">
        <v>213</v>
      </c>
      <c r="K6" s="90" t="s">
        <v>214</v>
      </c>
      <c r="L6" s="90" t="s">
        <v>15</v>
      </c>
      <c r="M6" s="90" t="s">
        <v>213</v>
      </c>
      <c r="N6" s="90" t="s">
        <v>214</v>
      </c>
      <c r="O6" s="90" t="s">
        <v>15</v>
      </c>
    </row>
    <row r="7" spans="1:15" ht="21">
      <c r="A7" s="116" t="s">
        <v>215</v>
      </c>
      <c r="B7" s="22" t="s">
        <v>216</v>
      </c>
      <c r="C7" s="117"/>
      <c r="D7" s="117"/>
      <c r="E7" s="117"/>
      <c r="F7" s="117"/>
      <c r="G7" s="24"/>
      <c r="H7" s="24"/>
      <c r="I7" s="24"/>
      <c r="J7" s="24"/>
      <c r="K7" s="24"/>
      <c r="L7" s="24"/>
      <c r="M7" s="24"/>
      <c r="N7" s="24"/>
      <c r="O7" s="24"/>
    </row>
    <row r="8" spans="1:15" ht="18.75" customHeight="1">
      <c r="A8" s="118" t="s">
        <v>217</v>
      </c>
      <c r="B8" s="22" t="s">
        <v>218</v>
      </c>
      <c r="C8" s="119"/>
      <c r="D8" s="119"/>
      <c r="E8" s="119"/>
      <c r="F8" s="119"/>
      <c r="G8" s="24"/>
      <c r="H8" s="24"/>
      <c r="I8" s="24"/>
      <c r="J8" s="24"/>
      <c r="K8" s="24"/>
      <c r="L8" s="24"/>
      <c r="M8" s="24"/>
      <c r="N8" s="24"/>
      <c r="O8" s="24"/>
    </row>
    <row r="9" spans="1:15" ht="24.75">
      <c r="A9" s="25">
        <v>8</v>
      </c>
      <c r="B9" s="49" t="s">
        <v>219</v>
      </c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ht="24.75">
      <c r="A10" s="25" t="s">
        <v>220</v>
      </c>
      <c r="B10" s="26" t="s">
        <v>221</v>
      </c>
      <c r="C10" s="60" t="s">
        <v>32</v>
      </c>
      <c r="D10" s="29">
        <v>1</v>
      </c>
      <c r="E10" s="29">
        <v>0.51</v>
      </c>
      <c r="F10" s="29">
        <v>0.3</v>
      </c>
      <c r="G10" s="29"/>
      <c r="H10" s="29">
        <v>0.31</v>
      </c>
      <c r="I10" s="29">
        <v>0.18</v>
      </c>
      <c r="J10" s="28"/>
      <c r="K10" s="28">
        <v>0.2</v>
      </c>
      <c r="L10" s="28">
        <v>0.12</v>
      </c>
      <c r="M10" s="28"/>
      <c r="N10" s="28"/>
      <c r="O10" s="28"/>
    </row>
    <row r="11" spans="1:15" ht="39">
      <c r="A11" s="25" t="s">
        <v>222</v>
      </c>
      <c r="B11" s="59" t="s">
        <v>223</v>
      </c>
      <c r="C11" s="60" t="s">
        <v>4</v>
      </c>
      <c r="D11" s="29">
        <v>85</v>
      </c>
      <c r="E11" s="29">
        <v>11.61</v>
      </c>
      <c r="F11" s="29">
        <v>6.8</v>
      </c>
      <c r="G11" s="29"/>
      <c r="H11" s="29">
        <v>1.1599999999999999</v>
      </c>
      <c r="I11" s="29">
        <v>0.68</v>
      </c>
      <c r="J11" s="28"/>
      <c r="K11" s="28">
        <v>5.8</v>
      </c>
      <c r="L11" s="28">
        <v>3.4</v>
      </c>
      <c r="M11" s="28"/>
      <c r="N11" s="28">
        <v>4.6399999999999997</v>
      </c>
      <c r="O11" s="28">
        <v>2.72</v>
      </c>
    </row>
    <row r="12" spans="1:15" ht="24.75">
      <c r="A12" s="25" t="s">
        <v>224</v>
      </c>
      <c r="B12" s="26" t="s">
        <v>225</v>
      </c>
      <c r="C12" s="27" t="s">
        <v>4</v>
      </c>
      <c r="D12" s="28">
        <v>50</v>
      </c>
      <c r="E12" s="28">
        <v>2.56</v>
      </c>
      <c r="F12" s="28">
        <v>1.5</v>
      </c>
      <c r="G12" s="28"/>
      <c r="H12" s="28"/>
      <c r="I12" s="28"/>
      <c r="J12" s="28"/>
      <c r="K12" s="28">
        <v>1.54</v>
      </c>
      <c r="L12" s="28">
        <v>0.9</v>
      </c>
      <c r="M12" s="28"/>
      <c r="N12" s="28">
        <v>1.02</v>
      </c>
      <c r="O12" s="28">
        <v>0.6</v>
      </c>
    </row>
    <row r="13" spans="1:15" ht="39">
      <c r="A13" s="25" t="s">
        <v>226</v>
      </c>
      <c r="B13" s="124" t="s">
        <v>227</v>
      </c>
      <c r="C13" s="60" t="s">
        <v>4</v>
      </c>
      <c r="D13" s="29">
        <v>1</v>
      </c>
      <c r="E13" s="29">
        <v>2.0499999999999998</v>
      </c>
      <c r="F13" s="29">
        <v>1.2</v>
      </c>
      <c r="G13" s="29"/>
      <c r="H13" s="29">
        <v>0.2</v>
      </c>
      <c r="I13" s="29">
        <v>0.12</v>
      </c>
      <c r="J13" s="28"/>
      <c r="K13" s="28">
        <v>1.02</v>
      </c>
      <c r="L13" s="28">
        <v>0.6</v>
      </c>
      <c r="M13" s="28"/>
      <c r="N13" s="28">
        <v>0.82</v>
      </c>
      <c r="O13" s="28">
        <v>0.48</v>
      </c>
    </row>
    <row r="14" spans="1:15" ht="24.75">
      <c r="A14" s="51">
        <v>1.2</v>
      </c>
      <c r="B14" s="120" t="s">
        <v>228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ht="39">
      <c r="A15" s="25" t="s">
        <v>229</v>
      </c>
      <c r="B15" s="37" t="s">
        <v>230</v>
      </c>
      <c r="C15" s="27" t="s">
        <v>231</v>
      </c>
      <c r="D15" s="28">
        <v>50</v>
      </c>
      <c r="E15" s="28">
        <v>0.85</v>
      </c>
      <c r="F15" s="28">
        <v>0.5</v>
      </c>
      <c r="G15" s="28"/>
      <c r="H15" s="28"/>
      <c r="I15" s="28"/>
      <c r="J15" s="28"/>
      <c r="K15" s="28"/>
      <c r="L15" s="28"/>
      <c r="M15" s="28"/>
      <c r="N15" s="28">
        <v>0.85</v>
      </c>
      <c r="O15" s="28">
        <v>0.5</v>
      </c>
    </row>
    <row r="16" spans="1:15" ht="58.5">
      <c r="A16" s="25" t="s">
        <v>232</v>
      </c>
      <c r="B16" s="94" t="s">
        <v>233</v>
      </c>
      <c r="C16" s="60" t="s">
        <v>5</v>
      </c>
      <c r="D16" s="29">
        <v>16</v>
      </c>
      <c r="E16" s="29">
        <v>27.31</v>
      </c>
      <c r="F16" s="29">
        <v>16</v>
      </c>
      <c r="G16" s="29"/>
      <c r="H16" s="29">
        <v>2.73</v>
      </c>
      <c r="I16" s="29">
        <v>1.6</v>
      </c>
      <c r="J16" s="28"/>
      <c r="K16" s="28">
        <v>10.92</v>
      </c>
      <c r="L16" s="28">
        <v>6.4</v>
      </c>
      <c r="M16" s="28"/>
      <c r="N16" s="28">
        <v>13.65</v>
      </c>
      <c r="O16" s="28">
        <v>8</v>
      </c>
    </row>
    <row r="17" spans="1:15" ht="39">
      <c r="A17" s="25" t="s">
        <v>234</v>
      </c>
      <c r="B17" s="43" t="s">
        <v>235</v>
      </c>
      <c r="C17" s="27" t="s">
        <v>236</v>
      </c>
      <c r="D17" s="28">
        <v>1</v>
      </c>
      <c r="E17" s="28">
        <v>0.85</v>
      </c>
      <c r="F17" s="28">
        <v>0.5</v>
      </c>
      <c r="G17" s="28"/>
      <c r="H17" s="28">
        <v>0.85</v>
      </c>
      <c r="I17" s="28">
        <v>0.5</v>
      </c>
      <c r="J17" s="28"/>
      <c r="K17" s="28"/>
      <c r="L17" s="28"/>
      <c r="M17" s="28"/>
      <c r="N17" s="28"/>
      <c r="O17" s="28"/>
    </row>
    <row r="18" spans="1:15" ht="60">
      <c r="A18" s="25" t="s">
        <v>237</v>
      </c>
      <c r="B18" s="37" t="s">
        <v>238</v>
      </c>
      <c r="C18" s="27" t="s">
        <v>239</v>
      </c>
      <c r="D18" s="28">
        <v>16</v>
      </c>
      <c r="E18" s="28">
        <v>21.85</v>
      </c>
      <c r="F18" s="28">
        <v>12.8</v>
      </c>
      <c r="G18" s="28"/>
      <c r="H18" s="28">
        <v>2.1800000000000002</v>
      </c>
      <c r="I18" s="28">
        <v>1.28</v>
      </c>
      <c r="J18" s="28"/>
      <c r="K18" s="28">
        <v>10.92</v>
      </c>
      <c r="L18" s="28">
        <v>6.4</v>
      </c>
      <c r="M18" s="28"/>
      <c r="N18" s="28">
        <v>8.74</v>
      </c>
      <c r="O18" s="28">
        <v>5.12</v>
      </c>
    </row>
    <row r="19" spans="1:15" ht="24.75">
      <c r="A19" s="25">
        <v>13</v>
      </c>
      <c r="B19" s="43" t="s">
        <v>240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ht="60" customHeight="1">
      <c r="A20" s="25" t="s">
        <v>241</v>
      </c>
      <c r="B20" s="125" t="s">
        <v>242</v>
      </c>
      <c r="C20" s="27" t="s">
        <v>243</v>
      </c>
      <c r="D20" s="28">
        <v>1</v>
      </c>
      <c r="E20" s="28">
        <v>0.6</v>
      </c>
      <c r="F20" s="28">
        <v>0.35</v>
      </c>
      <c r="G20" s="28">
        <v>1</v>
      </c>
      <c r="H20" s="28">
        <v>0.6</v>
      </c>
      <c r="I20" s="28">
        <v>0.35</v>
      </c>
      <c r="J20" s="28"/>
      <c r="K20" s="28"/>
      <c r="L20" s="28"/>
      <c r="M20" s="28"/>
      <c r="N20" s="28"/>
      <c r="O20" s="28"/>
    </row>
    <row r="21" spans="1:15" ht="24.75">
      <c r="A21" s="51"/>
      <c r="B21" s="121" t="s">
        <v>244</v>
      </c>
      <c r="C21" s="33"/>
      <c r="D21" s="34"/>
      <c r="E21" s="34">
        <f>SUM(E10:E20)</f>
        <v>68.19</v>
      </c>
      <c r="F21" s="34">
        <f>SUM(F10:F20)</f>
        <v>39.949999999999996</v>
      </c>
      <c r="G21" s="34">
        <f>SUM(G7:G20)</f>
        <v>1</v>
      </c>
      <c r="H21" s="34"/>
      <c r="I21" s="34">
        <f>SUM(I7:I20)</f>
        <v>4.71</v>
      </c>
      <c r="J21" s="34">
        <f>SUM(J7:J20)</f>
        <v>0</v>
      </c>
      <c r="K21" s="34"/>
      <c r="L21" s="34">
        <f>SUM(L7:L20)</f>
        <v>17.82</v>
      </c>
      <c r="M21" s="34">
        <f>SUM(M7:M20)</f>
        <v>0</v>
      </c>
      <c r="N21" s="34"/>
      <c r="O21" s="34">
        <f>SUM(O7:O20)</f>
        <v>17.420000000000002</v>
      </c>
    </row>
    <row r="22" spans="1:15" ht="33.75" customHeight="1">
      <c r="A22" s="48" t="s">
        <v>44</v>
      </c>
      <c r="B22" s="121" t="s">
        <v>9</v>
      </c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ht="27" customHeight="1">
      <c r="A23" s="25">
        <v>7</v>
      </c>
      <c r="B23" s="121" t="s">
        <v>245</v>
      </c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ht="39">
      <c r="A24" s="25" t="s">
        <v>246</v>
      </c>
      <c r="B24" s="43" t="s">
        <v>247</v>
      </c>
      <c r="C24" s="27" t="s">
        <v>8</v>
      </c>
      <c r="D24" s="28">
        <v>1</v>
      </c>
      <c r="E24" s="28">
        <v>2.56</v>
      </c>
      <c r="F24" s="28">
        <v>1.5</v>
      </c>
      <c r="G24" s="28"/>
      <c r="H24" s="28"/>
      <c r="I24" s="28"/>
      <c r="J24" s="28">
        <v>1</v>
      </c>
      <c r="K24" s="28">
        <v>2.56</v>
      </c>
      <c r="L24" s="28">
        <v>1.5</v>
      </c>
      <c r="M24" s="28"/>
      <c r="N24" s="28"/>
      <c r="O24" s="28"/>
    </row>
    <row r="25" spans="1:15" ht="39">
      <c r="A25" s="25">
        <v>10</v>
      </c>
      <c r="B25" s="43" t="s">
        <v>248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ht="24.75">
      <c r="A26" s="25" t="s">
        <v>249</v>
      </c>
      <c r="B26" s="43" t="s">
        <v>250</v>
      </c>
      <c r="C26" s="27" t="s">
        <v>251</v>
      </c>
      <c r="D26" s="28">
        <v>1</v>
      </c>
      <c r="E26" s="28">
        <v>2.56</v>
      </c>
      <c r="F26" s="28">
        <v>1.5</v>
      </c>
      <c r="G26" s="28"/>
      <c r="H26" s="28">
        <v>0.77</v>
      </c>
      <c r="I26" s="28">
        <v>0.45</v>
      </c>
      <c r="J26" s="28"/>
      <c r="K26" s="28">
        <v>1.28</v>
      </c>
      <c r="L26" s="28">
        <v>0.75</v>
      </c>
      <c r="M26" s="28"/>
      <c r="N26" s="28">
        <v>0.51</v>
      </c>
      <c r="O26" s="28">
        <v>0.3</v>
      </c>
    </row>
    <row r="27" spans="1:15" ht="24.75">
      <c r="A27" s="25" t="s">
        <v>252</v>
      </c>
      <c r="B27" s="43" t="s">
        <v>253</v>
      </c>
      <c r="C27" s="27" t="s">
        <v>8</v>
      </c>
      <c r="D27" s="28">
        <v>3</v>
      </c>
      <c r="E27" s="28">
        <v>0.51</v>
      </c>
      <c r="F27" s="28">
        <v>0.3</v>
      </c>
      <c r="G27" s="28"/>
      <c r="H27" s="28">
        <v>0.15</v>
      </c>
      <c r="I27" s="28">
        <v>0.09</v>
      </c>
      <c r="J27" s="28"/>
      <c r="K27" s="28">
        <v>0.26</v>
      </c>
      <c r="L27" s="28">
        <v>0.15</v>
      </c>
      <c r="M27" s="28"/>
      <c r="N27" s="28">
        <v>0.1</v>
      </c>
      <c r="O27" s="28">
        <v>0.06</v>
      </c>
    </row>
    <row r="28" spans="1:15" ht="24.75">
      <c r="A28" s="25" t="s">
        <v>254</v>
      </c>
      <c r="B28" s="37" t="s">
        <v>255</v>
      </c>
      <c r="C28" s="27" t="s">
        <v>8</v>
      </c>
      <c r="D28" s="28">
        <v>1</v>
      </c>
      <c r="E28" s="28">
        <v>0.51</v>
      </c>
      <c r="F28" s="28">
        <v>0.3</v>
      </c>
      <c r="G28" s="28">
        <v>1</v>
      </c>
      <c r="H28" s="28">
        <v>0.51</v>
      </c>
      <c r="I28" s="28">
        <v>0.3</v>
      </c>
      <c r="J28" s="28"/>
      <c r="K28" s="28"/>
      <c r="L28" s="28"/>
      <c r="M28" s="28"/>
      <c r="N28" s="28"/>
      <c r="O28" s="28"/>
    </row>
    <row r="29" spans="1:15" ht="39">
      <c r="A29" s="25" t="s">
        <v>256</v>
      </c>
      <c r="B29" s="43" t="s">
        <v>257</v>
      </c>
      <c r="C29" s="27" t="s">
        <v>251</v>
      </c>
      <c r="D29" s="28">
        <v>1</v>
      </c>
      <c r="E29" s="28">
        <v>1.71</v>
      </c>
      <c r="F29" s="28">
        <v>1</v>
      </c>
      <c r="G29" s="28"/>
      <c r="H29" s="28">
        <v>0.51</v>
      </c>
      <c r="I29" s="28">
        <v>0.3</v>
      </c>
      <c r="J29" s="28"/>
      <c r="K29" s="28">
        <v>0.68</v>
      </c>
      <c r="L29" s="28">
        <v>0.4</v>
      </c>
      <c r="M29" s="28"/>
      <c r="N29" s="28">
        <v>0.51</v>
      </c>
      <c r="O29" s="28">
        <v>0.3</v>
      </c>
    </row>
    <row r="30" spans="1:15" ht="24.75">
      <c r="A30" s="51">
        <v>11</v>
      </c>
      <c r="B30" s="121" t="s">
        <v>258</v>
      </c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ht="24.75">
      <c r="A31" s="25" t="s">
        <v>259</v>
      </c>
      <c r="B31" s="43" t="s">
        <v>260</v>
      </c>
      <c r="C31" s="27" t="s">
        <v>251</v>
      </c>
      <c r="D31" s="28">
        <v>1</v>
      </c>
      <c r="E31" s="28">
        <v>1.71</v>
      </c>
      <c r="F31" s="28">
        <v>1</v>
      </c>
      <c r="G31" s="28"/>
      <c r="H31" s="28">
        <v>0.51</v>
      </c>
      <c r="I31" s="28">
        <v>0.3</v>
      </c>
      <c r="J31" s="28"/>
      <c r="K31" s="28">
        <v>0.85</v>
      </c>
      <c r="L31" s="28">
        <v>0.5</v>
      </c>
      <c r="M31" s="28"/>
      <c r="N31" s="28">
        <v>0.34</v>
      </c>
      <c r="O31" s="28">
        <v>0.2</v>
      </c>
    </row>
    <row r="32" spans="1:15" ht="24.75">
      <c r="A32" s="51">
        <v>13</v>
      </c>
      <c r="B32" s="49" t="s">
        <v>240</v>
      </c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ht="46.5" customHeight="1">
      <c r="A33" s="25" t="s">
        <v>261</v>
      </c>
      <c r="B33" s="26" t="s">
        <v>262</v>
      </c>
      <c r="C33" s="27" t="s">
        <v>8</v>
      </c>
      <c r="D33" s="28">
        <v>1</v>
      </c>
      <c r="E33" s="28">
        <v>4.2699999999999996</v>
      </c>
      <c r="F33" s="28">
        <v>2.5</v>
      </c>
      <c r="G33" s="28"/>
      <c r="H33" s="28"/>
      <c r="I33" s="28"/>
      <c r="J33" s="28">
        <v>1</v>
      </c>
      <c r="K33" s="28">
        <v>4.2699999999999996</v>
      </c>
      <c r="L33" s="28">
        <v>2.5</v>
      </c>
      <c r="M33" s="28"/>
      <c r="N33" s="28"/>
      <c r="O33" s="28"/>
    </row>
    <row r="34" spans="1:15" ht="24" customHeight="1">
      <c r="A34" s="51">
        <v>14</v>
      </c>
      <c r="B34" s="122" t="s">
        <v>263</v>
      </c>
      <c r="C34" s="123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ht="65.25" customHeight="1">
      <c r="A35" s="25" t="s">
        <v>264</v>
      </c>
      <c r="B35" s="26" t="s">
        <v>265</v>
      </c>
      <c r="C35" s="27" t="s">
        <v>8</v>
      </c>
      <c r="D35" s="28">
        <v>1</v>
      </c>
      <c r="E35" s="28">
        <v>0.85</v>
      </c>
      <c r="F35" s="28">
        <v>0.5</v>
      </c>
      <c r="G35" s="28">
        <v>1</v>
      </c>
      <c r="H35" s="28">
        <v>0.85</v>
      </c>
      <c r="I35" s="28">
        <v>0.5</v>
      </c>
      <c r="J35" s="28"/>
      <c r="K35" s="28"/>
      <c r="L35" s="28"/>
      <c r="M35" s="28"/>
      <c r="N35" s="28"/>
      <c r="O35" s="28"/>
    </row>
    <row r="36" spans="1:15" ht="64.5" customHeight="1">
      <c r="A36" s="25" t="s">
        <v>266</v>
      </c>
      <c r="B36" s="26" t="s">
        <v>267</v>
      </c>
      <c r="C36" s="27" t="s">
        <v>8</v>
      </c>
      <c r="D36" s="28">
        <v>1</v>
      </c>
      <c r="E36" s="28">
        <v>0.43</v>
      </c>
      <c r="F36" s="28">
        <v>0.25</v>
      </c>
      <c r="G36" s="24"/>
      <c r="H36" s="24"/>
      <c r="I36" s="24"/>
      <c r="J36" s="28">
        <v>1</v>
      </c>
      <c r="K36" s="28">
        <v>0.43</v>
      </c>
      <c r="L36" s="28">
        <v>0.25</v>
      </c>
      <c r="M36" s="28"/>
      <c r="N36" s="28"/>
      <c r="O36" s="28"/>
    </row>
    <row r="37" spans="1:15" ht="18.75" customHeight="1">
      <c r="A37" s="51">
        <v>15</v>
      </c>
      <c r="B37" s="49" t="s">
        <v>268</v>
      </c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ht="48.75" customHeight="1">
      <c r="A38" s="25" t="s">
        <v>269</v>
      </c>
      <c r="B38" s="26" t="s">
        <v>270</v>
      </c>
      <c r="C38" s="27" t="s">
        <v>8</v>
      </c>
      <c r="D38" s="28">
        <v>3</v>
      </c>
      <c r="E38" s="28">
        <v>0.51</v>
      </c>
      <c r="F38" s="28">
        <v>0.3</v>
      </c>
      <c r="G38" s="28"/>
      <c r="H38" s="28">
        <v>0.17</v>
      </c>
      <c r="I38" s="28">
        <v>0.1</v>
      </c>
      <c r="J38" s="28"/>
      <c r="K38" s="28">
        <v>0.17</v>
      </c>
      <c r="L38" s="28">
        <v>0.1</v>
      </c>
      <c r="M38" s="28"/>
      <c r="N38" s="28">
        <v>0.17</v>
      </c>
      <c r="O38" s="28">
        <v>0.1</v>
      </c>
    </row>
    <row r="39" spans="1:15" ht="39">
      <c r="A39" s="25" t="s">
        <v>271</v>
      </c>
      <c r="B39" s="26" t="s">
        <v>272</v>
      </c>
      <c r="C39" s="27" t="s">
        <v>251</v>
      </c>
      <c r="D39" s="28">
        <v>1</v>
      </c>
      <c r="E39" s="28">
        <v>2.56</v>
      </c>
      <c r="F39" s="28">
        <v>1.5</v>
      </c>
      <c r="G39" s="28"/>
      <c r="H39" s="28">
        <v>1.02</v>
      </c>
      <c r="I39" s="28">
        <v>0.6</v>
      </c>
      <c r="J39" s="28"/>
      <c r="K39" s="28">
        <v>1.02</v>
      </c>
      <c r="L39" s="28">
        <v>0.6</v>
      </c>
      <c r="M39" s="28"/>
      <c r="N39" s="28">
        <v>0.51</v>
      </c>
      <c r="O39" s="28">
        <v>0.3</v>
      </c>
    </row>
    <row r="40" spans="1:15" ht="24.75">
      <c r="A40" s="51">
        <v>16</v>
      </c>
      <c r="B40" s="49" t="s">
        <v>273</v>
      </c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ht="24.75">
      <c r="A41" s="25" t="s">
        <v>274</v>
      </c>
      <c r="B41" s="26" t="s">
        <v>275</v>
      </c>
      <c r="C41" s="27" t="s">
        <v>8</v>
      </c>
      <c r="D41" s="28">
        <v>1</v>
      </c>
      <c r="E41" s="28">
        <v>0.51</v>
      </c>
      <c r="F41" s="28">
        <v>0.3</v>
      </c>
      <c r="G41" s="28"/>
      <c r="H41" s="28">
        <v>0.2</v>
      </c>
      <c r="I41" s="28">
        <v>0.12</v>
      </c>
      <c r="J41" s="28"/>
      <c r="K41" s="28">
        <v>0.2</v>
      </c>
      <c r="L41" s="28">
        <v>0.12</v>
      </c>
      <c r="M41" s="28"/>
      <c r="N41" s="28">
        <v>0.1</v>
      </c>
      <c r="O41" s="28">
        <v>0.06</v>
      </c>
    </row>
    <row r="42" spans="1:15" ht="40.5">
      <c r="A42" s="25" t="s">
        <v>276</v>
      </c>
      <c r="B42" s="26" t="s">
        <v>277</v>
      </c>
      <c r="C42" s="27" t="s">
        <v>32</v>
      </c>
      <c r="D42" s="28">
        <v>1</v>
      </c>
      <c r="E42" s="28">
        <v>1.71</v>
      </c>
      <c r="F42" s="28">
        <v>1</v>
      </c>
      <c r="G42" s="28"/>
      <c r="H42" s="28"/>
      <c r="I42" s="28"/>
      <c r="J42" s="28"/>
      <c r="K42" s="28"/>
      <c r="L42" s="28"/>
      <c r="M42" s="28">
        <v>1</v>
      </c>
      <c r="N42" s="28">
        <v>1.71</v>
      </c>
      <c r="O42" s="28">
        <v>1</v>
      </c>
    </row>
    <row r="43" spans="1:15" ht="39">
      <c r="A43" s="25" t="s">
        <v>278</v>
      </c>
      <c r="B43" s="26" t="s">
        <v>279</v>
      </c>
      <c r="C43" s="27" t="s">
        <v>8</v>
      </c>
      <c r="D43" s="28">
        <v>1</v>
      </c>
      <c r="E43" s="28">
        <v>1.28</v>
      </c>
      <c r="F43" s="28">
        <v>0.75</v>
      </c>
      <c r="G43" s="28"/>
      <c r="H43" s="28">
        <v>0.51</v>
      </c>
      <c r="I43" s="28">
        <v>0.3</v>
      </c>
      <c r="J43" s="28"/>
      <c r="K43" s="28">
        <v>0.51</v>
      </c>
      <c r="L43" s="28">
        <v>0.3</v>
      </c>
      <c r="M43" s="28"/>
      <c r="N43" s="28">
        <v>0.26</v>
      </c>
      <c r="O43" s="28">
        <v>0.15</v>
      </c>
    </row>
    <row r="44" spans="1:15" ht="24.75">
      <c r="A44" s="51">
        <v>6</v>
      </c>
      <c r="B44" s="49" t="s">
        <v>280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ht="24.75">
      <c r="A45" s="25" t="s">
        <v>281</v>
      </c>
      <c r="B45" s="26" t="s">
        <v>282</v>
      </c>
      <c r="C45" s="27" t="s">
        <v>8</v>
      </c>
      <c r="D45" s="28">
        <v>1</v>
      </c>
      <c r="E45" s="28">
        <v>0.34</v>
      </c>
      <c r="F45" s="28">
        <v>0.2</v>
      </c>
      <c r="G45" s="28"/>
      <c r="H45" s="28"/>
      <c r="I45" s="28"/>
      <c r="J45" s="28">
        <v>1</v>
      </c>
      <c r="K45" s="28">
        <v>0.34</v>
      </c>
      <c r="L45" s="28">
        <v>0.2</v>
      </c>
      <c r="M45" s="28"/>
      <c r="N45" s="28"/>
      <c r="O45" s="28"/>
    </row>
    <row r="46" spans="1:15" ht="24.75">
      <c r="A46" s="25" t="s">
        <v>283</v>
      </c>
      <c r="B46" s="26" t="s">
        <v>284</v>
      </c>
      <c r="C46" s="27" t="s">
        <v>8</v>
      </c>
      <c r="D46" s="28">
        <v>1</v>
      </c>
      <c r="E46" s="28">
        <v>0.26</v>
      </c>
      <c r="F46" s="28">
        <v>0.15</v>
      </c>
      <c r="G46" s="28"/>
      <c r="H46" s="28"/>
      <c r="I46" s="28"/>
      <c r="J46" s="28"/>
      <c r="K46" s="28"/>
      <c r="L46" s="28"/>
      <c r="M46" s="28">
        <v>1</v>
      </c>
      <c r="N46" s="28">
        <v>0.26</v>
      </c>
      <c r="O46" s="28">
        <v>0.15</v>
      </c>
    </row>
    <row r="47" spans="1:15" ht="24.75">
      <c r="A47" s="25" t="s">
        <v>285</v>
      </c>
      <c r="B47" s="26" t="s">
        <v>286</v>
      </c>
      <c r="C47" s="27" t="s">
        <v>8</v>
      </c>
      <c r="D47" s="28">
        <v>1</v>
      </c>
      <c r="E47" s="28">
        <v>0.34</v>
      </c>
      <c r="F47" s="28">
        <v>0.2</v>
      </c>
      <c r="G47" s="28"/>
      <c r="H47" s="28"/>
      <c r="I47" s="28"/>
      <c r="J47" s="28"/>
      <c r="K47" s="28"/>
      <c r="L47" s="28"/>
      <c r="M47" s="28">
        <v>1</v>
      </c>
      <c r="N47" s="28">
        <v>0.34</v>
      </c>
      <c r="O47" s="28">
        <v>0.2</v>
      </c>
    </row>
    <row r="48" spans="1:15" ht="24.75">
      <c r="A48" s="25" t="s">
        <v>287</v>
      </c>
      <c r="B48" s="26" t="s">
        <v>288</v>
      </c>
      <c r="C48" s="27" t="s">
        <v>251</v>
      </c>
      <c r="D48" s="28">
        <v>1</v>
      </c>
      <c r="E48" s="28">
        <v>0.17</v>
      </c>
      <c r="F48" s="28">
        <v>0.1</v>
      </c>
      <c r="G48" s="28"/>
      <c r="H48" s="28"/>
      <c r="I48" s="28"/>
      <c r="J48" s="28"/>
      <c r="K48" s="28"/>
      <c r="L48" s="28"/>
      <c r="M48" s="28">
        <v>1</v>
      </c>
      <c r="N48" s="28">
        <v>0.17</v>
      </c>
      <c r="O48" s="28">
        <v>0.1</v>
      </c>
    </row>
    <row r="49" spans="1:15" ht="39">
      <c r="A49" s="25">
        <v>18</v>
      </c>
      <c r="B49" s="26" t="s">
        <v>289</v>
      </c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spans="1:15" ht="24.75">
      <c r="A50" s="25" t="s">
        <v>290</v>
      </c>
      <c r="B50" s="26" t="s">
        <v>291</v>
      </c>
      <c r="C50" s="27" t="s">
        <v>251</v>
      </c>
      <c r="D50" s="28">
        <v>1</v>
      </c>
      <c r="E50" s="28">
        <v>0.85</v>
      </c>
      <c r="F50" s="28">
        <v>0.5</v>
      </c>
      <c r="G50" s="28"/>
      <c r="H50" s="28"/>
      <c r="I50" s="28"/>
      <c r="J50" s="28">
        <v>1</v>
      </c>
      <c r="K50" s="28">
        <v>0.85</v>
      </c>
      <c r="L50" s="28">
        <v>0.5</v>
      </c>
      <c r="M50" s="28"/>
      <c r="N50" s="28"/>
      <c r="O50" s="28"/>
    </row>
    <row r="51" spans="1:15" ht="39">
      <c r="A51" s="25" t="s">
        <v>292</v>
      </c>
      <c r="B51" s="59" t="s">
        <v>289</v>
      </c>
      <c r="C51" s="60" t="s">
        <v>251</v>
      </c>
      <c r="D51" s="29">
        <v>1</v>
      </c>
      <c r="E51" s="29">
        <v>0.85</v>
      </c>
      <c r="F51" s="29">
        <v>0.5</v>
      </c>
      <c r="G51" s="29"/>
      <c r="H51" s="29">
        <v>0.26</v>
      </c>
      <c r="I51" s="29">
        <v>0.15</v>
      </c>
      <c r="J51" s="28"/>
      <c r="K51" s="28">
        <v>0.43</v>
      </c>
      <c r="L51" s="28">
        <v>0.25</v>
      </c>
      <c r="M51" s="28"/>
      <c r="N51" s="28">
        <v>0.17</v>
      </c>
      <c r="O51" s="28">
        <v>0.1</v>
      </c>
    </row>
    <row r="52" spans="1:15" ht="23.25" customHeight="1">
      <c r="A52" s="51">
        <v>19</v>
      </c>
      <c r="B52" s="49" t="s">
        <v>293</v>
      </c>
      <c r="C52" s="27" t="s">
        <v>294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39">
      <c r="A53" s="25" t="s">
        <v>295</v>
      </c>
      <c r="B53" s="49" t="s">
        <v>296</v>
      </c>
      <c r="C53" s="27" t="s">
        <v>294</v>
      </c>
      <c r="D53" s="28">
        <v>1</v>
      </c>
      <c r="E53" s="28">
        <v>2.56</v>
      </c>
      <c r="F53" s="28">
        <v>1.5</v>
      </c>
      <c r="G53" s="28"/>
      <c r="H53" s="28">
        <v>0.26</v>
      </c>
      <c r="I53" s="28">
        <v>0.15</v>
      </c>
      <c r="J53" s="28"/>
      <c r="K53" s="28">
        <v>1.28</v>
      </c>
      <c r="L53" s="28">
        <v>0.75</v>
      </c>
      <c r="M53" s="28"/>
      <c r="N53" s="28">
        <v>1.02</v>
      </c>
      <c r="O53" s="28">
        <v>0.6</v>
      </c>
    </row>
    <row r="54" spans="1:15" ht="31.5" customHeight="1">
      <c r="A54" s="51">
        <v>20</v>
      </c>
      <c r="B54" s="49" t="s">
        <v>297</v>
      </c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24.75">
      <c r="A55" s="51" t="s">
        <v>298</v>
      </c>
      <c r="B55" s="49" t="s">
        <v>299</v>
      </c>
      <c r="C55" s="60" t="s">
        <v>32</v>
      </c>
      <c r="D55" s="29">
        <v>1</v>
      </c>
      <c r="E55" s="29">
        <v>4.76</v>
      </c>
      <c r="F55" s="29">
        <v>2.79</v>
      </c>
      <c r="G55" s="29"/>
      <c r="H55" s="29">
        <v>0.96</v>
      </c>
      <c r="I55" s="29">
        <v>0.56000000000000005</v>
      </c>
      <c r="J55" s="28"/>
      <c r="K55" s="28">
        <v>1.91</v>
      </c>
      <c r="L55" s="28">
        <v>1.1200000000000001</v>
      </c>
      <c r="M55" s="28"/>
      <c r="N55" s="28">
        <v>1.89</v>
      </c>
      <c r="O55" s="28">
        <v>1.1100000000000001</v>
      </c>
    </row>
    <row r="56" spans="1:15" ht="24.75">
      <c r="A56" s="25"/>
      <c r="B56" s="49" t="s">
        <v>300</v>
      </c>
      <c r="C56" s="33"/>
      <c r="D56" s="34"/>
      <c r="E56" s="34"/>
      <c r="F56" s="34">
        <f>SUM(F24:F55)</f>
        <v>18.64</v>
      </c>
      <c r="G56" s="34"/>
      <c r="H56" s="34"/>
      <c r="I56" s="34">
        <f>SUM(I22:I55)</f>
        <v>3.92</v>
      </c>
      <c r="J56" s="34"/>
      <c r="K56" s="34"/>
      <c r="L56" s="34">
        <f>SUM(L22:L55)</f>
        <v>9.9899999999999984</v>
      </c>
      <c r="M56" s="34"/>
      <c r="N56" s="34"/>
      <c r="O56" s="34">
        <f>SUM(O22:O55)</f>
        <v>4.7300000000000004</v>
      </c>
    </row>
    <row r="57" spans="1:15" ht="24.75">
      <c r="A57" s="25"/>
      <c r="B57" s="49" t="s">
        <v>301</v>
      </c>
      <c r="C57" s="27"/>
      <c r="D57" s="34"/>
      <c r="E57" s="34"/>
      <c r="F57" s="34">
        <f>F56+F21</f>
        <v>58.589999999999996</v>
      </c>
      <c r="G57" s="34"/>
      <c r="H57" s="34"/>
      <c r="I57" s="34">
        <f>I56+I21</f>
        <v>8.629999999999999</v>
      </c>
      <c r="J57" s="34"/>
      <c r="K57" s="34"/>
      <c r="L57" s="34">
        <f>L56+L21</f>
        <v>27.81</v>
      </c>
      <c r="M57" s="34"/>
      <c r="N57" s="34"/>
      <c r="O57" s="34">
        <f>O56+O21</f>
        <v>22.150000000000002</v>
      </c>
    </row>
  </sheetData>
  <mergeCells count="11">
    <mergeCell ref="M5:O5"/>
    <mergeCell ref="A1:O1"/>
    <mergeCell ref="A2:O2"/>
    <mergeCell ref="A3:O3"/>
    <mergeCell ref="A4:O4"/>
    <mergeCell ref="A5:A6"/>
    <mergeCell ref="B5:B6"/>
    <mergeCell ref="C5:C6"/>
    <mergeCell ref="D5:F5"/>
    <mergeCell ref="G5:I5"/>
    <mergeCell ref="J5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pane xSplit="5" ySplit="7" topLeftCell="F32" activePane="bottomRight" state="frozen"/>
      <selection pane="topRight" activeCell="F1" sqref="F1"/>
      <selection pane="bottomLeft" activeCell="A8" sqref="A8"/>
      <selection pane="bottomRight" activeCell="A24" sqref="A24:XFD24"/>
    </sheetView>
  </sheetViews>
  <sheetFormatPr defaultRowHeight="15"/>
  <cols>
    <col min="1" max="1" width="16.85546875" customWidth="1"/>
    <col min="2" max="2" width="46.7109375" customWidth="1"/>
    <col min="3" max="3" width="11.5703125" customWidth="1"/>
  </cols>
  <sheetData>
    <row r="1" spans="1:15" ht="19.5">
      <c r="A1" s="264" t="s">
        <v>10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</row>
    <row r="2" spans="1:15" ht="19.5">
      <c r="A2" s="293" t="s">
        <v>210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</row>
    <row r="3" spans="1:15" ht="19.5">
      <c r="A3" s="264" t="s">
        <v>302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</row>
    <row r="4" spans="1:15" ht="19.5">
      <c r="A4" s="264" t="s">
        <v>303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</row>
    <row r="5" spans="1:15" ht="24" customHeight="1">
      <c r="A5" s="294" t="s">
        <v>0</v>
      </c>
      <c r="B5" s="267" t="s">
        <v>1</v>
      </c>
      <c r="C5" s="267" t="s">
        <v>2</v>
      </c>
      <c r="D5" s="268" t="s">
        <v>11</v>
      </c>
      <c r="E5" s="268"/>
      <c r="F5" s="268"/>
      <c r="G5" s="263" t="s">
        <v>12</v>
      </c>
      <c r="H5" s="263"/>
      <c r="I5" s="263"/>
      <c r="J5" s="263" t="s">
        <v>13</v>
      </c>
      <c r="K5" s="263"/>
      <c r="L5" s="263"/>
      <c r="M5" s="263" t="s">
        <v>14</v>
      </c>
      <c r="N5" s="263"/>
      <c r="O5" s="263"/>
    </row>
    <row r="6" spans="1:15" ht="43.5" customHeight="1">
      <c r="A6" s="294"/>
      <c r="B6" s="267"/>
      <c r="C6" s="267"/>
      <c r="D6" s="89" t="s">
        <v>213</v>
      </c>
      <c r="E6" s="89" t="s">
        <v>214</v>
      </c>
      <c r="F6" s="89" t="s">
        <v>33</v>
      </c>
      <c r="G6" s="89" t="s">
        <v>213</v>
      </c>
      <c r="H6" s="89" t="s">
        <v>214</v>
      </c>
      <c r="I6" s="89" t="s">
        <v>304</v>
      </c>
      <c r="J6" s="89" t="s">
        <v>213</v>
      </c>
      <c r="K6" s="89" t="s">
        <v>214</v>
      </c>
      <c r="L6" s="89" t="s">
        <v>305</v>
      </c>
      <c r="M6" s="89" t="s">
        <v>213</v>
      </c>
      <c r="N6" s="89" t="s">
        <v>214</v>
      </c>
      <c r="O6" s="89" t="s">
        <v>306</v>
      </c>
    </row>
    <row r="7" spans="1:15" ht="21">
      <c r="A7" s="22" t="s">
        <v>160</v>
      </c>
      <c r="B7" s="22" t="s">
        <v>216</v>
      </c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</row>
    <row r="8" spans="1:15" ht="21">
      <c r="A8" s="22" t="s">
        <v>307</v>
      </c>
      <c r="B8" s="22" t="s">
        <v>219</v>
      </c>
      <c r="C8" s="119"/>
      <c r="D8" s="119"/>
      <c r="E8" s="119"/>
      <c r="F8" s="119"/>
      <c r="G8" s="24"/>
      <c r="H8" s="24"/>
      <c r="I8" s="24"/>
      <c r="J8" s="24"/>
      <c r="K8" s="24"/>
      <c r="L8" s="24"/>
      <c r="M8" s="24"/>
      <c r="N8" s="24"/>
      <c r="O8" s="24"/>
    </row>
    <row r="9" spans="1:15" ht="25.5" customHeight="1">
      <c r="A9" s="126" t="s">
        <v>220</v>
      </c>
      <c r="B9" s="59" t="s">
        <v>221</v>
      </c>
      <c r="C9" s="60" t="s">
        <v>32</v>
      </c>
      <c r="D9" s="29">
        <v>1</v>
      </c>
      <c r="E9" s="29">
        <v>1.22</v>
      </c>
      <c r="F9" s="29">
        <v>0.3</v>
      </c>
      <c r="G9" s="29"/>
      <c r="H9" s="29">
        <v>0.12</v>
      </c>
      <c r="I9" s="29">
        <v>0.03</v>
      </c>
      <c r="J9" s="28"/>
      <c r="K9" s="28">
        <v>0.61</v>
      </c>
      <c r="L9" s="28">
        <v>0.15</v>
      </c>
      <c r="M9" s="28"/>
      <c r="N9" s="45">
        <v>0.49</v>
      </c>
      <c r="O9" s="28">
        <v>0.12</v>
      </c>
    </row>
    <row r="10" spans="1:15" ht="67.5" customHeight="1">
      <c r="A10" s="126" t="s">
        <v>222</v>
      </c>
      <c r="B10" s="59" t="s">
        <v>223</v>
      </c>
      <c r="C10" s="60" t="s">
        <v>4</v>
      </c>
      <c r="D10" s="29">
        <v>50</v>
      </c>
      <c r="E10" s="29">
        <v>16.329999999999998</v>
      </c>
      <c r="F10" s="29">
        <v>4</v>
      </c>
      <c r="G10" s="29"/>
      <c r="H10" s="29">
        <v>1.63</v>
      </c>
      <c r="I10" s="29">
        <v>0.4</v>
      </c>
      <c r="J10" s="28"/>
      <c r="K10" s="28">
        <v>8.16</v>
      </c>
      <c r="L10" s="28">
        <v>2</v>
      </c>
      <c r="M10" s="28"/>
      <c r="N10" s="28">
        <v>6.53</v>
      </c>
      <c r="O10" s="28">
        <v>1.6</v>
      </c>
    </row>
    <row r="11" spans="1:15" ht="24.75">
      <c r="A11" s="126" t="s">
        <v>224</v>
      </c>
      <c r="B11" s="26" t="s">
        <v>225</v>
      </c>
      <c r="C11" s="27" t="s">
        <v>4</v>
      </c>
      <c r="D11" s="28">
        <v>50</v>
      </c>
      <c r="E11" s="28">
        <v>6.12</v>
      </c>
      <c r="F11" s="28">
        <v>1.5</v>
      </c>
      <c r="G11" s="28"/>
      <c r="H11" s="28"/>
      <c r="I11" s="28"/>
      <c r="J11" s="28"/>
      <c r="K11" s="28"/>
      <c r="L11" s="28"/>
      <c r="M11" s="28"/>
      <c r="N11" s="28">
        <v>6.12</v>
      </c>
      <c r="O11" s="28">
        <v>1.5</v>
      </c>
    </row>
    <row r="12" spans="1:15" ht="45.75" customHeight="1">
      <c r="A12" s="126" t="s">
        <v>226</v>
      </c>
      <c r="B12" s="36" t="s">
        <v>308</v>
      </c>
      <c r="C12" s="60" t="s">
        <v>4</v>
      </c>
      <c r="D12" s="29">
        <v>1</v>
      </c>
      <c r="E12" s="29">
        <v>4.9000000000000004</v>
      </c>
      <c r="F12" s="29">
        <v>1.2</v>
      </c>
      <c r="G12" s="29"/>
      <c r="H12" s="29">
        <v>0.49</v>
      </c>
      <c r="I12" s="29">
        <v>0.12</v>
      </c>
      <c r="J12" s="28"/>
      <c r="K12" s="28">
        <v>2.4500000000000002</v>
      </c>
      <c r="L12" s="28">
        <v>0.6</v>
      </c>
      <c r="M12" s="28"/>
      <c r="N12" s="28">
        <v>1.96</v>
      </c>
      <c r="O12" s="28">
        <v>0.48</v>
      </c>
    </row>
    <row r="13" spans="1:15" ht="58.5">
      <c r="A13" s="126" t="s">
        <v>229</v>
      </c>
      <c r="B13" s="37" t="s">
        <v>309</v>
      </c>
      <c r="C13" s="27" t="s">
        <v>231</v>
      </c>
      <c r="D13" s="28">
        <v>100</v>
      </c>
      <c r="E13" s="28">
        <v>4.08</v>
      </c>
      <c r="F13" s="28">
        <v>1</v>
      </c>
      <c r="G13" s="28"/>
      <c r="H13" s="28"/>
      <c r="I13" s="28"/>
      <c r="J13" s="28"/>
      <c r="K13" s="28"/>
      <c r="L13" s="28"/>
      <c r="M13" s="28">
        <v>100</v>
      </c>
      <c r="N13" s="28">
        <v>4.08</v>
      </c>
      <c r="O13" s="28">
        <v>1</v>
      </c>
    </row>
    <row r="14" spans="1:15" ht="48" customHeight="1">
      <c r="A14" s="127">
        <v>9</v>
      </c>
      <c r="B14" s="120" t="s">
        <v>228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ht="79.5" customHeight="1">
      <c r="A15" s="126" t="s">
        <v>232</v>
      </c>
      <c r="B15" s="37" t="s">
        <v>310</v>
      </c>
      <c r="C15" s="27" t="s">
        <v>239</v>
      </c>
      <c r="D15" s="28">
        <v>7</v>
      </c>
      <c r="E15" s="28">
        <v>28.57</v>
      </c>
      <c r="F15" s="28">
        <v>7</v>
      </c>
      <c r="G15" s="28"/>
      <c r="H15" s="28">
        <v>3.14</v>
      </c>
      <c r="I15" s="28">
        <v>0.77</v>
      </c>
      <c r="J15" s="28"/>
      <c r="K15" s="28">
        <v>11.43</v>
      </c>
      <c r="L15" s="28">
        <v>2.8</v>
      </c>
      <c r="M15" s="28"/>
      <c r="N15" s="28">
        <v>14</v>
      </c>
      <c r="O15" s="28">
        <v>3.43</v>
      </c>
    </row>
    <row r="16" spans="1:15" ht="73.5" customHeight="1">
      <c r="A16" s="126" t="s">
        <v>234</v>
      </c>
      <c r="B16" s="43" t="s">
        <v>311</v>
      </c>
      <c r="C16" s="27" t="s">
        <v>236</v>
      </c>
      <c r="D16" s="28">
        <v>1</v>
      </c>
      <c r="E16" s="28">
        <v>2.04</v>
      </c>
      <c r="F16" s="28">
        <v>0.5</v>
      </c>
      <c r="G16" s="28">
        <v>1</v>
      </c>
      <c r="H16" s="28">
        <v>2.04</v>
      </c>
      <c r="I16" s="28">
        <v>0.5</v>
      </c>
      <c r="J16" s="28"/>
      <c r="K16" s="28"/>
      <c r="L16" s="28"/>
      <c r="M16" s="28"/>
      <c r="N16" s="28"/>
      <c r="O16" s="28"/>
    </row>
    <row r="17" spans="1:15" ht="70.5" customHeight="1">
      <c r="A17" s="126" t="s">
        <v>237</v>
      </c>
      <c r="B17" s="37" t="s">
        <v>312</v>
      </c>
      <c r="C17" s="27" t="s">
        <v>239</v>
      </c>
      <c r="D17" s="28">
        <v>5</v>
      </c>
      <c r="E17" s="28">
        <v>16.329999999999998</v>
      </c>
      <c r="F17" s="28">
        <v>4</v>
      </c>
      <c r="G17" s="28"/>
      <c r="H17" s="28">
        <v>1.63</v>
      </c>
      <c r="I17" s="28">
        <v>0.4</v>
      </c>
      <c r="J17" s="28"/>
      <c r="K17" s="28">
        <v>10.199999999999999</v>
      </c>
      <c r="L17" s="28">
        <v>2.5</v>
      </c>
      <c r="M17" s="28"/>
      <c r="N17" s="28">
        <v>4.49</v>
      </c>
      <c r="O17" s="28">
        <v>1.1000000000000001</v>
      </c>
    </row>
    <row r="18" spans="1:15" ht="29.25" customHeight="1">
      <c r="A18" s="128"/>
      <c r="B18" s="129" t="s">
        <v>244</v>
      </c>
      <c r="C18" s="125"/>
      <c r="D18" s="40"/>
      <c r="E18" s="40"/>
      <c r="F18" s="130">
        <f>SUM(F7:F17)</f>
        <v>19.5</v>
      </c>
      <c r="G18" s="130">
        <f>SUM(G7:G17)</f>
        <v>1</v>
      </c>
      <c r="H18" s="130"/>
      <c r="I18" s="130">
        <f>SUM(I7:I17)</f>
        <v>2.2200000000000002</v>
      </c>
      <c r="J18" s="130">
        <f>SUM(J7:J17)</f>
        <v>0</v>
      </c>
      <c r="K18" s="130"/>
      <c r="L18" s="130">
        <f>SUM(L7:L17)</f>
        <v>8.0500000000000007</v>
      </c>
      <c r="M18" s="130">
        <f>SUM(M7:M17)</f>
        <v>100</v>
      </c>
      <c r="N18" s="130"/>
      <c r="O18" s="130">
        <f>SUM(O7:O17)</f>
        <v>9.23</v>
      </c>
    </row>
    <row r="19" spans="1:15" ht="28.5" customHeight="1">
      <c r="A19" s="121" t="s">
        <v>44</v>
      </c>
      <c r="B19" s="121" t="s">
        <v>9</v>
      </c>
      <c r="C19" s="39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spans="1:15" ht="39">
      <c r="A20" s="131">
        <v>10</v>
      </c>
      <c r="B20" s="121" t="s">
        <v>313</v>
      </c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spans="1:15" ht="39">
      <c r="A21" s="131" t="s">
        <v>249</v>
      </c>
      <c r="B21" s="43" t="s">
        <v>314</v>
      </c>
      <c r="C21" s="39" t="s">
        <v>251</v>
      </c>
      <c r="D21" s="40">
        <v>1</v>
      </c>
      <c r="E21" s="40">
        <v>6.12</v>
      </c>
      <c r="F21" s="40">
        <v>1.5</v>
      </c>
      <c r="G21" s="40"/>
      <c r="H21" s="40">
        <v>1.84</v>
      </c>
      <c r="I21" s="40">
        <v>0.45</v>
      </c>
      <c r="J21" s="40"/>
      <c r="K21" s="40">
        <v>3.06</v>
      </c>
      <c r="L21" s="40">
        <v>0.75</v>
      </c>
      <c r="M21" s="40"/>
      <c r="N21" s="40">
        <v>1.22</v>
      </c>
      <c r="O21" s="40">
        <v>0.3</v>
      </c>
    </row>
    <row r="22" spans="1:15" ht="23.25" customHeight="1">
      <c r="A22" s="131">
        <v>11</v>
      </c>
      <c r="B22" s="43" t="s">
        <v>258</v>
      </c>
      <c r="C22" s="39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15" ht="39">
      <c r="A23" s="131" t="s">
        <v>259</v>
      </c>
      <c r="B23" s="43" t="s">
        <v>315</v>
      </c>
      <c r="C23" s="39" t="s">
        <v>251</v>
      </c>
      <c r="D23" s="40">
        <v>1</v>
      </c>
      <c r="E23" s="40">
        <v>4.08</v>
      </c>
      <c r="F23" s="40">
        <v>1</v>
      </c>
      <c r="G23" s="40"/>
      <c r="H23" s="40">
        <v>1.22</v>
      </c>
      <c r="I23" s="40">
        <v>0.3</v>
      </c>
      <c r="J23" s="40"/>
      <c r="K23" s="40">
        <v>2.04</v>
      </c>
      <c r="L23" s="40">
        <v>0.5</v>
      </c>
      <c r="M23" s="40"/>
      <c r="N23" s="40">
        <v>0.82</v>
      </c>
      <c r="O23" s="40">
        <v>0.2</v>
      </c>
    </row>
    <row r="24" spans="1:15" ht="39">
      <c r="A24" s="131" t="s">
        <v>290</v>
      </c>
      <c r="B24" s="37" t="s">
        <v>316</v>
      </c>
      <c r="C24" s="39" t="s">
        <v>251</v>
      </c>
      <c r="D24" s="40">
        <v>1</v>
      </c>
      <c r="E24" s="40">
        <v>2.04</v>
      </c>
      <c r="F24" s="40">
        <v>0.5</v>
      </c>
      <c r="G24" s="40"/>
      <c r="H24" s="40"/>
      <c r="I24" s="40"/>
      <c r="J24" s="40"/>
      <c r="K24" s="40">
        <v>1.02</v>
      </c>
      <c r="L24" s="40">
        <v>0.25</v>
      </c>
      <c r="M24" s="40"/>
      <c r="N24" s="132">
        <v>1.02</v>
      </c>
      <c r="O24" s="40">
        <v>0.25</v>
      </c>
    </row>
    <row r="25" spans="1:15" ht="21" customHeight="1">
      <c r="A25" s="131">
        <v>14</v>
      </c>
      <c r="B25" s="43" t="s">
        <v>317</v>
      </c>
      <c r="C25" s="39" t="s">
        <v>251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spans="1:15" ht="58.5">
      <c r="A26" s="131" t="s">
        <v>264</v>
      </c>
      <c r="B26" s="43" t="s">
        <v>318</v>
      </c>
      <c r="C26" s="39" t="s">
        <v>8</v>
      </c>
      <c r="D26" s="40">
        <v>1</v>
      </c>
      <c r="E26" s="40">
        <v>2.04</v>
      </c>
      <c r="F26" s="40">
        <v>0.5</v>
      </c>
      <c r="G26" s="40"/>
      <c r="H26" s="40">
        <v>2.04</v>
      </c>
      <c r="I26" s="40">
        <v>0.5</v>
      </c>
      <c r="J26" s="40"/>
      <c r="K26" s="40"/>
      <c r="L26" s="40"/>
      <c r="M26" s="40"/>
      <c r="N26" s="40"/>
      <c r="O26" s="40"/>
    </row>
    <row r="27" spans="1:15" ht="24.75">
      <c r="A27" s="131">
        <v>19</v>
      </c>
      <c r="B27" s="43" t="s">
        <v>293</v>
      </c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spans="1:15" ht="39">
      <c r="A28" s="131" t="s">
        <v>295</v>
      </c>
      <c r="B28" s="43" t="s">
        <v>296</v>
      </c>
      <c r="C28" s="39" t="s">
        <v>294</v>
      </c>
      <c r="D28" s="40">
        <v>1</v>
      </c>
      <c r="E28" s="40">
        <v>6.12</v>
      </c>
      <c r="F28" s="40">
        <v>1.5</v>
      </c>
      <c r="G28" s="40"/>
      <c r="H28" s="40">
        <v>0.61</v>
      </c>
      <c r="I28" s="40">
        <v>0.15</v>
      </c>
      <c r="J28" s="40"/>
      <c r="K28" s="40">
        <v>3.06</v>
      </c>
      <c r="L28" s="40">
        <v>0.75</v>
      </c>
      <c r="M28" s="40"/>
      <c r="N28" s="40">
        <v>2.4500000000000002</v>
      </c>
      <c r="O28" s="40">
        <v>0.6</v>
      </c>
    </row>
    <row r="29" spans="1:15" ht="24" customHeight="1">
      <c r="A29" s="126"/>
      <c r="B29" s="133" t="s">
        <v>300</v>
      </c>
      <c r="C29" s="33"/>
      <c r="D29" s="34"/>
      <c r="E29" s="34"/>
      <c r="F29" s="34">
        <f>SUM(F19:F28)</f>
        <v>5</v>
      </c>
      <c r="G29" s="34"/>
      <c r="H29" s="34"/>
      <c r="I29" s="34">
        <f>SUM(I19:I28)</f>
        <v>1.4</v>
      </c>
      <c r="J29" s="34"/>
      <c r="K29" s="34"/>
      <c r="L29" s="34">
        <f>SUM(L19:L28)</f>
        <v>2.25</v>
      </c>
      <c r="M29" s="34"/>
      <c r="N29" s="34"/>
      <c r="O29" s="34">
        <f>SUM(O19:O28)</f>
        <v>1.35</v>
      </c>
    </row>
    <row r="30" spans="1:15" ht="48.75" customHeight="1">
      <c r="A30" s="126"/>
      <c r="B30" s="133" t="s">
        <v>301</v>
      </c>
      <c r="C30" s="27"/>
      <c r="D30" s="28"/>
      <c r="E30" s="28"/>
      <c r="F30" s="34">
        <f>F29+F18</f>
        <v>24.5</v>
      </c>
      <c r="G30" s="34"/>
      <c r="H30" s="34"/>
      <c r="I30" s="34">
        <f>I29+I18</f>
        <v>3.62</v>
      </c>
      <c r="J30" s="34"/>
      <c r="K30" s="34"/>
      <c r="L30" s="34">
        <f>L29+L18</f>
        <v>10.3</v>
      </c>
      <c r="M30" s="34"/>
      <c r="N30" s="34"/>
      <c r="O30" s="34">
        <f>O29+O18</f>
        <v>10.58</v>
      </c>
    </row>
  </sheetData>
  <mergeCells count="11">
    <mergeCell ref="M5:O5"/>
    <mergeCell ref="A1:O1"/>
    <mergeCell ref="A2:O2"/>
    <mergeCell ref="A3:O3"/>
    <mergeCell ref="A4:O4"/>
    <mergeCell ref="A5:A6"/>
    <mergeCell ref="B5:B6"/>
    <mergeCell ref="C5:C6"/>
    <mergeCell ref="D5:F5"/>
    <mergeCell ref="G5:I5"/>
    <mergeCell ref="J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tabSelected="1" zoomScale="80" zoomScaleNormal="80" workbookViewId="0">
      <pane xSplit="5" ySplit="8" topLeftCell="F83" activePane="bottomRight" state="frozen"/>
      <selection pane="topRight" activeCell="F1" sqref="F1"/>
      <selection pane="bottomLeft" activeCell="A9" sqref="A9"/>
      <selection pane="bottomRight" activeCell="F85" sqref="F85"/>
    </sheetView>
  </sheetViews>
  <sheetFormatPr defaultRowHeight="15"/>
  <cols>
    <col min="1" max="1" width="20.28515625" bestFit="1" customWidth="1"/>
    <col min="2" max="2" width="62.85546875" customWidth="1"/>
    <col min="3" max="3" width="15.5703125" customWidth="1"/>
    <col min="6" max="6" width="14" customWidth="1"/>
  </cols>
  <sheetData>
    <row r="1" spans="1:13" ht="19.5">
      <c r="A1" s="295" t="s">
        <v>319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</row>
    <row r="2" spans="1:13" ht="19.5">
      <c r="A2" s="134" t="s">
        <v>320</v>
      </c>
      <c r="B2" s="134"/>
      <c r="C2" s="135" t="s">
        <v>2</v>
      </c>
      <c r="D2" s="134" t="s">
        <v>321</v>
      </c>
      <c r="E2" s="134"/>
      <c r="F2" s="136"/>
      <c r="G2" s="137" t="s">
        <v>322</v>
      </c>
      <c r="H2" s="138"/>
      <c r="I2" s="138"/>
      <c r="J2" s="139" t="s">
        <v>323</v>
      </c>
      <c r="K2" s="134"/>
      <c r="L2" s="134"/>
      <c r="M2" s="134"/>
    </row>
    <row r="3" spans="1:13" ht="21">
      <c r="A3" s="134"/>
      <c r="B3" s="24"/>
      <c r="C3" s="140"/>
      <c r="D3" s="134" t="s">
        <v>213</v>
      </c>
      <c r="E3" s="134" t="s">
        <v>214</v>
      </c>
      <c r="F3" s="136" t="s">
        <v>324</v>
      </c>
      <c r="G3" s="141" t="s">
        <v>16</v>
      </c>
      <c r="H3" s="141" t="s">
        <v>17</v>
      </c>
      <c r="I3" s="141" t="s">
        <v>18</v>
      </c>
      <c r="J3" s="142" t="s">
        <v>19</v>
      </c>
      <c r="K3" s="143" t="s">
        <v>20</v>
      </c>
      <c r="L3" s="143" t="s">
        <v>21</v>
      </c>
      <c r="M3" s="143" t="s">
        <v>325</v>
      </c>
    </row>
    <row r="4" spans="1:13" ht="24.75">
      <c r="A4" s="144" t="s">
        <v>160</v>
      </c>
      <c r="B4" s="144" t="s">
        <v>326</v>
      </c>
      <c r="C4" s="145"/>
      <c r="D4" s="144"/>
      <c r="E4" s="144"/>
      <c r="F4" s="146"/>
      <c r="G4" s="147"/>
      <c r="H4" s="147"/>
      <c r="I4" s="148"/>
      <c r="J4" s="148"/>
      <c r="K4" s="149"/>
      <c r="L4" s="149"/>
      <c r="M4" s="149"/>
    </row>
    <row r="5" spans="1:13" ht="37.5" customHeight="1">
      <c r="A5" s="150">
        <v>1</v>
      </c>
      <c r="B5" s="151" t="s">
        <v>327</v>
      </c>
      <c r="C5" s="152"/>
      <c r="D5" s="150"/>
      <c r="E5" s="150"/>
      <c r="F5" s="153"/>
      <c r="G5" s="142"/>
      <c r="H5" s="154"/>
      <c r="I5" s="155"/>
      <c r="J5" s="155"/>
      <c r="K5" s="156"/>
      <c r="L5" s="156"/>
      <c r="M5" s="156"/>
    </row>
    <row r="6" spans="1:13" ht="51.75" customHeight="1">
      <c r="A6" s="150" t="s">
        <v>328</v>
      </c>
      <c r="B6" s="157" t="s">
        <v>329</v>
      </c>
      <c r="C6" s="158" t="s">
        <v>330</v>
      </c>
      <c r="D6" s="150">
        <v>1</v>
      </c>
      <c r="E6" s="150">
        <v>0.61</v>
      </c>
      <c r="F6" s="159">
        <v>1</v>
      </c>
      <c r="G6" s="160"/>
      <c r="H6" s="160"/>
      <c r="I6" s="160"/>
      <c r="J6" s="160"/>
      <c r="K6" s="161"/>
      <c r="L6" s="161"/>
      <c r="M6" s="161"/>
    </row>
    <row r="7" spans="1:13" ht="46.5" customHeight="1">
      <c r="A7" s="150" t="s">
        <v>331</v>
      </c>
      <c r="B7" s="157" t="s">
        <v>332</v>
      </c>
      <c r="C7" s="135" t="s">
        <v>32</v>
      </c>
      <c r="D7" s="150">
        <v>15</v>
      </c>
      <c r="E7" s="150">
        <v>0.46</v>
      </c>
      <c r="F7" s="159">
        <v>0.75</v>
      </c>
      <c r="G7" s="160"/>
      <c r="H7" s="160"/>
      <c r="I7" s="160"/>
      <c r="J7" s="160"/>
      <c r="K7" s="161"/>
      <c r="L7" s="162">
        <v>0.25</v>
      </c>
      <c r="M7" s="161"/>
    </row>
    <row r="8" spans="1:13" ht="24.75">
      <c r="A8" s="150" t="s">
        <v>333</v>
      </c>
      <c r="B8" s="134" t="s">
        <v>334</v>
      </c>
      <c r="C8" s="135" t="s">
        <v>335</v>
      </c>
      <c r="D8" s="150">
        <v>20</v>
      </c>
      <c r="E8" s="150">
        <v>1.22</v>
      </c>
      <c r="F8" s="159">
        <v>2</v>
      </c>
      <c r="G8" s="160"/>
      <c r="H8" s="160"/>
      <c r="I8" s="160"/>
      <c r="J8" s="160"/>
      <c r="K8" s="161"/>
      <c r="L8" s="161">
        <v>0.8</v>
      </c>
      <c r="M8" s="161"/>
    </row>
    <row r="9" spans="1:13" ht="24.75">
      <c r="A9" s="150" t="s">
        <v>336</v>
      </c>
      <c r="B9" s="134" t="s">
        <v>337</v>
      </c>
      <c r="C9" s="135" t="s">
        <v>6</v>
      </c>
      <c r="D9" s="150">
        <v>1</v>
      </c>
      <c r="E9" s="150">
        <v>2.44</v>
      </c>
      <c r="F9" s="159">
        <v>4</v>
      </c>
      <c r="G9" s="160"/>
      <c r="H9" s="160"/>
      <c r="I9" s="160"/>
      <c r="J9" s="163">
        <v>1</v>
      </c>
      <c r="K9" s="161"/>
      <c r="L9" s="161"/>
      <c r="M9" s="161"/>
    </row>
    <row r="10" spans="1:13" ht="47.25" customHeight="1">
      <c r="A10" s="150" t="s">
        <v>338</v>
      </c>
      <c r="B10" s="157" t="s">
        <v>339</v>
      </c>
      <c r="C10" s="135" t="s">
        <v>32</v>
      </c>
      <c r="D10" s="150">
        <v>15</v>
      </c>
      <c r="E10" s="150">
        <v>0.91</v>
      </c>
      <c r="F10" s="153">
        <v>1.5</v>
      </c>
      <c r="G10" s="160"/>
      <c r="H10" s="160"/>
      <c r="I10" s="160"/>
      <c r="J10" s="164"/>
      <c r="K10" s="165">
        <v>0.75</v>
      </c>
      <c r="L10" s="165"/>
      <c r="M10" s="165"/>
    </row>
    <row r="11" spans="1:13" ht="63" customHeight="1">
      <c r="A11" s="150" t="s">
        <v>340</v>
      </c>
      <c r="B11" s="157" t="s">
        <v>486</v>
      </c>
      <c r="C11" s="135" t="s">
        <v>32</v>
      </c>
      <c r="D11" s="150">
        <v>64</v>
      </c>
      <c r="E11" s="150">
        <v>2.73</v>
      </c>
      <c r="F11" s="153">
        <v>4.4800000000000004</v>
      </c>
      <c r="G11" s="160"/>
      <c r="H11" s="160"/>
      <c r="I11" s="160"/>
      <c r="J11" s="164"/>
      <c r="K11" s="166">
        <v>2.2400000000000002</v>
      </c>
      <c r="L11" s="166"/>
      <c r="M11" s="166"/>
    </row>
    <row r="12" spans="1:13" ht="24.75">
      <c r="A12" s="150">
        <v>2</v>
      </c>
      <c r="B12" s="167" t="s">
        <v>341</v>
      </c>
      <c r="C12" s="135"/>
      <c r="D12" s="150"/>
      <c r="E12" s="150"/>
      <c r="F12" s="153"/>
      <c r="G12" s="160"/>
      <c r="H12" s="160"/>
      <c r="I12" s="160"/>
      <c r="J12" s="160"/>
      <c r="K12" s="161"/>
      <c r="L12" s="161"/>
      <c r="M12" s="165"/>
    </row>
    <row r="13" spans="1:13" ht="67.5" customHeight="1">
      <c r="A13" s="150" t="s">
        <v>342</v>
      </c>
      <c r="B13" s="157" t="s">
        <v>343</v>
      </c>
      <c r="C13" s="135" t="s">
        <v>344</v>
      </c>
      <c r="D13" s="150">
        <v>1</v>
      </c>
      <c r="E13" s="150">
        <v>1.22</v>
      </c>
      <c r="F13" s="159">
        <v>2</v>
      </c>
      <c r="G13" s="160"/>
      <c r="H13" s="160"/>
      <c r="I13" s="168">
        <v>2</v>
      </c>
      <c r="J13" s="160"/>
      <c r="K13" s="161"/>
      <c r="L13" s="161"/>
      <c r="M13" s="161"/>
    </row>
    <row r="14" spans="1:13" ht="70.5" customHeight="1">
      <c r="A14" s="153" t="s">
        <v>345</v>
      </c>
      <c r="B14" s="169" t="s">
        <v>346</v>
      </c>
      <c r="C14" s="170" t="s">
        <v>32</v>
      </c>
      <c r="D14" s="153">
        <v>6</v>
      </c>
      <c r="E14" s="153">
        <v>0.28999999999999998</v>
      </c>
      <c r="F14" s="159">
        <v>0.48</v>
      </c>
      <c r="G14" s="171"/>
      <c r="H14" s="171"/>
      <c r="I14" s="171"/>
      <c r="J14" s="171"/>
      <c r="K14" s="172"/>
      <c r="L14" s="173">
        <v>0.48</v>
      </c>
      <c r="M14" s="172"/>
    </row>
    <row r="15" spans="1:13" ht="60" customHeight="1">
      <c r="A15" s="153" t="s">
        <v>347</v>
      </c>
      <c r="B15" s="169" t="s">
        <v>348</v>
      </c>
      <c r="C15" s="170" t="s">
        <v>32</v>
      </c>
      <c r="D15" s="153">
        <v>30</v>
      </c>
      <c r="E15" s="153">
        <v>0.91</v>
      </c>
      <c r="F15" s="153">
        <v>1.5</v>
      </c>
      <c r="G15" s="171"/>
      <c r="H15" s="171"/>
      <c r="I15" s="171"/>
      <c r="J15" s="174">
        <v>0.5</v>
      </c>
      <c r="K15" s="172"/>
      <c r="L15" s="172"/>
      <c r="M15" s="172"/>
    </row>
    <row r="16" spans="1:13" ht="45.75" customHeight="1">
      <c r="A16" s="175" t="s">
        <v>349</v>
      </c>
      <c r="B16" s="176" t="s">
        <v>350</v>
      </c>
      <c r="C16" s="177" t="s">
        <v>351</v>
      </c>
      <c r="D16" s="175">
        <v>2</v>
      </c>
      <c r="E16" s="175">
        <v>1.22</v>
      </c>
      <c r="F16" s="178">
        <v>2</v>
      </c>
      <c r="G16" s="179"/>
      <c r="H16" s="179"/>
      <c r="I16" s="179"/>
      <c r="J16" s="179"/>
      <c r="K16" s="180">
        <v>2</v>
      </c>
      <c r="L16" s="181"/>
      <c r="M16" s="181"/>
    </row>
    <row r="17" spans="1:13" ht="42.75">
      <c r="A17" s="150" t="s">
        <v>352</v>
      </c>
      <c r="B17" s="157" t="s">
        <v>353</v>
      </c>
      <c r="C17" s="135" t="s">
        <v>32</v>
      </c>
      <c r="D17" s="150">
        <v>1</v>
      </c>
      <c r="E17" s="150">
        <v>2.44</v>
      </c>
      <c r="F17" s="159">
        <v>4</v>
      </c>
      <c r="G17" s="160"/>
      <c r="H17" s="160"/>
      <c r="I17" s="160"/>
      <c r="J17" s="160"/>
      <c r="K17" s="161"/>
      <c r="L17" s="182">
        <v>3</v>
      </c>
      <c r="M17" s="161"/>
    </row>
    <row r="18" spans="1:13" ht="50.25" customHeight="1">
      <c r="A18" s="150" t="s">
        <v>354</v>
      </c>
      <c r="B18" s="157" t="s">
        <v>355</v>
      </c>
      <c r="C18" s="135" t="s">
        <v>351</v>
      </c>
      <c r="D18" s="150">
        <v>2</v>
      </c>
      <c r="E18" s="150">
        <v>0.61</v>
      </c>
      <c r="F18" s="159">
        <v>1</v>
      </c>
      <c r="G18" s="154"/>
      <c r="H18" s="154"/>
      <c r="I18" s="154"/>
      <c r="J18" s="183"/>
      <c r="K18" s="184"/>
      <c r="L18" s="182">
        <v>1</v>
      </c>
      <c r="M18" s="185"/>
    </row>
    <row r="19" spans="1:13" ht="42.75" customHeight="1">
      <c r="A19" s="153" t="s">
        <v>356</v>
      </c>
      <c r="B19" s="169" t="s">
        <v>357</v>
      </c>
      <c r="C19" s="170" t="s">
        <v>351</v>
      </c>
      <c r="D19" s="153">
        <v>1</v>
      </c>
      <c r="E19" s="153">
        <v>0.61</v>
      </c>
      <c r="F19" s="159">
        <v>1</v>
      </c>
      <c r="G19" s="186"/>
      <c r="H19" s="186"/>
      <c r="I19" s="186"/>
      <c r="J19" s="187">
        <v>0.2</v>
      </c>
      <c r="K19" s="188"/>
      <c r="L19" s="188"/>
      <c r="M19" s="189"/>
    </row>
    <row r="20" spans="1:13" ht="48.75" customHeight="1">
      <c r="A20" s="153" t="s">
        <v>358</v>
      </c>
      <c r="B20" s="169" t="s">
        <v>359</v>
      </c>
      <c r="C20" s="170" t="s">
        <v>351</v>
      </c>
      <c r="D20" s="153">
        <v>1</v>
      </c>
      <c r="E20" s="153">
        <v>0.3</v>
      </c>
      <c r="F20" s="153">
        <v>0.5</v>
      </c>
      <c r="G20" s="186"/>
      <c r="H20" s="186"/>
      <c r="I20" s="186"/>
      <c r="J20" s="190"/>
      <c r="K20" s="191"/>
      <c r="L20" s="191"/>
      <c r="M20" s="191"/>
    </row>
    <row r="21" spans="1:13" ht="44.25" customHeight="1">
      <c r="A21" s="153" t="s">
        <v>360</v>
      </c>
      <c r="B21" s="169" t="s">
        <v>361</v>
      </c>
      <c r="C21" s="170" t="s">
        <v>351</v>
      </c>
      <c r="D21" s="153">
        <v>1</v>
      </c>
      <c r="E21" s="153">
        <v>0.3</v>
      </c>
      <c r="F21" s="153">
        <v>0.5</v>
      </c>
      <c r="G21" s="186"/>
      <c r="H21" s="186"/>
      <c r="I21" s="186"/>
      <c r="J21" s="192"/>
      <c r="K21" s="191"/>
      <c r="L21" s="191"/>
      <c r="M21" s="188"/>
    </row>
    <row r="22" spans="1:13" ht="39.75" customHeight="1">
      <c r="A22" s="150" t="s">
        <v>362</v>
      </c>
      <c r="B22" s="157" t="s">
        <v>363</v>
      </c>
      <c r="C22" s="135" t="s">
        <v>351</v>
      </c>
      <c r="D22" s="150">
        <v>3</v>
      </c>
      <c r="E22" s="150">
        <v>0.46</v>
      </c>
      <c r="F22" s="159">
        <v>0.75</v>
      </c>
      <c r="G22" s="154"/>
      <c r="H22" s="154"/>
      <c r="I22" s="154"/>
      <c r="J22" s="193"/>
      <c r="K22" s="194"/>
      <c r="L22" s="182">
        <v>0.75</v>
      </c>
      <c r="M22" s="184"/>
    </row>
    <row r="23" spans="1:13" ht="15" customHeight="1">
      <c r="A23" s="150"/>
      <c r="B23" s="157"/>
      <c r="C23" s="135"/>
      <c r="D23" s="150"/>
      <c r="E23" s="150"/>
      <c r="F23" s="153"/>
      <c r="G23" s="154"/>
      <c r="H23" s="154"/>
      <c r="I23" s="154"/>
      <c r="J23" s="193"/>
      <c r="K23" s="194"/>
      <c r="L23" s="194"/>
      <c r="M23" s="184"/>
    </row>
    <row r="24" spans="1:13" ht="24.75">
      <c r="A24" s="150" t="s">
        <v>364</v>
      </c>
      <c r="B24" s="134" t="s">
        <v>365</v>
      </c>
      <c r="C24" s="135"/>
      <c r="D24" s="150"/>
      <c r="E24" s="150"/>
      <c r="F24" s="153"/>
      <c r="G24" s="154"/>
      <c r="H24" s="154"/>
      <c r="I24" s="154"/>
      <c r="J24" s="195"/>
      <c r="K24" s="194"/>
      <c r="L24" s="184"/>
      <c r="M24" s="194"/>
    </row>
    <row r="25" spans="1:13" ht="24.75">
      <c r="A25" s="150" t="s">
        <v>366</v>
      </c>
      <c r="B25" s="134" t="s">
        <v>367</v>
      </c>
      <c r="C25" s="135" t="s">
        <v>47</v>
      </c>
      <c r="D25" s="150">
        <v>75</v>
      </c>
      <c r="E25" s="150">
        <v>0.05</v>
      </c>
      <c r="F25" s="159">
        <v>0.09</v>
      </c>
      <c r="G25" s="154"/>
      <c r="H25" s="154"/>
      <c r="I25" s="154"/>
      <c r="J25" s="193"/>
      <c r="K25" s="194"/>
      <c r="L25" s="194"/>
      <c r="M25" s="194"/>
    </row>
    <row r="26" spans="1:13" ht="24.75">
      <c r="A26" s="150" t="s">
        <v>368</v>
      </c>
      <c r="B26" s="134" t="s">
        <v>369</v>
      </c>
      <c r="C26" s="135" t="s">
        <v>47</v>
      </c>
      <c r="D26" s="150">
        <v>3</v>
      </c>
      <c r="E26" s="150">
        <v>0.11</v>
      </c>
      <c r="F26" s="159">
        <v>0.18</v>
      </c>
      <c r="G26" s="154"/>
      <c r="H26" s="154"/>
      <c r="I26" s="154"/>
      <c r="J26" s="193"/>
      <c r="K26" s="194"/>
      <c r="L26" s="185"/>
      <c r="M26" s="184"/>
    </row>
    <row r="27" spans="1:13" ht="24.75">
      <c r="A27" s="150" t="s">
        <v>370</v>
      </c>
      <c r="B27" s="134" t="s">
        <v>371</v>
      </c>
      <c r="C27" s="135" t="s">
        <v>48</v>
      </c>
      <c r="D27" s="150">
        <v>1</v>
      </c>
      <c r="E27" s="150">
        <v>0.09</v>
      </c>
      <c r="F27" s="159">
        <v>0.15</v>
      </c>
      <c r="G27" s="154"/>
      <c r="H27" s="154"/>
      <c r="I27" s="154"/>
      <c r="J27" s="154"/>
      <c r="K27" s="196"/>
      <c r="L27" s="196"/>
      <c r="M27" s="196"/>
    </row>
    <row r="28" spans="1:13" ht="29.25" customHeight="1">
      <c r="A28" s="150" t="s">
        <v>372</v>
      </c>
      <c r="B28" s="157" t="s">
        <v>373</v>
      </c>
      <c r="C28" s="135" t="s">
        <v>48</v>
      </c>
      <c r="D28" s="150">
        <v>1</v>
      </c>
      <c r="E28" s="150">
        <v>0.05</v>
      </c>
      <c r="F28" s="159">
        <v>0.09</v>
      </c>
      <c r="G28" s="154"/>
      <c r="H28" s="154"/>
      <c r="I28" s="154"/>
      <c r="J28" s="154"/>
      <c r="K28" s="196"/>
      <c r="L28" s="196"/>
      <c r="M28" s="196"/>
    </row>
    <row r="29" spans="1:13" ht="23.25" customHeight="1">
      <c r="A29" s="150" t="s">
        <v>374</v>
      </c>
      <c r="B29" s="157" t="s">
        <v>375</v>
      </c>
      <c r="C29" s="135" t="s">
        <v>32</v>
      </c>
      <c r="D29" s="150">
        <v>1</v>
      </c>
      <c r="E29" s="150">
        <v>0.04</v>
      </c>
      <c r="F29" s="159">
        <v>0.06</v>
      </c>
      <c r="G29" s="160"/>
      <c r="H29" s="160"/>
      <c r="I29" s="193"/>
      <c r="J29" s="160"/>
      <c r="K29" s="184"/>
      <c r="L29" s="161"/>
      <c r="M29" s="161"/>
    </row>
    <row r="30" spans="1:13" ht="24.75">
      <c r="A30" s="150" t="s">
        <v>376</v>
      </c>
      <c r="B30" s="134" t="s">
        <v>377</v>
      </c>
      <c r="C30" s="135" t="s">
        <v>52</v>
      </c>
      <c r="D30" s="150">
        <v>120</v>
      </c>
      <c r="E30" s="150">
        <v>7.0000000000000007E-2</v>
      </c>
      <c r="F30" s="159">
        <v>0.11</v>
      </c>
      <c r="G30" s="160"/>
      <c r="H30" s="160"/>
      <c r="I30" s="193"/>
      <c r="J30" s="160"/>
      <c r="K30" s="184"/>
      <c r="L30" s="161"/>
      <c r="M30" s="161"/>
    </row>
    <row r="31" spans="1:13" ht="24.75">
      <c r="A31" s="150" t="s">
        <v>378</v>
      </c>
      <c r="B31" s="134" t="s">
        <v>379</v>
      </c>
      <c r="C31" s="135" t="s">
        <v>52</v>
      </c>
      <c r="D31" s="150">
        <v>480</v>
      </c>
      <c r="E31" s="150">
        <v>0.21</v>
      </c>
      <c r="F31" s="159">
        <v>0.35</v>
      </c>
      <c r="G31" s="160"/>
      <c r="H31" s="160"/>
      <c r="I31" s="193"/>
      <c r="J31" s="160"/>
      <c r="K31" s="184"/>
      <c r="L31" s="161"/>
      <c r="M31" s="161"/>
    </row>
    <row r="32" spans="1:13" ht="24.75">
      <c r="A32" s="150" t="s">
        <v>380</v>
      </c>
      <c r="B32" s="134" t="s">
        <v>381</v>
      </c>
      <c r="C32" s="135" t="s">
        <v>56</v>
      </c>
      <c r="D32" s="150">
        <v>4</v>
      </c>
      <c r="E32" s="150">
        <v>0.04</v>
      </c>
      <c r="F32" s="159">
        <v>0.06</v>
      </c>
      <c r="G32" s="197"/>
      <c r="H32" s="197"/>
      <c r="I32" s="198"/>
      <c r="J32" s="197"/>
      <c r="K32" s="199"/>
      <c r="L32" s="200"/>
      <c r="M32" s="200"/>
    </row>
    <row r="33" spans="1:13" ht="24.75">
      <c r="A33" s="150" t="s">
        <v>382</v>
      </c>
      <c r="B33" s="134" t="s">
        <v>383</v>
      </c>
      <c r="C33" s="135" t="s">
        <v>32</v>
      </c>
      <c r="D33" s="150">
        <v>2</v>
      </c>
      <c r="E33" s="150">
        <v>0.12</v>
      </c>
      <c r="F33" s="159">
        <v>0.2</v>
      </c>
      <c r="G33" s="160"/>
      <c r="H33" s="160"/>
      <c r="I33" s="193"/>
      <c r="J33" s="160"/>
      <c r="K33" s="184"/>
      <c r="L33" s="161"/>
      <c r="M33" s="161"/>
    </row>
    <row r="34" spans="1:13" ht="24.75">
      <c r="A34" s="150" t="s">
        <v>384</v>
      </c>
      <c r="B34" s="134" t="s">
        <v>385</v>
      </c>
      <c r="C34" s="135" t="s">
        <v>32</v>
      </c>
      <c r="D34" s="150">
        <v>2</v>
      </c>
      <c r="E34" s="150">
        <v>0.18</v>
      </c>
      <c r="F34" s="159">
        <v>0.3</v>
      </c>
      <c r="G34" s="160"/>
      <c r="H34" s="160"/>
      <c r="I34" s="193"/>
      <c r="J34" s="160"/>
      <c r="K34" s="184"/>
      <c r="L34" s="161"/>
      <c r="M34" s="161"/>
    </row>
    <row r="35" spans="1:13" ht="42.75" customHeight="1">
      <c r="A35" s="150" t="s">
        <v>386</v>
      </c>
      <c r="B35" s="157" t="s">
        <v>387</v>
      </c>
      <c r="C35" s="135" t="s">
        <v>56</v>
      </c>
      <c r="D35" s="150">
        <v>1</v>
      </c>
      <c r="E35" s="150">
        <v>0.12</v>
      </c>
      <c r="F35" s="159">
        <v>0.2</v>
      </c>
      <c r="G35" s="160"/>
      <c r="H35" s="160"/>
      <c r="I35" s="193"/>
      <c r="J35" s="160"/>
      <c r="K35" s="184"/>
      <c r="L35" s="161"/>
      <c r="M35" s="161"/>
    </row>
    <row r="36" spans="1:13" ht="24.75">
      <c r="A36" s="150" t="s">
        <v>388</v>
      </c>
      <c r="B36" s="134" t="s">
        <v>389</v>
      </c>
      <c r="C36" s="135" t="s">
        <v>56</v>
      </c>
      <c r="D36" s="150">
        <v>1</v>
      </c>
      <c r="E36" s="150">
        <v>0.18</v>
      </c>
      <c r="F36" s="159">
        <v>0.3</v>
      </c>
      <c r="G36" s="160"/>
      <c r="H36" s="160"/>
      <c r="I36" s="193"/>
      <c r="J36" s="160"/>
      <c r="K36" s="184"/>
      <c r="L36" s="161"/>
      <c r="M36" s="161"/>
    </row>
    <row r="37" spans="1:13" ht="24.75">
      <c r="A37" s="150" t="s">
        <v>390</v>
      </c>
      <c r="B37" s="134" t="s">
        <v>391</v>
      </c>
      <c r="C37" s="135" t="s">
        <v>56</v>
      </c>
      <c r="D37" s="150">
        <v>1</v>
      </c>
      <c r="E37" s="150">
        <v>0.05</v>
      </c>
      <c r="F37" s="159">
        <v>0.09</v>
      </c>
      <c r="G37" s="160"/>
      <c r="H37" s="160"/>
      <c r="I37" s="193"/>
      <c r="J37" s="160"/>
      <c r="K37" s="184"/>
      <c r="L37" s="161"/>
      <c r="M37" s="161"/>
    </row>
    <row r="38" spans="1:13" ht="24.75">
      <c r="A38" s="150" t="s">
        <v>392</v>
      </c>
      <c r="B38" s="201" t="s">
        <v>393</v>
      </c>
      <c r="C38" s="135" t="s">
        <v>48</v>
      </c>
      <c r="D38" s="150">
        <v>1</v>
      </c>
      <c r="E38" s="150">
        <v>0.04</v>
      </c>
      <c r="F38" s="159">
        <v>0.06</v>
      </c>
      <c r="G38" s="197"/>
      <c r="H38" s="197"/>
      <c r="I38" s="198"/>
      <c r="J38" s="197"/>
      <c r="K38" s="199"/>
      <c r="L38" s="200"/>
      <c r="M38" s="200"/>
    </row>
    <row r="39" spans="1:13" ht="41.25" customHeight="1">
      <c r="A39" s="150" t="s">
        <v>394</v>
      </c>
      <c r="B39" s="157" t="s">
        <v>395</v>
      </c>
      <c r="C39" s="135" t="s">
        <v>74</v>
      </c>
      <c r="D39" s="150">
        <v>8</v>
      </c>
      <c r="E39" s="150">
        <v>0.27</v>
      </c>
      <c r="F39" s="159">
        <v>0.45</v>
      </c>
      <c r="G39" s="197"/>
      <c r="H39" s="197"/>
      <c r="I39" s="198"/>
      <c r="J39" s="197"/>
      <c r="K39" s="199"/>
      <c r="L39" s="200"/>
      <c r="M39" s="200"/>
    </row>
    <row r="40" spans="1:13" ht="41.25" customHeight="1">
      <c r="A40" s="150" t="s">
        <v>396</v>
      </c>
      <c r="B40" s="157" t="s">
        <v>397</v>
      </c>
      <c r="C40" s="135" t="s">
        <v>74</v>
      </c>
      <c r="D40" s="202">
        <v>8</v>
      </c>
      <c r="E40" s="150">
        <v>0.18</v>
      </c>
      <c r="F40" s="159">
        <v>0.28999999999999998</v>
      </c>
      <c r="G40" s="197"/>
      <c r="H40" s="197"/>
      <c r="I40" s="198"/>
      <c r="J40" s="197"/>
      <c r="K40" s="199"/>
      <c r="L40" s="200"/>
      <c r="M40" s="200"/>
    </row>
    <row r="41" spans="1:13" ht="24.75">
      <c r="A41" s="150" t="s">
        <v>398</v>
      </c>
      <c r="B41" s="134" t="s">
        <v>399</v>
      </c>
      <c r="C41" s="135" t="s">
        <v>8</v>
      </c>
      <c r="D41" s="152">
        <v>10</v>
      </c>
      <c r="E41" s="150">
        <v>0.18</v>
      </c>
      <c r="F41" s="159">
        <v>0.3</v>
      </c>
      <c r="G41" s="197"/>
      <c r="H41" s="197"/>
      <c r="I41" s="197"/>
      <c r="J41" s="198"/>
      <c r="K41" s="200"/>
      <c r="L41" s="200"/>
      <c r="M41" s="200"/>
    </row>
    <row r="42" spans="1:13" ht="24.75">
      <c r="A42" s="150" t="s">
        <v>400</v>
      </c>
      <c r="B42" s="134" t="s">
        <v>401</v>
      </c>
      <c r="C42" s="135" t="s">
        <v>8</v>
      </c>
      <c r="D42" s="150">
        <v>3</v>
      </c>
      <c r="E42" s="150">
        <v>0.04</v>
      </c>
      <c r="F42" s="159">
        <v>0.06</v>
      </c>
      <c r="G42" s="197"/>
      <c r="H42" s="197"/>
      <c r="I42" s="193"/>
      <c r="J42" s="197"/>
      <c r="K42" s="200"/>
      <c r="L42" s="200"/>
      <c r="M42" s="200"/>
    </row>
    <row r="43" spans="1:13" ht="24.75">
      <c r="A43" s="150" t="s">
        <v>402</v>
      </c>
      <c r="B43" s="134" t="s">
        <v>403</v>
      </c>
      <c r="C43" s="135" t="s">
        <v>8</v>
      </c>
      <c r="D43" s="150">
        <v>3</v>
      </c>
      <c r="E43" s="150">
        <v>0.04</v>
      </c>
      <c r="F43" s="159">
        <v>0.06</v>
      </c>
      <c r="G43" s="197"/>
      <c r="H43" s="197"/>
      <c r="I43" s="203"/>
      <c r="J43" s="197"/>
      <c r="K43" s="200"/>
      <c r="L43" s="204"/>
      <c r="M43" s="200"/>
    </row>
    <row r="44" spans="1:13" ht="24.75">
      <c r="A44" s="150" t="s">
        <v>404</v>
      </c>
      <c r="B44" s="134" t="s">
        <v>405</v>
      </c>
      <c r="C44" s="135" t="s">
        <v>8</v>
      </c>
      <c r="D44" s="150">
        <v>3</v>
      </c>
      <c r="E44" s="150">
        <v>0.04</v>
      </c>
      <c r="F44" s="159">
        <v>0.06</v>
      </c>
      <c r="G44" s="197"/>
      <c r="H44" s="197"/>
      <c r="I44" s="197"/>
      <c r="J44" s="197"/>
      <c r="K44" s="166"/>
      <c r="L44" s="200"/>
      <c r="M44" s="200"/>
    </row>
    <row r="45" spans="1:13" ht="24.75">
      <c r="A45" s="150"/>
      <c r="B45" s="205" t="s">
        <v>327</v>
      </c>
      <c r="C45" s="135"/>
      <c r="D45" s="150"/>
      <c r="E45" s="150"/>
      <c r="F45" s="159"/>
      <c r="G45" s="197"/>
      <c r="H45" s="197"/>
      <c r="I45" s="197"/>
      <c r="J45" s="197"/>
      <c r="K45" s="200"/>
      <c r="L45" s="200"/>
      <c r="M45" s="200"/>
    </row>
    <row r="46" spans="1:13" ht="69" customHeight="1">
      <c r="A46" s="150" t="s">
        <v>406</v>
      </c>
      <c r="B46" s="157" t="s">
        <v>407</v>
      </c>
      <c r="C46" s="135" t="s">
        <v>8</v>
      </c>
      <c r="D46" s="150">
        <v>1</v>
      </c>
      <c r="E46" s="150">
        <v>0.15</v>
      </c>
      <c r="F46" s="159">
        <v>0.25</v>
      </c>
      <c r="G46" s="197"/>
      <c r="H46" s="197"/>
      <c r="I46" s="197"/>
      <c r="J46" s="168">
        <v>0.25</v>
      </c>
      <c r="K46" s="200"/>
      <c r="L46" s="200"/>
      <c r="M46" s="200"/>
    </row>
    <row r="47" spans="1:13" ht="69" customHeight="1">
      <c r="A47" s="206" t="s">
        <v>408</v>
      </c>
      <c r="B47" s="207" t="s">
        <v>409</v>
      </c>
      <c r="C47" s="208" t="s">
        <v>8</v>
      </c>
      <c r="D47" s="206">
        <v>1</v>
      </c>
      <c r="E47" s="206">
        <v>0.09</v>
      </c>
      <c r="F47" s="209">
        <v>0.15</v>
      </c>
      <c r="G47" s="210"/>
      <c r="H47" s="210"/>
      <c r="I47" s="210"/>
      <c r="J47" s="211">
        <v>0.15</v>
      </c>
      <c r="K47" s="212"/>
      <c r="L47" s="212"/>
      <c r="M47" s="213"/>
    </row>
    <row r="48" spans="1:13" ht="62.25">
      <c r="A48" s="150" t="s">
        <v>410</v>
      </c>
      <c r="B48" s="157" t="s">
        <v>411</v>
      </c>
      <c r="C48" s="135" t="s">
        <v>8</v>
      </c>
      <c r="D48" s="150">
        <v>20</v>
      </c>
      <c r="E48" s="150">
        <v>1.83</v>
      </c>
      <c r="F48" s="159">
        <v>3</v>
      </c>
      <c r="G48" s="197"/>
      <c r="H48" s="197"/>
      <c r="I48" s="197"/>
      <c r="J48" s="197"/>
      <c r="K48" s="200"/>
      <c r="L48" s="182"/>
      <c r="M48" s="200"/>
    </row>
    <row r="49" spans="1:13" ht="42.75">
      <c r="A49" s="150" t="s">
        <v>412</v>
      </c>
      <c r="B49" s="157" t="s">
        <v>413</v>
      </c>
      <c r="C49" s="158" t="s">
        <v>414</v>
      </c>
      <c r="D49" s="150">
        <v>1</v>
      </c>
      <c r="E49" s="150">
        <v>0.61</v>
      </c>
      <c r="F49" s="159">
        <v>1</v>
      </c>
      <c r="G49" s="197"/>
      <c r="H49" s="197"/>
      <c r="I49" s="197"/>
      <c r="J49" s="214"/>
      <c r="K49" s="200"/>
      <c r="L49" s="200">
        <v>1</v>
      </c>
      <c r="M49" s="200"/>
    </row>
    <row r="50" spans="1:13" ht="42.75">
      <c r="A50" s="150" t="s">
        <v>415</v>
      </c>
      <c r="B50" s="157" t="s">
        <v>416</v>
      </c>
      <c r="C50" s="158" t="s">
        <v>414</v>
      </c>
      <c r="D50" s="150">
        <v>1</v>
      </c>
      <c r="E50" s="150">
        <v>0.61</v>
      </c>
      <c r="F50" s="159">
        <v>1</v>
      </c>
      <c r="G50" s="197"/>
      <c r="H50" s="197"/>
      <c r="I50" s="197"/>
      <c r="J50" s="197"/>
      <c r="K50" s="199"/>
      <c r="L50" s="200"/>
      <c r="M50" s="200"/>
    </row>
    <row r="51" spans="1:13" ht="42.75">
      <c r="A51" s="150" t="s">
        <v>417</v>
      </c>
      <c r="B51" s="157" t="s">
        <v>418</v>
      </c>
      <c r="C51" s="135" t="s">
        <v>8</v>
      </c>
      <c r="D51" s="150">
        <v>1</v>
      </c>
      <c r="E51" s="150">
        <v>0.18</v>
      </c>
      <c r="F51" s="153">
        <v>0.3</v>
      </c>
      <c r="G51" s="197"/>
      <c r="H51" s="198"/>
      <c r="I51" s="197"/>
      <c r="J51" s="198"/>
      <c r="K51" s="200"/>
      <c r="L51" s="199">
        <v>0.3</v>
      </c>
      <c r="M51" s="200"/>
    </row>
    <row r="52" spans="1:13" ht="48.75" customHeight="1">
      <c r="A52" s="150" t="s">
        <v>419</v>
      </c>
      <c r="B52" s="157" t="s">
        <v>420</v>
      </c>
      <c r="C52" s="135" t="s">
        <v>8</v>
      </c>
      <c r="D52" s="150">
        <v>1</v>
      </c>
      <c r="E52" s="150">
        <v>0.09</v>
      </c>
      <c r="F52" s="153">
        <v>0.15</v>
      </c>
      <c r="G52" s="197"/>
      <c r="H52" s="197"/>
      <c r="I52" s="197"/>
      <c r="J52" s="198">
        <v>0.15</v>
      </c>
      <c r="K52" s="200"/>
      <c r="L52" s="200"/>
      <c r="M52" s="200"/>
    </row>
    <row r="53" spans="1:13" ht="44.25" customHeight="1">
      <c r="A53" s="150" t="s">
        <v>421</v>
      </c>
      <c r="B53" s="157" t="s">
        <v>422</v>
      </c>
      <c r="C53" s="135" t="s">
        <v>8</v>
      </c>
      <c r="D53" s="150">
        <v>6</v>
      </c>
      <c r="E53" s="150">
        <v>0.18</v>
      </c>
      <c r="F53" s="153">
        <v>0.3</v>
      </c>
      <c r="G53" s="197"/>
      <c r="H53" s="198">
        <v>0.05</v>
      </c>
      <c r="I53" s="197"/>
      <c r="J53" s="198">
        <v>0.05</v>
      </c>
      <c r="K53" s="200"/>
      <c r="L53" s="199">
        <v>0.05</v>
      </c>
      <c r="M53" s="200"/>
    </row>
    <row r="54" spans="1:13" ht="44.25" customHeight="1">
      <c r="A54" s="150" t="s">
        <v>423</v>
      </c>
      <c r="B54" s="157" t="s">
        <v>424</v>
      </c>
      <c r="C54" s="135" t="s">
        <v>351</v>
      </c>
      <c r="D54" s="150">
        <v>470</v>
      </c>
      <c r="E54" s="150">
        <v>0.43</v>
      </c>
      <c r="F54" s="159">
        <v>0.71</v>
      </c>
      <c r="G54" s="197"/>
      <c r="H54" s="197"/>
      <c r="I54" s="197"/>
      <c r="J54" s="198"/>
      <c r="K54" s="200"/>
      <c r="L54" s="199"/>
      <c r="M54" s="200"/>
    </row>
    <row r="55" spans="1:13" ht="22.5" customHeight="1">
      <c r="A55" s="150" t="s">
        <v>425</v>
      </c>
      <c r="B55" s="134" t="s">
        <v>426</v>
      </c>
      <c r="C55" s="135" t="s">
        <v>8</v>
      </c>
      <c r="D55" s="150">
        <v>1</v>
      </c>
      <c r="E55" s="150">
        <v>0.09</v>
      </c>
      <c r="F55" s="159">
        <v>0.15</v>
      </c>
      <c r="G55" s="197"/>
      <c r="H55" s="197"/>
      <c r="I55" s="197"/>
      <c r="J55" s="198"/>
      <c r="K55" s="200"/>
      <c r="L55" s="199"/>
      <c r="M55" s="200"/>
    </row>
    <row r="56" spans="1:13" ht="26.25" customHeight="1">
      <c r="A56" s="150" t="s">
        <v>427</v>
      </c>
      <c r="B56" s="157" t="s">
        <v>428</v>
      </c>
      <c r="C56" s="135" t="s">
        <v>32</v>
      </c>
      <c r="D56" s="150">
        <v>15</v>
      </c>
      <c r="E56" s="150">
        <v>0.91</v>
      </c>
      <c r="F56" s="153">
        <v>1.5</v>
      </c>
      <c r="G56" s="197"/>
      <c r="H56" s="197"/>
      <c r="I56" s="197"/>
      <c r="J56" s="198"/>
      <c r="K56" s="165">
        <v>0.75</v>
      </c>
      <c r="L56" s="165"/>
      <c r="M56" s="165"/>
    </row>
    <row r="57" spans="1:13" s="261" customFormat="1" ht="43.5" customHeight="1">
      <c r="A57" s="145" t="s">
        <v>429</v>
      </c>
      <c r="B57" s="255" t="s">
        <v>430</v>
      </c>
      <c r="C57" s="254" t="s">
        <v>74</v>
      </c>
      <c r="D57" s="145">
        <v>7</v>
      </c>
      <c r="E57" s="145">
        <v>4.09</v>
      </c>
      <c r="F57" s="256">
        <v>6.72</v>
      </c>
      <c r="G57" s="257"/>
      <c r="H57" s="257"/>
      <c r="I57" s="257"/>
      <c r="J57" s="258"/>
      <c r="K57" s="259">
        <v>2.8</v>
      </c>
      <c r="L57" s="260">
        <v>0.56000000000000005</v>
      </c>
      <c r="M57" s="260">
        <v>0.56000000000000005</v>
      </c>
    </row>
    <row r="58" spans="1:13" ht="24.75">
      <c r="A58" s="150" t="s">
        <v>431</v>
      </c>
      <c r="B58" s="134" t="s">
        <v>432</v>
      </c>
      <c r="C58" s="135" t="s">
        <v>74</v>
      </c>
      <c r="D58" s="150">
        <v>1</v>
      </c>
      <c r="E58" s="150">
        <v>1.1000000000000001</v>
      </c>
      <c r="F58" s="153">
        <v>1.8</v>
      </c>
      <c r="G58" s="197"/>
      <c r="H58" s="197"/>
      <c r="I58" s="197"/>
      <c r="J58" s="198"/>
      <c r="K58" s="199">
        <v>0.75</v>
      </c>
      <c r="L58" s="199">
        <v>0.15</v>
      </c>
      <c r="M58" s="199">
        <v>0.15</v>
      </c>
    </row>
    <row r="59" spans="1:13" ht="24.75">
      <c r="A59" s="150" t="s">
        <v>433</v>
      </c>
      <c r="B59" s="134" t="s">
        <v>434</v>
      </c>
      <c r="C59" s="135" t="s">
        <v>351</v>
      </c>
      <c r="D59" s="215">
        <v>25</v>
      </c>
      <c r="E59" s="150">
        <v>7.61</v>
      </c>
      <c r="F59" s="153">
        <v>12.5</v>
      </c>
      <c r="G59" s="197"/>
      <c r="H59" s="197"/>
      <c r="I59" s="197"/>
      <c r="J59" s="197"/>
      <c r="K59" s="200"/>
      <c r="L59" s="200"/>
      <c r="M59" s="200"/>
    </row>
    <row r="60" spans="1:13" ht="24.75">
      <c r="A60" s="150" t="s">
        <v>435</v>
      </c>
      <c r="B60" s="134" t="s">
        <v>436</v>
      </c>
      <c r="C60" s="135" t="s">
        <v>74</v>
      </c>
      <c r="D60" s="150">
        <v>1</v>
      </c>
      <c r="E60" s="150">
        <v>1.22</v>
      </c>
      <c r="F60" s="159">
        <v>2</v>
      </c>
      <c r="G60" s="197"/>
      <c r="H60" s="197"/>
      <c r="I60" s="197"/>
      <c r="J60" s="197"/>
      <c r="K60" s="200"/>
      <c r="L60" s="200"/>
      <c r="M60" s="200"/>
    </row>
    <row r="61" spans="1:13" ht="24.75">
      <c r="A61" s="150" t="s">
        <v>437</v>
      </c>
      <c r="B61" s="134" t="s">
        <v>438</v>
      </c>
      <c r="C61" s="135" t="s">
        <v>32</v>
      </c>
      <c r="D61" s="150">
        <v>2</v>
      </c>
      <c r="E61" s="150">
        <v>3.66</v>
      </c>
      <c r="F61" s="159">
        <v>6</v>
      </c>
      <c r="G61" s="197"/>
      <c r="H61" s="197"/>
      <c r="I61" s="197"/>
      <c r="J61" s="198"/>
      <c r="K61" s="200"/>
      <c r="L61" s="200"/>
      <c r="M61" s="200"/>
    </row>
    <row r="62" spans="1:13" ht="24.75">
      <c r="A62" s="150" t="s">
        <v>439</v>
      </c>
      <c r="B62" s="134" t="s">
        <v>440</v>
      </c>
      <c r="C62" s="135" t="s">
        <v>351</v>
      </c>
      <c r="D62" s="150">
        <v>3</v>
      </c>
      <c r="E62" s="150">
        <v>1.83</v>
      </c>
      <c r="F62" s="159">
        <v>3</v>
      </c>
      <c r="G62" s="193"/>
      <c r="H62" s="193"/>
      <c r="I62" s="193"/>
      <c r="J62" s="193"/>
      <c r="K62" s="184"/>
      <c r="L62" s="184"/>
      <c r="M62" s="184"/>
    </row>
    <row r="63" spans="1:13" ht="44.25" customHeight="1">
      <c r="A63" s="150" t="s">
        <v>441</v>
      </c>
      <c r="B63" s="157" t="s">
        <v>442</v>
      </c>
      <c r="C63" s="135" t="s">
        <v>74</v>
      </c>
      <c r="D63" s="150">
        <v>1</v>
      </c>
      <c r="E63" s="150">
        <v>1.22</v>
      </c>
      <c r="F63" s="159">
        <v>2</v>
      </c>
      <c r="G63" s="154"/>
      <c r="H63" s="154"/>
      <c r="I63" s="154"/>
      <c r="J63" s="154"/>
      <c r="K63" s="196"/>
      <c r="L63" s="196"/>
      <c r="M63" s="196"/>
    </row>
    <row r="64" spans="1:13" ht="31.5" customHeight="1">
      <c r="A64" s="150" t="s">
        <v>443</v>
      </c>
      <c r="B64" s="157" t="s">
        <v>444</v>
      </c>
      <c r="C64" s="158" t="s">
        <v>330</v>
      </c>
      <c r="D64" s="150">
        <v>2</v>
      </c>
      <c r="E64" s="150">
        <v>2.44</v>
      </c>
      <c r="F64" s="159">
        <v>4</v>
      </c>
      <c r="G64" s="160"/>
      <c r="H64" s="160"/>
      <c r="I64" s="193"/>
      <c r="J64" s="160"/>
      <c r="K64" s="184"/>
      <c r="L64" s="161"/>
      <c r="M64" s="161"/>
    </row>
    <row r="65" spans="1:13" ht="24.75">
      <c r="A65" s="150" t="s">
        <v>445</v>
      </c>
      <c r="B65" s="134" t="s">
        <v>446</v>
      </c>
      <c r="C65" s="135" t="s">
        <v>351</v>
      </c>
      <c r="D65" s="150">
        <v>15</v>
      </c>
      <c r="E65" s="150">
        <v>1.83</v>
      </c>
      <c r="F65" s="159">
        <v>3</v>
      </c>
      <c r="G65" s="160"/>
      <c r="H65" s="160"/>
      <c r="I65" s="193"/>
      <c r="J65" s="160"/>
      <c r="K65" s="184"/>
      <c r="L65" s="161"/>
      <c r="M65" s="161"/>
    </row>
    <row r="66" spans="1:13" ht="24.75">
      <c r="A66" s="150" t="s">
        <v>447</v>
      </c>
      <c r="B66" s="134" t="s">
        <v>448</v>
      </c>
      <c r="C66" s="135" t="s">
        <v>351</v>
      </c>
      <c r="D66" s="150">
        <v>15</v>
      </c>
      <c r="E66" s="150">
        <v>1.83</v>
      </c>
      <c r="F66" s="159">
        <v>3</v>
      </c>
      <c r="G66" s="160"/>
      <c r="H66" s="160"/>
      <c r="I66" s="193"/>
      <c r="J66" s="160"/>
      <c r="K66" s="184"/>
      <c r="L66" s="161"/>
      <c r="M66" s="161"/>
    </row>
    <row r="67" spans="1:13" ht="24.75">
      <c r="A67" s="150" t="s">
        <v>449</v>
      </c>
      <c r="B67" s="134" t="s">
        <v>450</v>
      </c>
      <c r="C67" s="135" t="s">
        <v>351</v>
      </c>
      <c r="D67" s="150">
        <v>15</v>
      </c>
      <c r="E67" s="150">
        <v>1.83</v>
      </c>
      <c r="F67" s="159">
        <v>3</v>
      </c>
      <c r="G67" s="197"/>
      <c r="H67" s="197"/>
      <c r="I67" s="198"/>
      <c r="J67" s="197"/>
      <c r="K67" s="184"/>
      <c r="L67" s="200"/>
      <c r="M67" s="200"/>
    </row>
    <row r="68" spans="1:13" ht="24.75">
      <c r="A68" s="175" t="s">
        <v>451</v>
      </c>
      <c r="B68" s="216" t="s">
        <v>452</v>
      </c>
      <c r="C68" s="177" t="s">
        <v>7</v>
      </c>
      <c r="D68" s="175">
        <v>1</v>
      </c>
      <c r="E68" s="175">
        <v>12.18</v>
      </c>
      <c r="F68" s="178">
        <v>20</v>
      </c>
      <c r="G68" s="217"/>
      <c r="H68" s="217"/>
      <c r="I68" s="218"/>
      <c r="J68" s="217"/>
      <c r="K68" s="219"/>
      <c r="L68" s="220"/>
      <c r="M68" s="221"/>
    </row>
    <row r="69" spans="1:13" ht="45" customHeight="1">
      <c r="A69" s="150" t="s">
        <v>453</v>
      </c>
      <c r="B69" s="157" t="s">
        <v>454</v>
      </c>
      <c r="C69" s="135" t="s">
        <v>8</v>
      </c>
      <c r="D69" s="150">
        <v>1</v>
      </c>
      <c r="E69" s="150">
        <v>1.22</v>
      </c>
      <c r="F69" s="159">
        <v>2</v>
      </c>
      <c r="G69" s="160"/>
      <c r="H69" s="160"/>
      <c r="I69" s="193"/>
      <c r="J69" s="160"/>
      <c r="K69" s="184"/>
      <c r="L69" s="161"/>
      <c r="M69" s="161"/>
    </row>
    <row r="70" spans="1:13" ht="75" customHeight="1">
      <c r="A70" s="175" t="s">
        <v>455</v>
      </c>
      <c r="B70" s="176" t="s">
        <v>456</v>
      </c>
      <c r="C70" s="177" t="s">
        <v>351</v>
      </c>
      <c r="D70" s="175">
        <v>25</v>
      </c>
      <c r="E70" s="175">
        <v>11.42</v>
      </c>
      <c r="F70" s="178">
        <v>18.75</v>
      </c>
      <c r="G70" s="179"/>
      <c r="H70" s="179"/>
      <c r="I70" s="222"/>
      <c r="J70" s="218"/>
      <c r="K70" s="223"/>
      <c r="L70" s="181"/>
      <c r="M70" s="220"/>
    </row>
    <row r="71" spans="1:13" ht="30.75" customHeight="1">
      <c r="A71" s="150" t="s">
        <v>457</v>
      </c>
      <c r="B71" s="157" t="s">
        <v>458</v>
      </c>
      <c r="C71" s="135" t="s">
        <v>351</v>
      </c>
      <c r="D71" s="150">
        <v>10</v>
      </c>
      <c r="E71" s="150">
        <v>1.22</v>
      </c>
      <c r="F71" s="159">
        <v>2</v>
      </c>
      <c r="G71" s="160"/>
      <c r="H71" s="160"/>
      <c r="I71" s="193"/>
      <c r="J71" s="160"/>
      <c r="K71" s="184"/>
      <c r="L71" s="224">
        <v>2</v>
      </c>
      <c r="M71" s="161"/>
    </row>
    <row r="72" spans="1:13" ht="48.75" customHeight="1">
      <c r="A72" s="150" t="s">
        <v>459</v>
      </c>
      <c r="B72" s="157" t="s">
        <v>487</v>
      </c>
      <c r="C72" s="135" t="s">
        <v>32</v>
      </c>
      <c r="D72" s="150">
        <v>10</v>
      </c>
      <c r="E72" s="150">
        <v>0.61</v>
      </c>
      <c r="F72" s="159">
        <v>1</v>
      </c>
      <c r="G72" s="160"/>
      <c r="H72" s="160"/>
      <c r="I72" s="193"/>
      <c r="J72" s="160"/>
      <c r="K72" s="184"/>
      <c r="L72" s="161"/>
      <c r="M72" s="161"/>
    </row>
    <row r="73" spans="1:13" ht="23.25" customHeight="1">
      <c r="A73" s="150"/>
      <c r="B73" s="167" t="s">
        <v>341</v>
      </c>
      <c r="C73" s="135"/>
      <c r="D73" s="150"/>
      <c r="E73" s="150"/>
      <c r="F73" s="153"/>
      <c r="G73" s="160"/>
      <c r="H73" s="160"/>
      <c r="I73" s="193"/>
      <c r="J73" s="160"/>
      <c r="K73" s="184"/>
      <c r="L73" s="161"/>
      <c r="M73" s="161"/>
    </row>
    <row r="74" spans="1:13" ht="45" customHeight="1">
      <c r="A74" s="150" t="s">
        <v>460</v>
      </c>
      <c r="B74" s="176" t="s">
        <v>461</v>
      </c>
      <c r="C74" s="135" t="s">
        <v>32</v>
      </c>
      <c r="D74" s="150">
        <v>15</v>
      </c>
      <c r="E74" s="150">
        <v>1.1000000000000001</v>
      </c>
      <c r="F74" s="159">
        <v>1.8</v>
      </c>
      <c r="G74" s="197"/>
      <c r="H74" s="197"/>
      <c r="I74" s="198"/>
      <c r="J74" s="197"/>
      <c r="K74" s="199">
        <v>1.8</v>
      </c>
      <c r="L74" s="200"/>
      <c r="M74" s="200"/>
    </row>
    <row r="75" spans="1:13" ht="49.5" customHeight="1">
      <c r="A75" s="150" t="s">
        <v>462</v>
      </c>
      <c r="B75" s="176" t="s">
        <v>463</v>
      </c>
      <c r="C75" s="135" t="s">
        <v>7</v>
      </c>
      <c r="D75" s="150">
        <v>1</v>
      </c>
      <c r="E75" s="150">
        <v>0.18</v>
      </c>
      <c r="F75" s="159">
        <v>0.3</v>
      </c>
      <c r="G75" s="197"/>
      <c r="H75" s="197"/>
      <c r="I75" s="198"/>
      <c r="J75" s="197"/>
      <c r="K75" s="199">
        <v>0.3</v>
      </c>
      <c r="L75" s="200"/>
      <c r="M75" s="200"/>
    </row>
    <row r="76" spans="1:13" ht="62.25">
      <c r="A76" s="150" t="s">
        <v>464</v>
      </c>
      <c r="B76" s="176" t="s">
        <v>465</v>
      </c>
      <c r="C76" s="135" t="s">
        <v>8</v>
      </c>
      <c r="D76" s="150">
        <v>1</v>
      </c>
      <c r="E76" s="150">
        <v>0.18</v>
      </c>
      <c r="F76" s="159">
        <v>0.3</v>
      </c>
      <c r="G76" s="197"/>
      <c r="H76" s="197"/>
      <c r="I76" s="225"/>
      <c r="J76" s="193">
        <v>0.3</v>
      </c>
      <c r="K76" s="226"/>
      <c r="L76" s="184"/>
      <c r="M76" s="200"/>
    </row>
    <row r="77" spans="1:13" ht="46.5" customHeight="1">
      <c r="A77" s="150" t="s">
        <v>466</v>
      </c>
      <c r="B77" s="176" t="s">
        <v>467</v>
      </c>
      <c r="C77" s="135" t="s">
        <v>8</v>
      </c>
      <c r="D77" s="150">
        <v>15</v>
      </c>
      <c r="E77" s="150">
        <v>1.37</v>
      </c>
      <c r="F77" s="159">
        <v>2.25</v>
      </c>
      <c r="G77" s="197"/>
      <c r="H77" s="197"/>
      <c r="I77" s="198"/>
      <c r="J77" s="197"/>
      <c r="K77" s="199"/>
      <c r="L77" s="199">
        <v>2.25</v>
      </c>
      <c r="M77" s="200"/>
    </row>
    <row r="78" spans="1:13" ht="41.25" customHeight="1">
      <c r="A78" s="227" t="s">
        <v>468</v>
      </c>
      <c r="B78" s="228" t="s">
        <v>469</v>
      </c>
      <c r="C78" s="229" t="s">
        <v>8</v>
      </c>
      <c r="D78" s="227">
        <v>1</v>
      </c>
      <c r="E78" s="227">
        <v>0.3</v>
      </c>
      <c r="F78" s="230">
        <v>0.5</v>
      </c>
      <c r="G78" s="179"/>
      <c r="H78" s="179"/>
      <c r="I78" s="179"/>
      <c r="J78" s="179"/>
      <c r="K78" s="181"/>
      <c r="L78" s="181">
        <v>0.5</v>
      </c>
      <c r="M78" s="181"/>
    </row>
    <row r="79" spans="1:13" ht="62.25">
      <c r="A79" s="150" t="s">
        <v>470</v>
      </c>
      <c r="B79" s="157" t="s">
        <v>471</v>
      </c>
      <c r="C79" s="135" t="s">
        <v>7</v>
      </c>
      <c r="D79" s="150">
        <v>1</v>
      </c>
      <c r="E79" s="150">
        <v>0.3</v>
      </c>
      <c r="F79" s="159">
        <v>0.5</v>
      </c>
      <c r="G79" s="154"/>
      <c r="H79" s="154"/>
      <c r="I79" s="154"/>
      <c r="J79" s="154"/>
      <c r="K79" s="196"/>
      <c r="L79" s="196"/>
      <c r="M79" s="196"/>
    </row>
    <row r="80" spans="1:13" ht="62.25">
      <c r="A80" s="150" t="s">
        <v>472</v>
      </c>
      <c r="B80" s="157" t="s">
        <v>473</v>
      </c>
      <c r="C80" s="135" t="s">
        <v>7</v>
      </c>
      <c r="D80" s="150">
        <v>1</v>
      </c>
      <c r="E80" s="150">
        <v>0.18</v>
      </c>
      <c r="F80" s="159">
        <v>0.3</v>
      </c>
      <c r="G80" s="154"/>
      <c r="H80" s="154"/>
      <c r="I80" s="154"/>
      <c r="J80" s="193"/>
      <c r="K80" s="196"/>
      <c r="L80" s="196"/>
      <c r="M80" s="196"/>
    </row>
    <row r="81" spans="1:13" ht="24" customHeight="1">
      <c r="A81" s="150" t="s">
        <v>474</v>
      </c>
      <c r="B81" s="157" t="s">
        <v>475</v>
      </c>
      <c r="C81" s="135" t="s">
        <v>7</v>
      </c>
      <c r="D81" s="150">
        <v>1</v>
      </c>
      <c r="E81" s="150">
        <v>0.12</v>
      </c>
      <c r="F81" s="159">
        <v>0.2</v>
      </c>
      <c r="G81" s="154"/>
      <c r="H81" s="154"/>
      <c r="I81" s="154"/>
      <c r="J81" s="154"/>
      <c r="K81" s="196"/>
      <c r="L81" s="196"/>
      <c r="M81" s="196"/>
    </row>
    <row r="82" spans="1:13" ht="29.25" customHeight="1">
      <c r="A82" s="231" t="s">
        <v>476</v>
      </c>
      <c r="B82" s="232" t="s">
        <v>477</v>
      </c>
      <c r="C82" s="233" t="s">
        <v>32</v>
      </c>
      <c r="D82" s="231">
        <v>2</v>
      </c>
      <c r="E82" s="231">
        <v>2.44</v>
      </c>
      <c r="F82" s="234">
        <v>4</v>
      </c>
      <c r="G82" s="235"/>
      <c r="H82" s="235"/>
      <c r="I82" s="235"/>
      <c r="J82" s="235"/>
      <c r="K82" s="236">
        <v>2</v>
      </c>
      <c r="L82" s="236"/>
      <c r="M82" s="236"/>
    </row>
    <row r="83" spans="1:13" ht="30.75" customHeight="1">
      <c r="A83" s="150" t="s">
        <v>478</v>
      </c>
      <c r="B83" s="157" t="s">
        <v>479</v>
      </c>
      <c r="C83" s="135" t="s">
        <v>32</v>
      </c>
      <c r="D83" s="150">
        <v>2</v>
      </c>
      <c r="E83" s="150">
        <v>0.61</v>
      </c>
      <c r="F83" s="159">
        <v>1</v>
      </c>
      <c r="G83" s="197"/>
      <c r="H83" s="197"/>
      <c r="I83" s="197"/>
      <c r="J83" s="198"/>
      <c r="K83" s="200"/>
      <c r="L83" s="184"/>
      <c r="M83" s="200"/>
    </row>
    <row r="84" spans="1:13" ht="36.75" customHeight="1">
      <c r="A84" s="237" t="s">
        <v>480</v>
      </c>
      <c r="B84" s="238" t="s">
        <v>481</v>
      </c>
      <c r="C84" s="239" t="s">
        <v>6</v>
      </c>
      <c r="D84" s="237">
        <v>2</v>
      </c>
      <c r="E84" s="237">
        <v>12.18</v>
      </c>
      <c r="F84" s="240">
        <v>20</v>
      </c>
      <c r="G84" s="241"/>
      <c r="H84" s="241"/>
      <c r="I84" s="241"/>
      <c r="J84" s="242"/>
      <c r="K84" s="243"/>
      <c r="L84" s="244"/>
      <c r="M84" s="243"/>
    </row>
    <row r="85" spans="1:13" ht="47.25" customHeight="1">
      <c r="A85" s="150" t="s">
        <v>482</v>
      </c>
      <c r="B85" s="157" t="s">
        <v>483</v>
      </c>
      <c r="C85" s="135" t="s">
        <v>32</v>
      </c>
      <c r="D85" s="150">
        <v>400</v>
      </c>
      <c r="E85" s="150">
        <v>1.71</v>
      </c>
      <c r="F85" s="159">
        <v>2.8</v>
      </c>
      <c r="G85" s="197"/>
      <c r="H85" s="197"/>
      <c r="I85" s="197"/>
      <c r="J85" s="198"/>
      <c r="K85" s="200"/>
      <c r="L85" s="199"/>
      <c r="M85" s="200"/>
    </row>
    <row r="86" spans="1:13" ht="24.75">
      <c r="A86" s="150"/>
      <c r="B86" s="150" t="s">
        <v>94</v>
      </c>
      <c r="C86" s="152"/>
      <c r="D86" s="150"/>
      <c r="E86" s="150"/>
      <c r="F86" s="245"/>
      <c r="G86" s="197"/>
      <c r="H86" s="197"/>
      <c r="I86" s="197"/>
      <c r="J86" s="198"/>
      <c r="K86" s="200"/>
      <c r="L86" s="199"/>
      <c r="M86" s="200"/>
    </row>
    <row r="87" spans="1:13" ht="24.75">
      <c r="A87" s="246"/>
      <c r="B87" s="246" t="s">
        <v>484</v>
      </c>
      <c r="C87" s="247"/>
      <c r="D87" s="246"/>
      <c r="E87" s="246"/>
      <c r="F87" s="248"/>
      <c r="G87" s="197"/>
      <c r="H87" s="197"/>
      <c r="I87" s="197"/>
      <c r="J87" s="198"/>
      <c r="K87" s="200"/>
      <c r="L87" s="226"/>
      <c r="M87" s="199"/>
    </row>
    <row r="88" spans="1:13" ht="24.75">
      <c r="A88" s="249"/>
      <c r="B88" s="249"/>
      <c r="C88" s="250"/>
      <c r="D88" s="249"/>
      <c r="E88" s="249"/>
      <c r="F88" s="251"/>
      <c r="G88" s="249"/>
      <c r="H88" s="249"/>
      <c r="I88" s="249"/>
      <c r="J88" s="249"/>
      <c r="K88" s="249"/>
      <c r="L88" s="249"/>
      <c r="M88" s="249"/>
    </row>
    <row r="89" spans="1:13" ht="24.75">
      <c r="A89" s="249"/>
      <c r="B89" s="249"/>
      <c r="C89" s="250"/>
      <c r="D89" s="249"/>
      <c r="E89" s="249"/>
      <c r="F89" s="251"/>
      <c r="G89" s="249"/>
      <c r="H89" s="249"/>
      <c r="I89" s="249"/>
      <c r="J89" s="249"/>
      <c r="K89" s="249"/>
      <c r="L89" s="249"/>
      <c r="M89" s="249"/>
    </row>
    <row r="90" spans="1:13" ht="24.75">
      <c r="A90" s="249"/>
      <c r="B90" s="252" t="s">
        <v>485</v>
      </c>
      <c r="C90" s="250"/>
      <c r="D90" s="249"/>
      <c r="E90" s="249"/>
      <c r="F90" s="251"/>
      <c r="G90" s="249"/>
      <c r="H90" s="249"/>
      <c r="I90" s="249"/>
      <c r="J90" s="253"/>
      <c r="K90" s="253"/>
      <c r="L90" s="253"/>
      <c r="M90" s="253"/>
    </row>
    <row r="91" spans="1:13" ht="24.75">
      <c r="A91" s="249"/>
      <c r="B91" s="249"/>
      <c r="C91" s="250"/>
      <c r="D91" s="249"/>
      <c r="E91" s="249"/>
      <c r="F91" s="251"/>
      <c r="G91" s="249"/>
      <c r="H91" s="249"/>
      <c r="I91" s="249"/>
      <c r="J91" s="249"/>
      <c r="K91" s="249"/>
      <c r="L91" s="249"/>
      <c r="M91" s="249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TSI&amp;Plantation</vt:lpstr>
      <vt:lpstr>Banyajantu</vt:lpstr>
      <vt:lpstr>NTFPS</vt:lpstr>
      <vt:lpstr>NF</vt:lpstr>
      <vt:lpstr>saktikhola</vt:lpstr>
      <vt:lpstr>Bakaiya</vt:lpstr>
      <vt:lpstr>LHF_CF</vt:lpstr>
      <vt:lpstr>'TSI&amp;Plantation'!Print_Area</vt:lpstr>
      <vt:lpstr>'TSI&amp;Plantation'!Print_Titles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2016-09-08T08:21:23Z</dcterms:modified>
</cp:coreProperties>
</file>