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 activeTab="1"/>
  </bookViews>
  <sheets>
    <sheet name="Pragati_annual" sheetId="5" r:id="rId1"/>
    <sheet name="Pragati_tesro" sheetId="4" r:id="rId2"/>
    <sheet name="chaumasik_bajet" sheetId="1" r:id="rId3"/>
    <sheet name="Sheet2" sheetId="2" r:id="rId4"/>
    <sheet name="Sheet3" sheetId="3" r:id="rId5"/>
  </sheets>
  <definedNames>
    <definedName name="_xlnm.Print_Area" localSheetId="2">chaumasik_bajet!$A$1:$W$44</definedName>
    <definedName name="_xlnm.Print_Area" localSheetId="0">Pragati_annual!$A$1:$J$52</definedName>
    <definedName name="_xlnm.Print_Area" localSheetId="1">Pragati_tesro!$A$1:$Q$51</definedName>
    <definedName name="_xlnm.Print_Titles" localSheetId="2">chaumasik_bajet!$3:$5</definedName>
    <definedName name="_xlnm.Print_Titles" localSheetId="0">Pragati_annual!$6:$8</definedName>
    <definedName name="_xlnm.Print_Titles" localSheetId="1">Pragati_tesro!$6:$8</definedName>
  </definedNames>
  <calcPr calcId="144525"/>
</workbook>
</file>

<file path=xl/calcChain.xml><?xml version="1.0" encoding="utf-8"?>
<calcChain xmlns="http://schemas.openxmlformats.org/spreadsheetml/2006/main">
  <c r="M45" i="4"/>
  <c r="M46" s="1"/>
  <c r="L46" s="1"/>
  <c r="L11"/>
  <c r="L12"/>
  <c r="L13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10"/>
  <c r="M14"/>
  <c r="L14" s="1"/>
  <c r="I11" i="5" l="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10"/>
  <c r="E11" i="4"/>
  <c r="E12"/>
  <c r="E13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3"/>
  <c r="E44"/>
  <c r="E10"/>
  <c r="J45" i="5" l="1"/>
  <c r="J46" s="1"/>
  <c r="J14"/>
  <c r="F45"/>
  <c r="F14"/>
  <c r="F45" i="4"/>
  <c r="E45" s="1"/>
  <c r="F14"/>
  <c r="E14" s="1"/>
  <c r="F46" l="1"/>
  <c r="E46" s="1"/>
  <c r="F46" i="5"/>
  <c r="G42" i="1"/>
  <c r="I42"/>
  <c r="K42"/>
  <c r="O42"/>
  <c r="P42"/>
  <c r="Q42"/>
  <c r="R42"/>
  <c r="S42"/>
  <c r="T42"/>
  <c r="U42"/>
  <c r="V42"/>
  <c r="W42"/>
  <c r="E42"/>
  <c r="U43" l="1"/>
  <c r="I43"/>
  <c r="K43"/>
  <c r="G11"/>
  <c r="G43" s="1"/>
  <c r="I11"/>
  <c r="K11"/>
  <c r="O11"/>
  <c r="O43" s="1"/>
  <c r="P11"/>
  <c r="P43" s="1"/>
  <c r="Q11"/>
  <c r="Q43" s="1"/>
  <c r="R11"/>
  <c r="R43" s="1"/>
  <c r="S11"/>
  <c r="S43" s="1"/>
  <c r="T11"/>
  <c r="T43" s="1"/>
  <c r="U11"/>
  <c r="V11"/>
  <c r="V43" s="1"/>
  <c r="W11"/>
  <c r="W43" s="1"/>
  <c r="E11"/>
  <c r="E43" s="1"/>
</calcChain>
</file>

<file path=xl/sharedStrings.xml><?xml version="1.0" encoding="utf-8"?>
<sst xmlns="http://schemas.openxmlformats.org/spreadsheetml/2006/main" count="407" uniqueCount="135">
  <si>
    <t>l;=g=</t>
  </si>
  <si>
    <t>lqmofsnfk</t>
  </si>
  <si>
    <t>PsfO{</t>
  </si>
  <si>
    <t>nIo</t>
  </si>
  <si>
    <t>xhf/</t>
  </si>
  <si>
    <t>x]S6/</t>
  </si>
  <si>
    <t>Kofs]h</t>
  </si>
  <si>
    <t>lhNnf</t>
  </si>
  <si>
    <t>k6s</t>
  </si>
  <si>
    <t xml:space="preserve">rfn' vr{ cGtu{tsf sfo{qmdx? </t>
  </si>
  <si>
    <t>lhNnf jg sfof{no dsjfgk'/</t>
  </si>
  <si>
    <t>jflif{s</t>
  </si>
  <si>
    <t>k|=rf}dfl;s</t>
  </si>
  <si>
    <t>bf]=rf}dfl;s</t>
  </si>
  <si>
    <t>t]=rf}dfl;s</t>
  </si>
  <si>
    <t xml:space="preserve">ah]6 </t>
  </si>
  <si>
    <t>&gt;fj0f</t>
  </si>
  <si>
    <t>efb|</t>
  </si>
  <si>
    <t>c;f]h</t>
  </si>
  <si>
    <t>sflt{s</t>
  </si>
  <si>
    <t>d+l;/</t>
  </si>
  <si>
    <t>kf}if</t>
  </si>
  <si>
    <t>df3</t>
  </si>
  <si>
    <t>kmfNu'g</t>
  </si>
  <si>
    <t>r}q</t>
  </si>
  <si>
    <t>j}zfv</t>
  </si>
  <si>
    <t>h]i7</t>
  </si>
  <si>
    <t>cfiff9</t>
  </si>
  <si>
    <t>rf}dfl;s jh]6 ljefhg</t>
  </si>
  <si>
    <t>cfof]hgf÷sfo{qmdsf] gfd M a[If ;'wf/, j[Iff/f]k0f tyf lglh jg sfo{qmd -cf=j=@)&amp;@÷)&amp;#_</t>
  </si>
  <si>
    <t>k'lhut vr{ cGt/utsf sfo{qmdx?</t>
  </si>
  <si>
    <r>
      <rPr>
        <b/>
        <sz val="13"/>
        <color indexed="8"/>
        <rFont val="Preeti"/>
      </rPr>
      <t>c</t>
    </r>
    <r>
      <rPr>
        <b/>
        <sz val="13"/>
        <color indexed="8"/>
        <rFont val="Calibri"/>
        <family val="2"/>
      </rPr>
      <t>)</t>
    </r>
  </si>
  <si>
    <t>8.6.22.6</t>
  </si>
  <si>
    <t>g;{/L dd{t -g;{/L jf Aof8 lgdf{0f÷jfof]OlGhlgol/Ë sfo{_</t>
  </si>
  <si>
    <t>j6f</t>
  </si>
  <si>
    <t>ah]6 ?= nfvdf</t>
  </si>
  <si>
    <t>jh]6 ljefhg -jh]6 ?=nfvdf_</t>
  </si>
  <si>
    <t>8.6.22.17</t>
  </si>
  <si>
    <t>lj?jf pTkfbg -ljleGg k|sf/sf ?v, sfi7 tyf ax'pkof]uL k|hflt_ -xhf/df_ -g;{/L jf Aof8 lgdf{0f÷jfof]OlGhlgol/Ë sfo{_</t>
  </si>
  <si>
    <t>;+Vof xhf/df</t>
  </si>
  <si>
    <t>8.6.23.16</t>
  </si>
  <si>
    <t xml:space="preserve">j[Iff/f]k0f -lh=j=sf=af6_-j[Iff/f]k0f_ </t>
  </si>
  <si>
    <t>8.6.23.47</t>
  </si>
  <si>
    <t xml:space="preserve">e'sDk k|efljt If]qx?df hldgsf] :yfloTjsf] nflu afF; /f]k0f -j[Iff/f]k0f_ </t>
  </si>
  <si>
    <t>xhf/ j6f</t>
  </si>
  <si>
    <t>s</t>
  </si>
  <si>
    <t>k'lhut vr{ cGt/utsf sfo{qmdx?sf] hDdf</t>
  </si>
  <si>
    <t>cf</t>
  </si>
  <si>
    <t>2.1.1.1</t>
  </si>
  <si>
    <t>wf/fsf] dxz'n</t>
  </si>
  <si>
    <t>o'lg6</t>
  </si>
  <si>
    <t>2.1.2.1</t>
  </si>
  <si>
    <t>lah'nL dxz'n</t>
  </si>
  <si>
    <t>2.2.1.1</t>
  </si>
  <si>
    <t>6]lnkmf]g dxz'n</t>
  </si>
  <si>
    <t>dlxgf</t>
  </si>
  <si>
    <t>2.2.2.1</t>
  </si>
  <si>
    <t>j]e;fO{6 xf]l:6Ë tyf OG6/g]6, Od]n ;+rfng ug]{ -O{d]n÷OG6/g]6÷j]e;fO6_</t>
  </si>
  <si>
    <t>2.2.4.4</t>
  </si>
  <si>
    <t>x'nfs l6s6 -x'nfs÷s'l/o/ vr{_</t>
  </si>
  <si>
    <t>df]6/;fOsnsf nflu k]6«f]n -sfof{nosf] Ogwg_</t>
  </si>
  <si>
    <t>ln6/</t>
  </si>
  <si>
    <t>2.4.1.3</t>
  </si>
  <si>
    <t>2.4.1.9</t>
  </si>
  <si>
    <t>l8hn -sfof{nosf] OGwg_</t>
  </si>
  <si>
    <t>2.4.1.25</t>
  </si>
  <si>
    <t>Uof; -sfof{nosf] Ogwg_</t>
  </si>
  <si>
    <t>;+Vof</t>
  </si>
  <si>
    <t>2.5.1.3</t>
  </si>
  <si>
    <t>2.5.1.2</t>
  </si>
  <si>
    <t>sf/, hLk, Eofg dd{t -;jf/L ;fwg dd{t_</t>
  </si>
  <si>
    <t>df]6/;fOsn dd{t -;jf/L ;fwg dd{t_</t>
  </si>
  <si>
    <t>2.5.2.1</t>
  </si>
  <si>
    <t>sDKo'6/, lk|G6/ dd{t -d]lzg/L pks/0f dd{t_</t>
  </si>
  <si>
    <t>2.7.1.1</t>
  </si>
  <si>
    <t>kmf]6f]skL k]k/, /lhi6/, 86\k]g, l;;fsnd, O/]h/, ;fk{g/, :s]n, :6fkn, Un' cflb -sfof{no d;nGb ;fdfg vr{_</t>
  </si>
  <si>
    <t>2.7.2.1</t>
  </si>
  <si>
    <t>n]6/Kof8, /]s8{ kmfOn, vfd, cGo kmf/d 5kfO -5kfO{ vr{_</t>
  </si>
  <si>
    <t>2.7.3.1</t>
  </si>
  <si>
    <t>kqklqsf, dfls tyf b}lgs -kqklqsf tyf k'l:tsf_</t>
  </si>
  <si>
    <t>2.15.1.75</t>
  </si>
  <si>
    <r>
      <t>lghL jg ;+hfn lgdf{0f, ;+:yfut ;'b[l9s/0f tyf Ifdtf clej[l4 ;xof]u -pBdzLntf, /f]huf/L d'ns</t>
    </r>
    <r>
      <rPr>
        <sz val="11"/>
        <rFont val="Preeti"/>
      </rPr>
      <t>÷;zlQms/0f÷;Lk ljsf; tyf Ifdtf clej[l4 tflnd_</t>
    </r>
  </si>
  <si>
    <t>2.15.40.72</t>
  </si>
  <si>
    <t>lghL jg wgLnfO{ k|f]T;fxg k'/:sf/</t>
  </si>
  <si>
    <t>2.15.40.73</t>
  </si>
  <si>
    <t>lghL jg btf{ tyf ;xhLs/0f</t>
  </si>
  <si>
    <t>2.19.1.5</t>
  </si>
  <si>
    <t>l4lto tx -cg'udg d'Nof+sg tyf sfo{qmd sfof{Gjog e|d0f vr{_</t>
  </si>
  <si>
    <t>hgf</t>
  </si>
  <si>
    <t>2.20.2.3</t>
  </si>
  <si>
    <t>t[lto tx -cg'udg d'Nof+sg tyf sfo{qmd sfof{Gjog e|d0f vr{_</t>
  </si>
  <si>
    <t>2.19.2.6</t>
  </si>
  <si>
    <t>2.19.1.6</t>
  </si>
  <si>
    <t>l4lto tx -cfGtl/s e|d0f_</t>
  </si>
  <si>
    <t>t[lto tx -cfGtl/s e|d0f_</t>
  </si>
  <si>
    <t>2.19.2.7</t>
  </si>
  <si>
    <t>2.20.2.4</t>
  </si>
  <si>
    <t>hnkfg -cltly ;Tsf/ tyf hnkfg, ef]h vr{_</t>
  </si>
  <si>
    <t>lrofkfg -cltly ;Tsf/ tyf hnkfg, ef]h vr{_</t>
  </si>
  <si>
    <t>2.20.2.5</t>
  </si>
  <si>
    <t>8.6.22.10</t>
  </si>
  <si>
    <t>ef]h -cltly ;Tsf/ tyf hnkfg, ef]h vr{_</t>
  </si>
  <si>
    <t>:yflgo jg ;d"x÷;f=j=p=;=dfkm{t lj?jf pTkfbg ;xof]u÷cg'bfg-j:t'ut / gub_ -g;{/L jf Jof8 lgdf{0f÷jfof]OlGhlgol/Ë sfo{_</t>
  </si>
  <si>
    <t>jg bzs sfo{qmd</t>
  </si>
  <si>
    <t>2.15.24.4</t>
  </si>
  <si>
    <t>jg bzs sfo{qmd -j[Iff/f]k0f_</t>
  </si>
  <si>
    <t>2.15.24.4.5</t>
  </si>
  <si>
    <t>hl8j'6L k|jw{g sfo{qmd Sn:6/ jdf]lhd -nf}7 ;Nnf_</t>
  </si>
  <si>
    <t>2.15.24.4.13</t>
  </si>
  <si>
    <t>gu/kflnsfdf j[Iff/f]k0f ;lxt pBfg lgdf{0f Pj+ Joj:yfkg / cg'udg d'Nof+sg, clen]vLs/0f tyf k|ltj]bg ;lxt</t>
  </si>
  <si>
    <t>v</t>
  </si>
  <si>
    <t>rfn' vr{ sfo{qmdsf] hDdf</t>
  </si>
  <si>
    <t>s'n hDdf vr{</t>
  </si>
  <si>
    <t>jflif{s k|ult k|ltj]bg</t>
  </si>
  <si>
    <t>jflif{s k|ult</t>
  </si>
  <si>
    <t>t]=rf}dfl;s nIo</t>
  </si>
  <si>
    <t>jflif{s nIo</t>
  </si>
  <si>
    <t>t]=rf}dfl;s;Ddsf] k|ult</t>
  </si>
  <si>
    <t>kl/df0f</t>
  </si>
  <si>
    <t>ef/</t>
  </si>
  <si>
    <t>ef}lts k|=k|ltzt</t>
  </si>
  <si>
    <t>t]=rf}=k|ult</t>
  </si>
  <si>
    <t>t];|f] rf}dfl;s k|ult</t>
  </si>
  <si>
    <t>ef}lts k|ult k|ltzt</t>
  </si>
  <si>
    <t>of]hgf zfvf</t>
  </si>
  <si>
    <t>n]vf zfvf</t>
  </si>
  <si>
    <t>sfof{no k|d'v</t>
  </si>
  <si>
    <t>ef}lts k|ult k|ltztM !))</t>
  </si>
  <si>
    <t>ljlQo÷efl/t k|ult k|ltztM (#=)&amp;</t>
  </si>
  <si>
    <t xml:space="preserve">ah]6 ? nfvdf </t>
  </si>
  <si>
    <t>g]kfn ;/sf/</t>
  </si>
  <si>
    <t>jg tyf e"–;+/If0f dGqfno</t>
  </si>
  <si>
    <t>jg ljefu</t>
  </si>
  <si>
    <t>t];|f] rf}dfl;s ;Ddsf] ef}lts k|ult k|ltztM !))</t>
  </si>
  <si>
    <t>t];|f] rf}dfl;s;Ddsf] ljlQo÷efl/t k|ult k|ltztM (#=)&amp;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</si>
</sst>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31">
    <font>
      <sz val="11"/>
      <color theme="1"/>
      <name val="Calibri"/>
      <family val="2"/>
      <scheme val="minor"/>
    </font>
    <font>
      <b/>
      <sz val="13"/>
      <color rgb="FF000000"/>
      <name val="Preeti"/>
    </font>
    <font>
      <b/>
      <sz val="13"/>
      <color theme="1"/>
      <name val="Calibri"/>
      <family val="2"/>
      <scheme val="minor"/>
    </font>
    <font>
      <sz val="10"/>
      <color rgb="FF000000"/>
      <name val="Fontasy Himali"/>
      <family val="5"/>
    </font>
    <font>
      <b/>
      <sz val="13"/>
      <color indexed="8"/>
      <name val="Calibri"/>
      <family val="2"/>
    </font>
    <font>
      <sz val="13"/>
      <color rgb="FF000000"/>
      <name val="Preeti"/>
    </font>
    <font>
      <b/>
      <sz val="10"/>
      <color rgb="FF000000"/>
      <name val="Fontasy Himali"/>
      <family val="5"/>
    </font>
    <font>
      <b/>
      <sz val="16"/>
      <color rgb="FF000000"/>
      <name val="Preeti"/>
    </font>
    <font>
      <sz val="11"/>
      <color theme="1"/>
      <name val="Preeti"/>
    </font>
    <font>
      <sz val="8"/>
      <color rgb="FF000000"/>
      <name val="Fontasy Himali"/>
      <family val="5"/>
    </font>
    <font>
      <b/>
      <sz val="8"/>
      <color rgb="FF000000"/>
      <name val="Fontasy Himali"/>
      <family val="5"/>
    </font>
    <font>
      <b/>
      <sz val="11"/>
      <color theme="1"/>
      <name val="Preeti"/>
    </font>
    <font>
      <sz val="11"/>
      <color rgb="FF000000"/>
      <name val="Preeti"/>
    </font>
    <font>
      <sz val="11"/>
      <color rgb="FF000000"/>
      <name val="Kantipur"/>
    </font>
    <font>
      <sz val="11"/>
      <name val="Kantipur"/>
    </font>
    <font>
      <sz val="11"/>
      <name val="Preeti"/>
    </font>
    <font>
      <b/>
      <sz val="11"/>
      <color rgb="FF000000"/>
      <name val="Preeti"/>
    </font>
    <font>
      <sz val="7"/>
      <color rgb="FF000000"/>
      <name val="Fontasy Himali"/>
      <family val="5"/>
    </font>
    <font>
      <b/>
      <sz val="16"/>
      <color theme="1"/>
      <name val="Preeti"/>
    </font>
    <font>
      <sz val="11"/>
      <color rgb="FFFF0000"/>
      <name val="Calibri"/>
      <family val="2"/>
      <scheme val="minor"/>
    </font>
    <font>
      <b/>
      <sz val="13"/>
      <color indexed="8"/>
      <name val="Preeti"/>
    </font>
    <font>
      <sz val="14"/>
      <color rgb="FF000000"/>
      <name val="Preeti"/>
    </font>
    <font>
      <b/>
      <sz val="14"/>
      <color rgb="FF000000"/>
      <name val="Preeti"/>
    </font>
    <font>
      <b/>
      <sz val="12"/>
      <name val="Preeti"/>
    </font>
    <font>
      <sz val="10"/>
      <name val="Fontasy Himali"/>
      <family val="5"/>
    </font>
    <font>
      <sz val="13"/>
      <name val="Preeti"/>
    </font>
    <font>
      <sz val="8"/>
      <name val="Fontasy Himali"/>
      <family val="5"/>
    </font>
    <font>
      <b/>
      <sz val="11"/>
      <color theme="1"/>
      <name val="Calibri"/>
      <family val="2"/>
      <scheme val="minor"/>
    </font>
    <font>
      <sz val="14"/>
      <name val="Preeti"/>
    </font>
    <font>
      <sz val="16"/>
      <name val="Preeti"/>
    </font>
    <font>
      <b/>
      <sz val="16"/>
      <name val="Preet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5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Border="1"/>
    <xf numFmtId="0" fontId="9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165" fontId="9" fillId="0" borderId="1" xfId="0" applyNumberFormat="1" applyFont="1" applyFill="1" applyBorder="1" applyAlignment="1">
      <alignment vertical="top" wrapText="1"/>
    </xf>
    <xf numFmtId="2" fontId="9" fillId="0" borderId="1" xfId="0" applyNumberFormat="1" applyFont="1" applyFill="1" applyBorder="1" applyAlignment="1">
      <alignment vertical="top" wrapText="1"/>
    </xf>
    <xf numFmtId="164" fontId="9" fillId="0" borderId="1" xfId="0" applyNumberFormat="1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15" fillId="0" borderId="1" xfId="0" applyFont="1" applyFill="1" applyBorder="1"/>
    <xf numFmtId="0" fontId="17" fillId="0" borderId="1" xfId="0" applyFont="1" applyFill="1" applyBorder="1" applyAlignment="1">
      <alignment vertical="top" wrapText="1"/>
    </xf>
    <xf numFmtId="0" fontId="15" fillId="3" borderId="1" xfId="0" applyFont="1" applyFill="1" applyBorder="1"/>
    <xf numFmtId="0" fontId="15" fillId="4" borderId="1" xfId="0" applyFont="1" applyFill="1" applyBorder="1"/>
    <xf numFmtId="0" fontId="19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horizontal="center" vertical="top" wrapText="1"/>
    </xf>
    <xf numFmtId="2" fontId="17" fillId="0" borderId="1" xfId="0" applyNumberFormat="1" applyFont="1" applyFill="1" applyBorder="1" applyAlignment="1">
      <alignment vertical="top" wrapText="1"/>
    </xf>
    <xf numFmtId="0" fontId="23" fillId="0" borderId="1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4" fillId="0" borderId="1" xfId="0" applyFont="1" applyFill="1" applyBorder="1" applyAlignment="1">
      <alignment horizontal="center" vertical="top" wrapText="1"/>
    </xf>
    <xf numFmtId="0" fontId="25" fillId="0" borderId="1" xfId="0" applyFont="1" applyFill="1" applyBorder="1" applyAlignment="1">
      <alignment vertical="top" wrapText="1"/>
    </xf>
    <xf numFmtId="0" fontId="26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center" wrapText="1"/>
    </xf>
    <xf numFmtId="2" fontId="10" fillId="0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7" fillId="0" borderId="0" xfId="0" applyFont="1"/>
    <xf numFmtId="0" fontId="0" fillId="0" borderId="0" xfId="0" applyFill="1" applyAlignment="1">
      <alignment horizontal="center" wrapText="1"/>
    </xf>
    <xf numFmtId="0" fontId="0" fillId="0" borderId="0" xfId="0" applyFill="1"/>
    <xf numFmtId="0" fontId="28" fillId="0" borderId="3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0" borderId="0" xfId="0" applyFont="1" applyFill="1" applyAlignment="1"/>
    <xf numFmtId="0" fontId="29" fillId="0" borderId="0" xfId="0" applyFont="1" applyBorder="1" applyAlignment="1"/>
    <xf numFmtId="0" fontId="0" fillId="0" borderId="0" xfId="0" applyFill="1" applyBorder="1"/>
    <xf numFmtId="0" fontId="29" fillId="0" borderId="0" xfId="0" applyFont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L51"/>
  <sheetViews>
    <sheetView topLeftCell="A42" workbookViewId="0">
      <selection activeCell="A48" sqref="A48:J51"/>
    </sheetView>
  </sheetViews>
  <sheetFormatPr defaultRowHeight="15"/>
  <cols>
    <col min="1" max="1" width="5.28515625" customWidth="1"/>
    <col min="2" max="2" width="21.140625" customWidth="1"/>
    <col min="3" max="3" width="6.42578125" customWidth="1"/>
    <col min="4" max="4" width="6.85546875" customWidth="1"/>
    <col min="5" max="5" width="9.28515625" customWidth="1"/>
    <col min="6" max="6" width="9.5703125" customWidth="1"/>
    <col min="7" max="7" width="8.140625" customWidth="1"/>
    <col min="8" max="8" width="9.140625" customWidth="1"/>
    <col min="9" max="9" width="8" customWidth="1"/>
    <col min="10" max="10" width="9.85546875" customWidth="1"/>
  </cols>
  <sheetData>
    <row r="1" spans="1:11" ht="19.5">
      <c r="A1" s="49" t="s">
        <v>130</v>
      </c>
      <c r="B1" s="49"/>
      <c r="C1" s="49"/>
      <c r="D1" s="49"/>
      <c r="E1" s="49"/>
      <c r="F1" s="49"/>
      <c r="G1" s="49"/>
      <c r="H1" s="49"/>
      <c r="I1" s="49"/>
      <c r="J1" s="49"/>
      <c r="K1" s="47"/>
    </row>
    <row r="2" spans="1:11" ht="19.5">
      <c r="A2" s="49" t="s">
        <v>131</v>
      </c>
      <c r="B2" s="49"/>
      <c r="C2" s="49"/>
      <c r="D2" s="49"/>
      <c r="E2" s="49"/>
      <c r="F2" s="49"/>
      <c r="G2" s="49"/>
      <c r="H2" s="49"/>
      <c r="I2" s="49"/>
      <c r="J2" s="49"/>
      <c r="K2" s="47"/>
    </row>
    <row r="3" spans="1:11" ht="19.5">
      <c r="A3" s="49" t="s">
        <v>132</v>
      </c>
      <c r="B3" s="49"/>
      <c r="C3" s="49"/>
      <c r="D3" s="49"/>
      <c r="E3" s="49"/>
      <c r="F3" s="49"/>
      <c r="G3" s="49"/>
      <c r="H3" s="49"/>
      <c r="I3" s="49"/>
      <c r="J3" s="49"/>
      <c r="K3" s="47"/>
    </row>
    <row r="4" spans="1:11" ht="19.5">
      <c r="A4" s="51" t="s">
        <v>10</v>
      </c>
      <c r="B4" s="51"/>
      <c r="C4" s="51"/>
      <c r="D4" s="51"/>
      <c r="E4" s="51"/>
      <c r="F4" s="51"/>
      <c r="G4" s="51"/>
      <c r="H4" s="51"/>
      <c r="I4" s="51"/>
      <c r="J4" s="51"/>
    </row>
    <row r="5" spans="1:11" ht="19.5">
      <c r="A5" s="52" t="s">
        <v>113</v>
      </c>
      <c r="B5" s="52"/>
      <c r="C5" s="52"/>
      <c r="D5" s="52"/>
      <c r="E5" s="52"/>
      <c r="F5" s="52"/>
      <c r="G5" s="52"/>
      <c r="H5" s="52"/>
      <c r="I5" s="52"/>
      <c r="J5" s="52"/>
    </row>
    <row r="6" spans="1:11" ht="19.5">
      <c r="A6" s="53" t="s">
        <v>29</v>
      </c>
      <c r="B6" s="53"/>
      <c r="C6" s="53"/>
      <c r="D6" s="53"/>
      <c r="E6" s="53"/>
      <c r="F6" s="53"/>
      <c r="G6" s="53"/>
      <c r="H6" s="53"/>
      <c r="I6" s="53"/>
      <c r="J6" s="53"/>
    </row>
    <row r="7" spans="1:11">
      <c r="A7" s="54" t="s">
        <v>0</v>
      </c>
      <c r="B7" s="54" t="s">
        <v>1</v>
      </c>
      <c r="C7" s="54" t="s">
        <v>2</v>
      </c>
      <c r="D7" s="55" t="s">
        <v>116</v>
      </c>
      <c r="E7" s="55"/>
      <c r="F7" s="55"/>
      <c r="G7" s="56" t="s">
        <v>114</v>
      </c>
      <c r="H7" s="56"/>
      <c r="I7" s="56"/>
      <c r="J7" s="56"/>
    </row>
    <row r="8" spans="1:11" ht="28.5">
      <c r="A8" s="54"/>
      <c r="B8" s="54"/>
      <c r="C8" s="54"/>
      <c r="D8" s="35" t="s">
        <v>118</v>
      </c>
      <c r="E8" s="37" t="s">
        <v>119</v>
      </c>
      <c r="F8" s="35" t="s">
        <v>35</v>
      </c>
      <c r="G8" s="19" t="s">
        <v>118</v>
      </c>
      <c r="H8" s="19" t="s">
        <v>123</v>
      </c>
      <c r="I8" s="19" t="s">
        <v>119</v>
      </c>
      <c r="J8" s="19" t="s">
        <v>129</v>
      </c>
    </row>
    <row r="9" spans="1:11" ht="28.5">
      <c r="A9" s="30" t="s">
        <v>31</v>
      </c>
      <c r="B9" s="12" t="s">
        <v>30</v>
      </c>
      <c r="C9" s="31"/>
      <c r="D9" s="31"/>
      <c r="E9" s="31"/>
      <c r="F9" s="31"/>
      <c r="G9" s="6"/>
      <c r="H9" s="6"/>
      <c r="I9" s="6"/>
      <c r="J9" s="6"/>
    </row>
    <row r="10" spans="1:11" ht="30">
      <c r="A10" s="3" t="s">
        <v>32</v>
      </c>
      <c r="B10" s="13" t="s">
        <v>33</v>
      </c>
      <c r="C10" s="1" t="s">
        <v>34</v>
      </c>
      <c r="D10" s="7">
        <v>6</v>
      </c>
      <c r="E10" s="7">
        <f>F10/80.08*100</f>
        <v>2.9970029970029968</v>
      </c>
      <c r="F10" s="7">
        <v>2.4</v>
      </c>
      <c r="G10" s="7">
        <v>6</v>
      </c>
      <c r="H10" s="7">
        <v>100</v>
      </c>
      <c r="I10" s="7">
        <f>J10/80.08*100</f>
        <v>2.9954420579420584</v>
      </c>
      <c r="J10" s="7">
        <v>2.3987500000000002</v>
      </c>
    </row>
    <row r="11" spans="1:11" ht="71.25">
      <c r="A11" s="3" t="s">
        <v>37</v>
      </c>
      <c r="B11" s="13" t="s">
        <v>38</v>
      </c>
      <c r="C11" s="1" t="s">
        <v>39</v>
      </c>
      <c r="D11" s="7">
        <v>100</v>
      </c>
      <c r="E11" s="7">
        <f t="shared" ref="E11:E46" si="0">F11/80.08*100</f>
        <v>9.990009990009991</v>
      </c>
      <c r="F11" s="7">
        <v>8</v>
      </c>
      <c r="G11" s="7">
        <v>100</v>
      </c>
      <c r="H11" s="7">
        <v>100</v>
      </c>
      <c r="I11" s="7">
        <f t="shared" ref="I11:I46" si="1">J11/80.08*100</f>
        <v>9.9830169830169826</v>
      </c>
      <c r="J11" s="7">
        <v>7.9943999999999997</v>
      </c>
    </row>
    <row r="12" spans="1:11" ht="45">
      <c r="A12" s="3" t="s">
        <v>40</v>
      </c>
      <c r="B12" s="13" t="s">
        <v>41</v>
      </c>
      <c r="C12" s="1" t="s">
        <v>5</v>
      </c>
      <c r="D12" s="7">
        <v>5</v>
      </c>
      <c r="E12" s="7">
        <f t="shared" si="0"/>
        <v>3.121878121878122</v>
      </c>
      <c r="F12" s="7">
        <v>2.5</v>
      </c>
      <c r="G12" s="7">
        <v>5</v>
      </c>
      <c r="H12" s="7">
        <v>100</v>
      </c>
      <c r="I12" s="7">
        <f t="shared" si="1"/>
        <v>3.121878121878122</v>
      </c>
      <c r="J12" s="7">
        <v>2.5</v>
      </c>
    </row>
    <row r="13" spans="1:11" ht="45">
      <c r="A13" s="3" t="s">
        <v>42</v>
      </c>
      <c r="B13" s="13" t="s">
        <v>43</v>
      </c>
      <c r="C13" s="1" t="s">
        <v>44</v>
      </c>
      <c r="D13" s="7">
        <v>10</v>
      </c>
      <c r="E13" s="7">
        <f t="shared" si="0"/>
        <v>24.975024975024976</v>
      </c>
      <c r="F13" s="7">
        <v>20</v>
      </c>
      <c r="G13" s="7">
        <v>10</v>
      </c>
      <c r="H13" s="7">
        <v>100</v>
      </c>
      <c r="I13" s="7">
        <f t="shared" si="1"/>
        <v>24.017544955044958</v>
      </c>
      <c r="J13" s="7">
        <v>19.233250000000002</v>
      </c>
    </row>
    <row r="14" spans="1:11" ht="28.5">
      <c r="A14" s="29" t="s">
        <v>45</v>
      </c>
      <c r="B14" s="12" t="s">
        <v>46</v>
      </c>
      <c r="C14" s="2" t="s">
        <v>4</v>
      </c>
      <c r="D14" s="8"/>
      <c r="E14" s="7">
        <f t="shared" si="0"/>
        <v>41.08391608391608</v>
      </c>
      <c r="F14" s="8">
        <f>SUM(F10:F13)</f>
        <v>32.9</v>
      </c>
      <c r="G14" s="8"/>
      <c r="H14" s="8"/>
      <c r="I14" s="7">
        <f t="shared" si="1"/>
        <v>40.117882117882125</v>
      </c>
      <c r="J14" s="8">
        <f>SUM(J10:J13)</f>
        <v>32.126400000000004</v>
      </c>
    </row>
    <row r="15" spans="1:11" ht="28.5">
      <c r="A15" s="5" t="s">
        <v>47</v>
      </c>
      <c r="B15" s="14" t="s">
        <v>9</v>
      </c>
      <c r="C15" s="1"/>
      <c r="D15" s="7"/>
      <c r="E15" s="7">
        <f t="shared" si="0"/>
        <v>0</v>
      </c>
      <c r="F15" s="7"/>
      <c r="G15" s="7"/>
      <c r="H15" s="7"/>
      <c r="I15" s="7">
        <f t="shared" si="1"/>
        <v>0</v>
      </c>
      <c r="J15" s="7"/>
    </row>
    <row r="16" spans="1:11" ht="30">
      <c r="A16" s="3" t="s">
        <v>48</v>
      </c>
      <c r="B16" s="15" t="s">
        <v>49</v>
      </c>
      <c r="C16" s="1" t="s">
        <v>50</v>
      </c>
      <c r="D16" s="7">
        <v>0.5</v>
      </c>
      <c r="E16" s="7">
        <f t="shared" si="0"/>
        <v>0.1873126873126873</v>
      </c>
      <c r="F16" s="7">
        <v>0.15</v>
      </c>
      <c r="G16" s="7">
        <v>0.5</v>
      </c>
      <c r="H16" s="7">
        <v>100</v>
      </c>
      <c r="I16" s="7">
        <f t="shared" si="1"/>
        <v>0.1873126873126873</v>
      </c>
      <c r="J16" s="7">
        <v>0.15</v>
      </c>
    </row>
    <row r="17" spans="1:10" ht="30">
      <c r="A17" s="3" t="s">
        <v>51</v>
      </c>
      <c r="B17" s="15" t="s">
        <v>52</v>
      </c>
      <c r="C17" s="1" t="s">
        <v>50</v>
      </c>
      <c r="D17" s="7">
        <v>0.5</v>
      </c>
      <c r="E17" s="7">
        <f t="shared" si="0"/>
        <v>0.3746253746253746</v>
      </c>
      <c r="F17" s="7">
        <v>0.3</v>
      </c>
      <c r="G17" s="7">
        <v>0.5</v>
      </c>
      <c r="H17" s="7">
        <v>100</v>
      </c>
      <c r="I17" s="7">
        <f t="shared" si="1"/>
        <v>0.3746253746253746</v>
      </c>
      <c r="J17" s="7">
        <v>0.3</v>
      </c>
    </row>
    <row r="18" spans="1:10" ht="30">
      <c r="A18" s="3" t="s">
        <v>53</v>
      </c>
      <c r="B18" s="15" t="s">
        <v>54</v>
      </c>
      <c r="C18" s="1" t="s">
        <v>55</v>
      </c>
      <c r="D18" s="7">
        <v>12</v>
      </c>
      <c r="E18" s="7">
        <f t="shared" si="0"/>
        <v>0.29970029970029971</v>
      </c>
      <c r="F18" s="7">
        <v>0.24</v>
      </c>
      <c r="G18" s="7">
        <v>12</v>
      </c>
      <c r="H18" s="7">
        <v>100</v>
      </c>
      <c r="I18" s="7">
        <f t="shared" si="1"/>
        <v>0.29970029970029971</v>
      </c>
      <c r="J18" s="7">
        <v>0.24</v>
      </c>
    </row>
    <row r="19" spans="1:10" s="24" customFormat="1" ht="42.75">
      <c r="A19" s="32" t="s">
        <v>56</v>
      </c>
      <c r="B19" s="15" t="s">
        <v>57</v>
      </c>
      <c r="C19" s="33" t="s">
        <v>8</v>
      </c>
      <c r="D19" s="34">
        <v>1</v>
      </c>
      <c r="E19" s="7">
        <f t="shared" si="0"/>
        <v>0.22477522477522474</v>
      </c>
      <c r="F19" s="34">
        <v>0.18</v>
      </c>
      <c r="G19" s="34">
        <v>1</v>
      </c>
      <c r="H19" s="34">
        <v>100</v>
      </c>
      <c r="I19" s="7">
        <f t="shared" si="1"/>
        <v>0.22477522477522474</v>
      </c>
      <c r="J19" s="7">
        <v>0.18</v>
      </c>
    </row>
    <row r="20" spans="1:10" ht="30">
      <c r="A20" s="3" t="s">
        <v>58</v>
      </c>
      <c r="B20" s="16" t="s">
        <v>59</v>
      </c>
      <c r="C20" s="1" t="s">
        <v>34</v>
      </c>
      <c r="D20" s="7">
        <v>1</v>
      </c>
      <c r="E20" s="7">
        <f t="shared" si="0"/>
        <v>0.19980019980019981</v>
      </c>
      <c r="F20" s="7">
        <v>0.16</v>
      </c>
      <c r="G20" s="7">
        <v>1</v>
      </c>
      <c r="H20" s="7">
        <v>100</v>
      </c>
      <c r="I20" s="7">
        <f t="shared" si="1"/>
        <v>0.16416083916083915</v>
      </c>
      <c r="J20" s="7">
        <v>0.13145999999999999</v>
      </c>
    </row>
    <row r="21" spans="1:10" ht="30">
      <c r="A21" s="3" t="s">
        <v>62</v>
      </c>
      <c r="B21" s="17" t="s">
        <v>60</v>
      </c>
      <c r="C21" s="1" t="s">
        <v>61</v>
      </c>
      <c r="D21" s="7">
        <v>240</v>
      </c>
      <c r="E21" s="7">
        <f t="shared" si="0"/>
        <v>0.38711288711288711</v>
      </c>
      <c r="F21" s="7">
        <v>0.31</v>
      </c>
      <c r="G21" s="7">
        <v>240</v>
      </c>
      <c r="H21" s="7">
        <v>100</v>
      </c>
      <c r="I21" s="7">
        <f t="shared" si="1"/>
        <v>0.18204295704295706</v>
      </c>
      <c r="J21" s="7">
        <v>0.14577999999999999</v>
      </c>
    </row>
    <row r="22" spans="1:10" ht="30">
      <c r="A22" s="3" t="s">
        <v>63</v>
      </c>
      <c r="B22" s="17" t="s">
        <v>64</v>
      </c>
      <c r="C22" s="1" t="s">
        <v>61</v>
      </c>
      <c r="D22" s="7">
        <v>600</v>
      </c>
      <c r="E22" s="7">
        <f t="shared" si="0"/>
        <v>0.82417582417582425</v>
      </c>
      <c r="F22" s="7">
        <v>0.66</v>
      </c>
      <c r="G22" s="7">
        <v>600</v>
      </c>
      <c r="H22" s="7">
        <v>100</v>
      </c>
      <c r="I22" s="7">
        <f t="shared" si="1"/>
        <v>0.82417582417582425</v>
      </c>
      <c r="J22" s="7">
        <v>0.66</v>
      </c>
    </row>
    <row r="23" spans="1:10" ht="30">
      <c r="A23" s="3" t="s">
        <v>65</v>
      </c>
      <c r="B23" s="17" t="s">
        <v>66</v>
      </c>
      <c r="C23" s="1" t="s">
        <v>67</v>
      </c>
      <c r="D23" s="7">
        <v>12</v>
      </c>
      <c r="E23" s="7">
        <f t="shared" si="0"/>
        <v>0.27472527472527475</v>
      </c>
      <c r="F23" s="7">
        <v>0.22</v>
      </c>
      <c r="G23" s="7">
        <v>12</v>
      </c>
      <c r="H23" s="7">
        <v>100</v>
      </c>
      <c r="I23" s="7">
        <f t="shared" si="1"/>
        <v>0.19635364635364635</v>
      </c>
      <c r="J23" s="7">
        <v>0.15723999999999999</v>
      </c>
    </row>
    <row r="24" spans="1:10" ht="30">
      <c r="A24" s="3" t="s">
        <v>69</v>
      </c>
      <c r="B24" s="17" t="s">
        <v>70</v>
      </c>
      <c r="C24" s="1" t="s">
        <v>34</v>
      </c>
      <c r="D24" s="7">
        <v>10</v>
      </c>
      <c r="E24" s="7">
        <f t="shared" si="0"/>
        <v>0.62437562437562444</v>
      </c>
      <c r="F24" s="7">
        <v>0.5</v>
      </c>
      <c r="G24" s="7">
        <v>10</v>
      </c>
      <c r="H24" s="7">
        <v>100</v>
      </c>
      <c r="I24" s="7">
        <f t="shared" si="1"/>
        <v>0.59345654345654353</v>
      </c>
      <c r="J24" s="7">
        <v>0.47524</v>
      </c>
    </row>
    <row r="25" spans="1:10" ht="30">
      <c r="A25" s="3" t="s">
        <v>68</v>
      </c>
      <c r="B25" s="17" t="s">
        <v>71</v>
      </c>
      <c r="C25" s="1" t="s">
        <v>34</v>
      </c>
      <c r="D25" s="7">
        <v>12</v>
      </c>
      <c r="E25" s="7">
        <f t="shared" si="0"/>
        <v>0.22477522477522474</v>
      </c>
      <c r="F25" s="7">
        <v>0.18</v>
      </c>
      <c r="G25" s="7">
        <v>12</v>
      </c>
      <c r="H25" s="7">
        <v>100</v>
      </c>
      <c r="I25" s="7">
        <f t="shared" si="1"/>
        <v>0.17728521478521481</v>
      </c>
      <c r="J25" s="7">
        <v>0.14197000000000001</v>
      </c>
    </row>
    <row r="26" spans="1:10" ht="30">
      <c r="A26" s="3" t="s">
        <v>72</v>
      </c>
      <c r="B26" s="17" t="s">
        <v>73</v>
      </c>
      <c r="C26" s="1" t="s">
        <v>34</v>
      </c>
      <c r="D26" s="7">
        <v>12</v>
      </c>
      <c r="E26" s="7">
        <f t="shared" si="0"/>
        <v>0.29970029970029971</v>
      </c>
      <c r="F26" s="7">
        <v>0.24</v>
      </c>
      <c r="G26" s="7">
        <v>12</v>
      </c>
      <c r="H26" s="7">
        <v>100</v>
      </c>
      <c r="I26" s="7">
        <f t="shared" si="1"/>
        <v>0.29970029970029971</v>
      </c>
      <c r="J26" s="7">
        <v>0.24</v>
      </c>
    </row>
    <row r="27" spans="1:10" ht="57">
      <c r="A27" s="3" t="s">
        <v>74</v>
      </c>
      <c r="B27" s="17" t="s">
        <v>75</v>
      </c>
      <c r="C27" s="1" t="s">
        <v>67</v>
      </c>
      <c r="D27" s="7">
        <v>10</v>
      </c>
      <c r="E27" s="7">
        <f t="shared" si="0"/>
        <v>0.68681318681318693</v>
      </c>
      <c r="F27" s="7">
        <v>0.55000000000000004</v>
      </c>
      <c r="G27" s="7">
        <v>10</v>
      </c>
      <c r="H27" s="7">
        <v>100</v>
      </c>
      <c r="I27" s="7">
        <f t="shared" si="1"/>
        <v>0.68681318681318693</v>
      </c>
      <c r="J27" s="7">
        <v>0.55000000000000004</v>
      </c>
    </row>
    <row r="28" spans="1:10" ht="30">
      <c r="A28" s="3" t="s">
        <v>76</v>
      </c>
      <c r="B28" s="17" t="s">
        <v>77</v>
      </c>
      <c r="C28" s="1" t="s">
        <v>67</v>
      </c>
      <c r="D28" s="7">
        <v>6</v>
      </c>
      <c r="E28" s="7">
        <f t="shared" si="0"/>
        <v>0.26223776223776224</v>
      </c>
      <c r="F28" s="7">
        <v>0.21</v>
      </c>
      <c r="G28" s="7">
        <v>6</v>
      </c>
      <c r="H28" s="7">
        <v>100</v>
      </c>
      <c r="I28" s="7">
        <f t="shared" si="1"/>
        <v>0.26223776223776224</v>
      </c>
      <c r="J28" s="7">
        <v>0.21</v>
      </c>
    </row>
    <row r="29" spans="1:10" ht="30">
      <c r="A29" s="3" t="s">
        <v>78</v>
      </c>
      <c r="B29" s="17" t="s">
        <v>79</v>
      </c>
      <c r="C29" s="1" t="s">
        <v>55</v>
      </c>
      <c r="D29" s="7">
        <v>6</v>
      </c>
      <c r="E29" s="7">
        <f t="shared" si="0"/>
        <v>0.14985014985014986</v>
      </c>
      <c r="F29" s="7">
        <v>0.12</v>
      </c>
      <c r="G29" s="7">
        <v>6</v>
      </c>
      <c r="H29" s="7">
        <v>100</v>
      </c>
      <c r="I29" s="7">
        <f t="shared" si="1"/>
        <v>0.14985014985014986</v>
      </c>
      <c r="J29" s="7">
        <v>0.12</v>
      </c>
    </row>
    <row r="30" spans="1:10" ht="99.75">
      <c r="A30" s="3" t="s">
        <v>80</v>
      </c>
      <c r="B30" s="15" t="s">
        <v>81</v>
      </c>
      <c r="C30" s="1" t="s">
        <v>6</v>
      </c>
      <c r="D30" s="7">
        <v>1</v>
      </c>
      <c r="E30" s="7">
        <f t="shared" si="0"/>
        <v>0.62437562437562444</v>
      </c>
      <c r="F30" s="7">
        <v>0.5</v>
      </c>
      <c r="G30" s="7">
        <v>1</v>
      </c>
      <c r="H30" s="7">
        <v>100</v>
      </c>
      <c r="I30" s="7">
        <f t="shared" si="1"/>
        <v>0.62437562437562444</v>
      </c>
      <c r="J30" s="7">
        <v>0.5</v>
      </c>
    </row>
    <row r="31" spans="1:10" ht="45">
      <c r="A31" s="3" t="s">
        <v>82</v>
      </c>
      <c r="B31" s="17" t="s">
        <v>83</v>
      </c>
      <c r="C31" s="1" t="s">
        <v>7</v>
      </c>
      <c r="D31" s="7">
        <v>1</v>
      </c>
      <c r="E31" s="7">
        <f t="shared" si="0"/>
        <v>0.16233766233766234</v>
      </c>
      <c r="F31" s="7">
        <v>0.13</v>
      </c>
      <c r="G31" s="7">
        <v>1</v>
      </c>
      <c r="H31" s="7">
        <v>100</v>
      </c>
      <c r="I31" s="7">
        <f t="shared" si="1"/>
        <v>0.16233766233766234</v>
      </c>
      <c r="J31" s="7">
        <v>0.13</v>
      </c>
    </row>
    <row r="32" spans="1:10" ht="45">
      <c r="A32" s="3" t="s">
        <v>84</v>
      </c>
      <c r="B32" s="17" t="s">
        <v>85</v>
      </c>
      <c r="C32" s="1" t="s">
        <v>7</v>
      </c>
      <c r="D32" s="7">
        <v>1</v>
      </c>
      <c r="E32" s="7">
        <f t="shared" si="0"/>
        <v>0.3746253746253746</v>
      </c>
      <c r="F32" s="7">
        <v>0.3</v>
      </c>
      <c r="G32" s="7">
        <v>1</v>
      </c>
      <c r="H32" s="7">
        <v>100</v>
      </c>
      <c r="I32" s="7">
        <f t="shared" si="1"/>
        <v>0.3746253746253746</v>
      </c>
      <c r="J32" s="7">
        <v>0.3</v>
      </c>
    </row>
    <row r="33" spans="1:12" ht="42.75">
      <c r="A33" s="3" t="s">
        <v>86</v>
      </c>
      <c r="B33" s="17" t="s">
        <v>87</v>
      </c>
      <c r="C33" s="1" t="s">
        <v>88</v>
      </c>
      <c r="D33" s="7">
        <v>20</v>
      </c>
      <c r="E33" s="7">
        <f t="shared" si="0"/>
        <v>0.23726273726273725</v>
      </c>
      <c r="F33" s="7">
        <v>0.19</v>
      </c>
      <c r="G33" s="7">
        <v>20</v>
      </c>
      <c r="H33" s="7">
        <v>100</v>
      </c>
      <c r="I33" s="7">
        <f t="shared" si="1"/>
        <v>0.23726273726273725</v>
      </c>
      <c r="J33" s="7">
        <v>0.19</v>
      </c>
    </row>
    <row r="34" spans="1:12" ht="42.75">
      <c r="A34" s="3" t="s">
        <v>92</v>
      </c>
      <c r="B34" s="17" t="s">
        <v>90</v>
      </c>
      <c r="C34" s="1" t="s">
        <v>88</v>
      </c>
      <c r="D34" s="7">
        <v>30</v>
      </c>
      <c r="E34" s="7">
        <f t="shared" si="0"/>
        <v>0.26223776223776224</v>
      </c>
      <c r="F34" s="7">
        <v>0.21</v>
      </c>
      <c r="G34" s="7">
        <v>30</v>
      </c>
      <c r="H34" s="7">
        <v>100</v>
      </c>
      <c r="I34" s="7">
        <f t="shared" si="1"/>
        <v>0.26223776223776224</v>
      </c>
      <c r="J34" s="7">
        <v>0.21</v>
      </c>
    </row>
    <row r="35" spans="1:12" ht="30">
      <c r="A35" s="3" t="s">
        <v>91</v>
      </c>
      <c r="B35" s="17" t="s">
        <v>93</v>
      </c>
      <c r="C35" s="1" t="s">
        <v>88</v>
      </c>
      <c r="D35" s="7">
        <v>20</v>
      </c>
      <c r="E35" s="7">
        <f t="shared" si="0"/>
        <v>0.23726273726273725</v>
      </c>
      <c r="F35" s="7">
        <v>0.19</v>
      </c>
      <c r="G35" s="7">
        <v>20</v>
      </c>
      <c r="H35" s="7">
        <v>100</v>
      </c>
      <c r="I35" s="7">
        <f t="shared" si="1"/>
        <v>0.23726273726273725</v>
      </c>
      <c r="J35" s="7">
        <v>0.19</v>
      </c>
    </row>
    <row r="36" spans="1:12" ht="30">
      <c r="A36" s="3" t="s">
        <v>95</v>
      </c>
      <c r="B36" s="17" t="s">
        <v>94</v>
      </c>
      <c r="C36" s="1" t="s">
        <v>88</v>
      </c>
      <c r="D36" s="7">
        <v>30</v>
      </c>
      <c r="E36" s="7">
        <f t="shared" si="0"/>
        <v>0.26223776223776224</v>
      </c>
      <c r="F36" s="7">
        <v>0.21</v>
      </c>
      <c r="G36" s="7">
        <v>30</v>
      </c>
      <c r="H36" s="7">
        <v>100</v>
      </c>
      <c r="I36" s="7">
        <f t="shared" si="1"/>
        <v>0.25524475524475521</v>
      </c>
      <c r="J36" s="7">
        <v>0.2044</v>
      </c>
    </row>
    <row r="37" spans="1:12" ht="45">
      <c r="A37" s="3" t="s">
        <v>89</v>
      </c>
      <c r="B37" s="17" t="s">
        <v>98</v>
      </c>
      <c r="C37" s="1" t="s">
        <v>8</v>
      </c>
      <c r="D37" s="7">
        <v>12</v>
      </c>
      <c r="E37" s="7">
        <f t="shared" si="0"/>
        <v>0.29970029970029971</v>
      </c>
      <c r="F37" s="7">
        <v>0.24</v>
      </c>
      <c r="G37" s="7">
        <v>12</v>
      </c>
      <c r="H37" s="7">
        <v>100</v>
      </c>
      <c r="I37" s="7">
        <f t="shared" si="1"/>
        <v>0.29970029970029971</v>
      </c>
      <c r="J37" s="7">
        <v>0.24</v>
      </c>
    </row>
    <row r="38" spans="1:12" ht="45">
      <c r="A38" s="3" t="s">
        <v>96</v>
      </c>
      <c r="B38" s="17" t="s">
        <v>97</v>
      </c>
      <c r="C38" s="1" t="s">
        <v>8</v>
      </c>
      <c r="D38" s="7">
        <v>4</v>
      </c>
      <c r="E38" s="7">
        <f t="shared" si="0"/>
        <v>0.17482517482517484</v>
      </c>
      <c r="F38" s="7">
        <v>0.14000000000000001</v>
      </c>
      <c r="G38" s="7">
        <v>4</v>
      </c>
      <c r="H38" s="7">
        <v>100</v>
      </c>
      <c r="I38" s="7">
        <f t="shared" si="1"/>
        <v>0.17181568431568431</v>
      </c>
      <c r="J38" s="7">
        <v>0.13758999999999999</v>
      </c>
    </row>
    <row r="39" spans="1:12" ht="45">
      <c r="A39" s="3" t="s">
        <v>99</v>
      </c>
      <c r="B39" s="17" t="s">
        <v>101</v>
      </c>
      <c r="C39" s="1" t="s">
        <v>8</v>
      </c>
      <c r="D39" s="7">
        <v>1</v>
      </c>
      <c r="E39" s="7">
        <f t="shared" si="0"/>
        <v>6.243756243756244E-2</v>
      </c>
      <c r="F39" s="7">
        <v>0.05</v>
      </c>
      <c r="G39" s="7">
        <v>1</v>
      </c>
      <c r="H39" s="7">
        <v>100</v>
      </c>
      <c r="I39" s="7">
        <f t="shared" si="1"/>
        <v>6.243756243756244E-2</v>
      </c>
      <c r="J39" s="7">
        <v>0.05</v>
      </c>
    </row>
    <row r="40" spans="1:12" ht="85.5">
      <c r="A40" s="3" t="s">
        <v>100</v>
      </c>
      <c r="B40" s="17" t="s">
        <v>102</v>
      </c>
      <c r="C40" s="1" t="s">
        <v>34</v>
      </c>
      <c r="D40" s="7">
        <v>50</v>
      </c>
      <c r="E40" s="7">
        <f t="shared" si="0"/>
        <v>3.7462537462537462</v>
      </c>
      <c r="F40" s="7">
        <v>3</v>
      </c>
      <c r="G40" s="7">
        <v>50</v>
      </c>
      <c r="H40" s="7">
        <v>100</v>
      </c>
      <c r="I40" s="7">
        <f t="shared" si="1"/>
        <v>3.7462537462537462</v>
      </c>
      <c r="J40" s="7">
        <v>3</v>
      </c>
    </row>
    <row r="41" spans="1:12" ht="15.75">
      <c r="A41" s="3">
        <v>2</v>
      </c>
      <c r="B41" s="13" t="s">
        <v>103</v>
      </c>
      <c r="C41" s="1"/>
      <c r="D41" s="7"/>
      <c r="E41" s="7">
        <f t="shared" si="0"/>
        <v>0</v>
      </c>
      <c r="F41" s="7"/>
      <c r="G41" s="7">
        <v>0</v>
      </c>
      <c r="H41" s="7"/>
      <c r="I41" s="7">
        <f t="shared" si="1"/>
        <v>0</v>
      </c>
      <c r="J41" s="7"/>
    </row>
    <row r="42" spans="1:12" ht="45">
      <c r="A42" s="3" t="s">
        <v>104</v>
      </c>
      <c r="B42" s="13" t="s">
        <v>105</v>
      </c>
      <c r="C42" s="1" t="s">
        <v>6</v>
      </c>
      <c r="D42" s="7"/>
      <c r="E42" s="7">
        <f t="shared" si="0"/>
        <v>0</v>
      </c>
      <c r="F42" s="7"/>
      <c r="G42" s="7"/>
      <c r="H42" s="7"/>
      <c r="I42" s="7">
        <f t="shared" si="1"/>
        <v>0</v>
      </c>
      <c r="J42" s="7"/>
    </row>
    <row r="43" spans="1:12" ht="45">
      <c r="A43" s="3" t="s">
        <v>106</v>
      </c>
      <c r="B43" s="13" t="s">
        <v>107</v>
      </c>
      <c r="C43" s="1" t="s">
        <v>6</v>
      </c>
      <c r="D43" s="7">
        <v>1</v>
      </c>
      <c r="E43" s="7">
        <f t="shared" si="0"/>
        <v>24.975024975024976</v>
      </c>
      <c r="F43" s="7">
        <v>20</v>
      </c>
      <c r="G43" s="7">
        <v>1</v>
      </c>
      <c r="H43" s="7">
        <v>100</v>
      </c>
      <c r="I43" s="7">
        <f t="shared" si="1"/>
        <v>20.979083416583418</v>
      </c>
      <c r="J43" s="7">
        <v>16.800049999999999</v>
      </c>
    </row>
    <row r="44" spans="1:12" ht="71.25">
      <c r="A44" s="3" t="s">
        <v>108</v>
      </c>
      <c r="B44" s="13" t="s">
        <v>109</v>
      </c>
      <c r="C44" s="1" t="s">
        <v>34</v>
      </c>
      <c r="D44" s="7">
        <v>3</v>
      </c>
      <c r="E44" s="7">
        <f t="shared" si="0"/>
        <v>22.477522477522477</v>
      </c>
      <c r="F44" s="7">
        <v>18</v>
      </c>
      <c r="G44" s="7">
        <v>3</v>
      </c>
      <c r="H44" s="7">
        <v>100</v>
      </c>
      <c r="I44" s="7">
        <f t="shared" si="1"/>
        <v>20.915609390609394</v>
      </c>
      <c r="J44" s="7">
        <v>16.749220000000001</v>
      </c>
    </row>
    <row r="45" spans="1:12" ht="28.5">
      <c r="A45" s="27" t="s">
        <v>110</v>
      </c>
      <c r="B45" s="18" t="s">
        <v>111</v>
      </c>
      <c r="C45" s="2"/>
      <c r="D45" s="8"/>
      <c r="E45" s="7">
        <f t="shared" si="0"/>
        <v>58.91608391608392</v>
      </c>
      <c r="F45" s="8">
        <f>SUM(F16:F44)</f>
        <v>47.18</v>
      </c>
      <c r="G45" s="8"/>
      <c r="H45" s="8"/>
      <c r="I45" s="7">
        <f t="shared" si="1"/>
        <v>52.950736763236769</v>
      </c>
      <c r="J45" s="8">
        <f>SUM(J16:J44)</f>
        <v>42.402950000000004</v>
      </c>
    </row>
    <row r="46" spans="1:12">
      <c r="A46" s="4"/>
      <c r="B46" s="18" t="s">
        <v>112</v>
      </c>
      <c r="C46" s="8"/>
      <c r="D46" s="8"/>
      <c r="E46" s="7">
        <f t="shared" si="0"/>
        <v>100</v>
      </c>
      <c r="F46" s="8">
        <f>F45+F14</f>
        <v>80.08</v>
      </c>
      <c r="G46" s="8"/>
      <c r="H46" s="8"/>
      <c r="I46" s="7">
        <f t="shared" si="1"/>
        <v>93.068618881118894</v>
      </c>
      <c r="J46" s="8">
        <f>J45+J14</f>
        <v>74.529350000000008</v>
      </c>
    </row>
    <row r="47" spans="1:12" ht="18">
      <c r="A47" s="26"/>
      <c r="B47" s="13"/>
      <c r="C47" s="1"/>
      <c r="D47" s="7"/>
      <c r="E47" s="7"/>
      <c r="F47" s="7"/>
      <c r="G47" s="7"/>
      <c r="H47" s="7"/>
      <c r="I47" s="7"/>
      <c r="J47" s="7"/>
    </row>
    <row r="48" spans="1:12" ht="18">
      <c r="A48" s="40"/>
      <c r="B48" s="41"/>
      <c r="C48" s="41"/>
      <c r="D48" s="41"/>
      <c r="E48" s="41"/>
      <c r="F48" s="41"/>
      <c r="G48" s="41"/>
      <c r="H48" s="42" t="s">
        <v>127</v>
      </c>
      <c r="I48" s="42"/>
      <c r="J48" s="42"/>
      <c r="K48" s="43"/>
      <c r="L48" s="41"/>
    </row>
    <row r="49" spans="1:12" ht="18">
      <c r="A49" s="40"/>
      <c r="B49" s="41"/>
      <c r="C49" s="41"/>
      <c r="D49" s="41"/>
      <c r="E49" s="41"/>
      <c r="F49" s="41"/>
      <c r="G49" s="41"/>
      <c r="H49" s="44" t="s">
        <v>128</v>
      </c>
      <c r="I49" s="44"/>
      <c r="J49" s="44"/>
      <c r="K49" s="44"/>
      <c r="L49" s="41"/>
    </row>
    <row r="50" spans="1:12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</row>
    <row r="51" spans="1:12" ht="18">
      <c r="A51" s="40"/>
      <c r="B51" s="50" t="s">
        <v>124</v>
      </c>
      <c r="C51" s="50"/>
      <c r="D51" s="50" t="s">
        <v>125</v>
      </c>
      <c r="E51" s="50"/>
      <c r="F51" s="50"/>
      <c r="G51" s="50"/>
      <c r="H51" s="50" t="s">
        <v>126</v>
      </c>
      <c r="I51" s="50"/>
      <c r="J51" s="50"/>
      <c r="K51" s="46"/>
      <c r="L51" s="46"/>
    </row>
  </sheetData>
  <mergeCells count="14">
    <mergeCell ref="A1:J1"/>
    <mergeCell ref="A2:J2"/>
    <mergeCell ref="A3:J3"/>
    <mergeCell ref="B51:C51"/>
    <mergeCell ref="D51:G51"/>
    <mergeCell ref="A4:J4"/>
    <mergeCell ref="A5:J5"/>
    <mergeCell ref="A6:J6"/>
    <mergeCell ref="A7:A8"/>
    <mergeCell ref="B7:B8"/>
    <mergeCell ref="C7:C8"/>
    <mergeCell ref="D7:F7"/>
    <mergeCell ref="G7:J7"/>
    <mergeCell ref="H51:J51"/>
  </mergeCells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tabSelected="1" view="pageBreakPreview" topLeftCell="A8" zoomScale="106" zoomScaleSheetLayoutView="106" workbookViewId="0">
      <selection activeCell="B49" sqref="B49"/>
    </sheetView>
  </sheetViews>
  <sheetFormatPr defaultRowHeight="15"/>
  <cols>
    <col min="1" max="1" width="5.28515625" customWidth="1"/>
    <col min="2" max="2" width="35.7109375" customWidth="1"/>
    <col min="3" max="3" width="6.42578125" customWidth="1"/>
    <col min="4" max="4" width="7.7109375" customWidth="1"/>
    <col min="5" max="5" width="7.42578125" customWidth="1"/>
    <col min="6" max="6" width="8.42578125" customWidth="1"/>
    <col min="7" max="8" width="7.42578125" customWidth="1"/>
    <col min="9" max="9" width="8.5703125" customWidth="1"/>
    <col min="10" max="10" width="7" customWidth="1"/>
    <col min="11" max="11" width="8.140625" customWidth="1"/>
    <col min="12" max="12" width="6.5703125" customWidth="1"/>
    <col min="13" max="13" width="9.140625" customWidth="1"/>
    <col min="14" max="16" width="8.5703125" customWidth="1"/>
    <col min="17" max="17" width="7.42578125" customWidth="1"/>
  </cols>
  <sheetData>
    <row r="1" spans="1:17" ht="19.5">
      <c r="A1" s="57" t="s">
        <v>130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ht="19.5">
      <c r="A2" s="57" t="s">
        <v>131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17" ht="19.5">
      <c r="A3" s="57" t="s">
        <v>132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</row>
    <row r="4" spans="1:17" ht="19.5">
      <c r="A4" s="51" t="s">
        <v>10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</row>
    <row r="5" spans="1:17" ht="19.5">
      <c r="A5" s="52" t="s">
        <v>122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</row>
    <row r="6" spans="1:17" ht="19.5">
      <c r="A6" s="53" t="s">
        <v>29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17" s="38" customFormat="1">
      <c r="A7" s="54" t="s">
        <v>0</v>
      </c>
      <c r="B7" s="54" t="s">
        <v>1</v>
      </c>
      <c r="C7" s="54" t="s">
        <v>2</v>
      </c>
      <c r="D7" s="55" t="s">
        <v>116</v>
      </c>
      <c r="E7" s="55"/>
      <c r="F7" s="55"/>
      <c r="G7" s="58" t="s">
        <v>115</v>
      </c>
      <c r="H7" s="58"/>
      <c r="I7" s="58"/>
      <c r="J7" s="58" t="s">
        <v>121</v>
      </c>
      <c r="K7" s="58"/>
      <c r="L7" s="58"/>
      <c r="M7" s="58"/>
      <c r="N7" s="58" t="s">
        <v>117</v>
      </c>
      <c r="O7" s="58"/>
      <c r="P7" s="58"/>
      <c r="Q7" s="58"/>
    </row>
    <row r="8" spans="1:17" ht="28.5">
      <c r="A8" s="54"/>
      <c r="B8" s="54"/>
      <c r="C8" s="54"/>
      <c r="D8" s="35" t="s">
        <v>118</v>
      </c>
      <c r="E8" s="37" t="s">
        <v>119</v>
      </c>
      <c r="F8" s="35" t="s">
        <v>35</v>
      </c>
      <c r="G8" s="19" t="s">
        <v>118</v>
      </c>
      <c r="H8" s="19" t="s">
        <v>119</v>
      </c>
      <c r="I8" s="19" t="s">
        <v>15</v>
      </c>
      <c r="J8" s="19" t="s">
        <v>118</v>
      </c>
      <c r="K8" s="19" t="s">
        <v>120</v>
      </c>
      <c r="L8" s="19" t="s">
        <v>119</v>
      </c>
      <c r="M8" s="19" t="s">
        <v>15</v>
      </c>
      <c r="N8" s="19" t="s">
        <v>118</v>
      </c>
      <c r="O8" s="19" t="s">
        <v>120</v>
      </c>
      <c r="P8" s="19" t="s">
        <v>119</v>
      </c>
      <c r="Q8" s="19" t="s">
        <v>15</v>
      </c>
    </row>
    <row r="9" spans="1:17" ht="17.25">
      <c r="A9" s="30" t="s">
        <v>31</v>
      </c>
      <c r="B9" s="12" t="s">
        <v>30</v>
      </c>
      <c r="C9" s="31"/>
      <c r="D9" s="31"/>
      <c r="E9" s="31"/>
      <c r="F9" s="31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30">
      <c r="A10" s="3" t="s">
        <v>32</v>
      </c>
      <c r="B10" s="13" t="s">
        <v>33</v>
      </c>
      <c r="C10" s="1" t="s">
        <v>34</v>
      </c>
      <c r="D10" s="7">
        <v>6</v>
      </c>
      <c r="E10" s="7">
        <f>F10/80.08*100</f>
        <v>2.9970029970029968</v>
      </c>
      <c r="F10" s="7">
        <v>2.4</v>
      </c>
      <c r="G10" s="7"/>
      <c r="H10" s="7"/>
      <c r="I10" s="7"/>
      <c r="J10" s="7">
        <v>6</v>
      </c>
      <c r="K10" s="7">
        <v>100</v>
      </c>
      <c r="L10" s="7">
        <f>M10/80.08*100</f>
        <v>0.95073676323676315</v>
      </c>
      <c r="M10" s="7">
        <v>0.76134999999999997</v>
      </c>
      <c r="N10" s="7">
        <v>6</v>
      </c>
      <c r="O10" s="7">
        <v>100</v>
      </c>
      <c r="P10" s="7">
        <v>2.9954420579420584</v>
      </c>
      <c r="Q10" s="7">
        <v>2.3987500000000002</v>
      </c>
    </row>
    <row r="11" spans="1:17" ht="47.25">
      <c r="A11" s="3" t="s">
        <v>37</v>
      </c>
      <c r="B11" s="13" t="s">
        <v>38</v>
      </c>
      <c r="C11" s="1" t="s">
        <v>39</v>
      </c>
      <c r="D11" s="7">
        <v>100</v>
      </c>
      <c r="E11" s="7">
        <f t="shared" ref="E11:E46" si="0">F11/80.08*100</f>
        <v>9.990009990009991</v>
      </c>
      <c r="F11" s="7">
        <v>8</v>
      </c>
      <c r="G11" s="7"/>
      <c r="H11" s="7"/>
      <c r="I11" s="7">
        <v>3</v>
      </c>
      <c r="J11" s="7">
        <v>100</v>
      </c>
      <c r="K11" s="7">
        <v>100</v>
      </c>
      <c r="L11" s="7">
        <f t="shared" ref="L11:L46" si="1">M11/80.08*100</f>
        <v>1.0536338661338662</v>
      </c>
      <c r="M11" s="7">
        <v>0.84375</v>
      </c>
      <c r="N11" s="7">
        <v>100</v>
      </c>
      <c r="O11" s="7">
        <v>100</v>
      </c>
      <c r="P11" s="7">
        <v>9.9830169830169826</v>
      </c>
      <c r="Q11" s="7">
        <v>7.9943999999999997</v>
      </c>
    </row>
    <row r="12" spans="1:17" ht="45">
      <c r="A12" s="3" t="s">
        <v>40</v>
      </c>
      <c r="B12" s="13" t="s">
        <v>41</v>
      </c>
      <c r="C12" s="1" t="s">
        <v>5</v>
      </c>
      <c r="D12" s="7">
        <v>5</v>
      </c>
      <c r="E12" s="7">
        <f t="shared" si="0"/>
        <v>3.121878121878122</v>
      </c>
      <c r="F12" s="7">
        <v>2.5</v>
      </c>
      <c r="G12" s="7"/>
      <c r="H12" s="7"/>
      <c r="I12" s="7">
        <v>2.5</v>
      </c>
      <c r="J12" s="7">
        <v>5</v>
      </c>
      <c r="K12" s="7">
        <v>100</v>
      </c>
      <c r="L12" s="7">
        <f t="shared" si="1"/>
        <v>3.121878121878122</v>
      </c>
      <c r="M12" s="7">
        <v>2.5</v>
      </c>
      <c r="N12" s="7">
        <v>5</v>
      </c>
      <c r="O12" s="7">
        <v>100</v>
      </c>
      <c r="P12" s="7">
        <v>3.121878121878122</v>
      </c>
      <c r="Q12" s="7">
        <v>2.5</v>
      </c>
    </row>
    <row r="13" spans="1:17" ht="45">
      <c r="A13" s="3" t="s">
        <v>42</v>
      </c>
      <c r="B13" s="13" t="s">
        <v>43</v>
      </c>
      <c r="C13" s="1" t="s">
        <v>44</v>
      </c>
      <c r="D13" s="7">
        <v>10</v>
      </c>
      <c r="E13" s="7">
        <f t="shared" si="0"/>
        <v>24.975024975024976</v>
      </c>
      <c r="F13" s="7">
        <v>20</v>
      </c>
      <c r="G13" s="7">
        <v>5</v>
      </c>
      <c r="H13" s="7"/>
      <c r="I13" s="7">
        <v>10</v>
      </c>
      <c r="J13" s="7">
        <v>5</v>
      </c>
      <c r="K13" s="7">
        <v>100</v>
      </c>
      <c r="L13" s="7">
        <f t="shared" si="1"/>
        <v>24.017544955044958</v>
      </c>
      <c r="M13" s="7">
        <v>19.233250000000002</v>
      </c>
      <c r="N13" s="7">
        <v>10</v>
      </c>
      <c r="O13" s="7">
        <v>100</v>
      </c>
      <c r="P13" s="7">
        <v>24.017544955044958</v>
      </c>
      <c r="Q13" s="7">
        <v>19.233250000000002</v>
      </c>
    </row>
    <row r="14" spans="1:17" s="39" customFormat="1" ht="15.75">
      <c r="A14" s="29" t="s">
        <v>45</v>
      </c>
      <c r="B14" s="12" t="s">
        <v>46</v>
      </c>
      <c r="C14" s="2" t="s">
        <v>4</v>
      </c>
      <c r="D14" s="8"/>
      <c r="E14" s="8">
        <f t="shared" si="0"/>
        <v>41.08391608391608</v>
      </c>
      <c r="F14" s="8">
        <f>SUM(F10:F13)</f>
        <v>32.9</v>
      </c>
      <c r="G14" s="8"/>
      <c r="H14" s="8"/>
      <c r="I14" s="8">
        <v>15.5</v>
      </c>
      <c r="J14" s="8"/>
      <c r="K14" s="8"/>
      <c r="L14" s="7">
        <f t="shared" si="1"/>
        <v>29.143793706293707</v>
      </c>
      <c r="M14" s="8">
        <f>SUM(M10:M13)</f>
        <v>23.338350000000002</v>
      </c>
      <c r="N14" s="8"/>
      <c r="O14" s="8"/>
      <c r="P14" s="8">
        <v>40.117882117882125</v>
      </c>
      <c r="Q14" s="8">
        <v>32.126400000000004</v>
      </c>
    </row>
    <row r="15" spans="1:17" ht="15.75">
      <c r="A15" s="5" t="s">
        <v>47</v>
      </c>
      <c r="B15" s="14" t="s">
        <v>9</v>
      </c>
      <c r="C15" s="1"/>
      <c r="D15" s="7"/>
      <c r="E15" s="7"/>
      <c r="F15" s="7"/>
      <c r="G15" s="7"/>
      <c r="H15" s="7"/>
      <c r="I15" s="7"/>
      <c r="J15" s="7"/>
      <c r="K15" s="7"/>
      <c r="L15" s="7">
        <f t="shared" si="1"/>
        <v>0</v>
      </c>
      <c r="M15" s="7">
        <v>0</v>
      </c>
      <c r="N15" s="7"/>
      <c r="O15" s="7"/>
      <c r="P15" s="7">
        <v>0</v>
      </c>
      <c r="Q15" s="7"/>
    </row>
    <row r="16" spans="1:17" ht="30">
      <c r="A16" s="3" t="s">
        <v>48</v>
      </c>
      <c r="B16" s="15" t="s">
        <v>49</v>
      </c>
      <c r="C16" s="1" t="s">
        <v>50</v>
      </c>
      <c r="D16" s="7">
        <v>0.5</v>
      </c>
      <c r="E16" s="7">
        <f t="shared" si="0"/>
        <v>0.1873126873126873</v>
      </c>
      <c r="F16" s="7">
        <v>0.15</v>
      </c>
      <c r="G16" s="7">
        <v>1</v>
      </c>
      <c r="H16" s="7"/>
      <c r="I16" s="7">
        <v>0.05</v>
      </c>
      <c r="J16" s="7"/>
      <c r="K16" s="7"/>
      <c r="L16" s="7">
        <f t="shared" si="1"/>
        <v>0</v>
      </c>
      <c r="M16" s="7">
        <v>0</v>
      </c>
      <c r="N16" s="7">
        <v>0.5</v>
      </c>
      <c r="O16" s="7">
        <v>100</v>
      </c>
      <c r="P16" s="7">
        <v>0.1873126873126873</v>
      </c>
      <c r="Q16" s="7">
        <v>0.15</v>
      </c>
    </row>
    <row r="17" spans="1:19" ht="30">
      <c r="A17" s="3" t="s">
        <v>51</v>
      </c>
      <c r="B17" s="15" t="s">
        <v>52</v>
      </c>
      <c r="C17" s="1" t="s">
        <v>50</v>
      </c>
      <c r="D17" s="7">
        <v>0.5</v>
      </c>
      <c r="E17" s="7">
        <f t="shared" si="0"/>
        <v>0.3746253746253746</v>
      </c>
      <c r="F17" s="7">
        <v>0.3</v>
      </c>
      <c r="G17" s="7">
        <v>1</v>
      </c>
      <c r="H17" s="7"/>
      <c r="I17" s="7">
        <v>0.1</v>
      </c>
      <c r="J17" s="7"/>
      <c r="K17" s="7"/>
      <c r="L17" s="7">
        <f t="shared" si="1"/>
        <v>0</v>
      </c>
      <c r="M17" s="7">
        <v>0</v>
      </c>
      <c r="N17" s="7">
        <v>0.5</v>
      </c>
      <c r="O17" s="7">
        <v>100</v>
      </c>
      <c r="P17" s="7">
        <v>0.3746253746253746</v>
      </c>
      <c r="Q17" s="7">
        <v>0.3</v>
      </c>
    </row>
    <row r="18" spans="1:19" ht="30">
      <c r="A18" s="3" t="s">
        <v>53</v>
      </c>
      <c r="B18" s="15" t="s">
        <v>54</v>
      </c>
      <c r="C18" s="1" t="s">
        <v>55</v>
      </c>
      <c r="D18" s="7">
        <v>12</v>
      </c>
      <c r="E18" s="7">
        <f t="shared" si="0"/>
        <v>0.29970029970029971</v>
      </c>
      <c r="F18" s="7">
        <v>0.24</v>
      </c>
      <c r="G18" s="7">
        <v>4</v>
      </c>
      <c r="H18" s="7"/>
      <c r="I18" s="7">
        <v>0.08</v>
      </c>
      <c r="J18" s="7"/>
      <c r="K18" s="7"/>
      <c r="L18" s="7">
        <f t="shared" si="1"/>
        <v>0</v>
      </c>
      <c r="M18" s="7">
        <v>0</v>
      </c>
      <c r="N18" s="7">
        <v>12</v>
      </c>
      <c r="O18" s="7">
        <v>100</v>
      </c>
      <c r="P18" s="7">
        <v>0.29970029970029971</v>
      </c>
      <c r="Q18" s="7">
        <v>0.24</v>
      </c>
    </row>
    <row r="19" spans="1:19" s="24" customFormat="1" ht="30">
      <c r="A19" s="32" t="s">
        <v>56</v>
      </c>
      <c r="B19" s="15" t="s">
        <v>57</v>
      </c>
      <c r="C19" s="33" t="s">
        <v>8</v>
      </c>
      <c r="D19" s="34">
        <v>1</v>
      </c>
      <c r="E19" s="7">
        <f t="shared" si="0"/>
        <v>0.22477522477522474</v>
      </c>
      <c r="F19" s="34">
        <v>0.18</v>
      </c>
      <c r="G19" s="34">
        <v>4</v>
      </c>
      <c r="H19" s="34"/>
      <c r="I19" s="34">
        <v>0.06</v>
      </c>
      <c r="J19" s="34">
        <v>4</v>
      </c>
      <c r="K19" s="34">
        <v>100</v>
      </c>
      <c r="L19" s="7">
        <f t="shared" si="1"/>
        <v>0.22477522477522474</v>
      </c>
      <c r="M19" s="34">
        <v>0.18</v>
      </c>
      <c r="N19" s="34">
        <v>1</v>
      </c>
      <c r="O19" s="34">
        <v>100</v>
      </c>
      <c r="P19" s="34">
        <v>0.22477522477522474</v>
      </c>
      <c r="Q19" s="34">
        <v>0.18</v>
      </c>
      <c r="S19"/>
    </row>
    <row r="20" spans="1:19" ht="30">
      <c r="A20" s="3" t="s">
        <v>58</v>
      </c>
      <c r="B20" s="16" t="s">
        <v>59</v>
      </c>
      <c r="C20" s="1" t="s">
        <v>34</v>
      </c>
      <c r="D20" s="7">
        <v>1</v>
      </c>
      <c r="E20" s="7">
        <f t="shared" si="0"/>
        <v>0.19980019980019981</v>
      </c>
      <c r="F20" s="7">
        <v>0.16</v>
      </c>
      <c r="G20" s="7">
        <v>4</v>
      </c>
      <c r="H20" s="7"/>
      <c r="I20" s="7">
        <v>0.06</v>
      </c>
      <c r="J20" s="7">
        <v>4</v>
      </c>
      <c r="K20" s="7">
        <v>100</v>
      </c>
      <c r="L20" s="7">
        <f t="shared" si="1"/>
        <v>0.16417332667332668</v>
      </c>
      <c r="M20" s="7">
        <v>0.13147</v>
      </c>
      <c r="N20" s="7">
        <v>1</v>
      </c>
      <c r="O20" s="7">
        <v>100</v>
      </c>
      <c r="P20" s="7">
        <v>0.16416083916083915</v>
      </c>
      <c r="Q20" s="7">
        <v>0.13145999999999999</v>
      </c>
    </row>
    <row r="21" spans="1:19" ht="30">
      <c r="A21" s="3" t="s">
        <v>62</v>
      </c>
      <c r="B21" s="17" t="s">
        <v>60</v>
      </c>
      <c r="C21" s="1" t="s">
        <v>61</v>
      </c>
      <c r="D21" s="7">
        <v>240</v>
      </c>
      <c r="E21" s="7">
        <f t="shared" si="0"/>
        <v>0.38711288711288711</v>
      </c>
      <c r="F21" s="7">
        <v>0.31</v>
      </c>
      <c r="G21" s="7">
        <v>80</v>
      </c>
      <c r="H21" s="7"/>
      <c r="I21" s="7">
        <v>0.11</v>
      </c>
      <c r="J21" s="7">
        <v>80</v>
      </c>
      <c r="K21" s="7">
        <v>100</v>
      </c>
      <c r="L21" s="7">
        <f t="shared" si="1"/>
        <v>0.18204295704295706</v>
      </c>
      <c r="M21" s="7">
        <v>0.14577999999999999</v>
      </c>
      <c r="N21" s="7">
        <v>240</v>
      </c>
      <c r="O21" s="7">
        <v>100</v>
      </c>
      <c r="P21" s="7">
        <v>0.18204295704295706</v>
      </c>
      <c r="Q21" s="7">
        <v>0.14577999999999999</v>
      </c>
    </row>
    <row r="22" spans="1:19" ht="30">
      <c r="A22" s="3" t="s">
        <v>63</v>
      </c>
      <c r="B22" s="17" t="s">
        <v>64</v>
      </c>
      <c r="C22" s="1" t="s">
        <v>61</v>
      </c>
      <c r="D22" s="7">
        <v>600</v>
      </c>
      <c r="E22" s="7">
        <f t="shared" si="0"/>
        <v>0.82417582417582425</v>
      </c>
      <c r="F22" s="7">
        <v>0.66</v>
      </c>
      <c r="G22" s="7">
        <v>200</v>
      </c>
      <c r="H22" s="7"/>
      <c r="I22" s="7">
        <v>0.22</v>
      </c>
      <c r="J22" s="7">
        <v>200</v>
      </c>
      <c r="K22" s="7">
        <v>100</v>
      </c>
      <c r="L22" s="7">
        <f t="shared" si="1"/>
        <v>0.82417582417582425</v>
      </c>
      <c r="M22" s="7">
        <v>0.66</v>
      </c>
      <c r="N22" s="7">
        <v>600</v>
      </c>
      <c r="O22" s="7">
        <v>100</v>
      </c>
      <c r="P22" s="7">
        <v>0.82417582417582425</v>
      </c>
      <c r="Q22" s="7">
        <v>0.66</v>
      </c>
    </row>
    <row r="23" spans="1:19" ht="30">
      <c r="A23" s="3" t="s">
        <v>65</v>
      </c>
      <c r="B23" s="17" t="s">
        <v>66</v>
      </c>
      <c r="C23" s="1" t="s">
        <v>67</v>
      </c>
      <c r="D23" s="7">
        <v>12</v>
      </c>
      <c r="E23" s="7">
        <f t="shared" si="0"/>
        <v>0.27472527472527475</v>
      </c>
      <c r="F23" s="7">
        <v>0.22</v>
      </c>
      <c r="G23" s="7">
        <v>4</v>
      </c>
      <c r="H23" s="7"/>
      <c r="I23" s="7">
        <v>0.08</v>
      </c>
      <c r="J23" s="7">
        <v>4</v>
      </c>
      <c r="K23" s="7">
        <v>100</v>
      </c>
      <c r="L23" s="7">
        <f t="shared" si="1"/>
        <v>0.19635364635364635</v>
      </c>
      <c r="M23" s="7">
        <v>0.15723999999999999</v>
      </c>
      <c r="N23" s="7">
        <v>12</v>
      </c>
      <c r="O23" s="7">
        <v>100</v>
      </c>
      <c r="P23" s="7">
        <v>0.19635364635364635</v>
      </c>
      <c r="Q23" s="7">
        <v>0.15723999999999999</v>
      </c>
    </row>
    <row r="24" spans="1:19" ht="30">
      <c r="A24" s="3" t="s">
        <v>69</v>
      </c>
      <c r="B24" s="17" t="s">
        <v>70</v>
      </c>
      <c r="C24" s="1" t="s">
        <v>34</v>
      </c>
      <c r="D24" s="7">
        <v>10</v>
      </c>
      <c r="E24" s="7">
        <f t="shared" si="0"/>
        <v>0.62437562437562444</v>
      </c>
      <c r="F24" s="7">
        <v>0.5</v>
      </c>
      <c r="G24" s="7">
        <v>3</v>
      </c>
      <c r="H24" s="7"/>
      <c r="I24" s="7">
        <v>0.15</v>
      </c>
      <c r="J24" s="7">
        <v>3</v>
      </c>
      <c r="K24" s="7">
        <v>100</v>
      </c>
      <c r="L24" s="7">
        <f t="shared" si="1"/>
        <v>0.37501248751248756</v>
      </c>
      <c r="M24" s="7">
        <v>0.30031000000000002</v>
      </c>
      <c r="N24" s="7">
        <v>10</v>
      </c>
      <c r="O24" s="7">
        <v>100</v>
      </c>
      <c r="P24" s="7">
        <v>0.59345654345654353</v>
      </c>
      <c r="Q24" s="7">
        <v>0.47524</v>
      </c>
    </row>
    <row r="25" spans="1:19" ht="30">
      <c r="A25" s="3" t="s">
        <v>68</v>
      </c>
      <c r="B25" s="17" t="s">
        <v>71</v>
      </c>
      <c r="C25" s="1" t="s">
        <v>34</v>
      </c>
      <c r="D25" s="7">
        <v>12</v>
      </c>
      <c r="E25" s="7">
        <f t="shared" si="0"/>
        <v>0.22477522477522474</v>
      </c>
      <c r="F25" s="7">
        <v>0.18</v>
      </c>
      <c r="G25" s="7">
        <v>4</v>
      </c>
      <c r="H25" s="7"/>
      <c r="I25" s="7">
        <v>0.06</v>
      </c>
      <c r="J25" s="7">
        <v>4</v>
      </c>
      <c r="K25" s="7">
        <v>100</v>
      </c>
      <c r="L25" s="7">
        <f t="shared" si="1"/>
        <v>0.17728521478521481</v>
      </c>
      <c r="M25" s="7">
        <v>0.14197000000000001</v>
      </c>
      <c r="N25" s="7">
        <v>12</v>
      </c>
      <c r="O25" s="7">
        <v>100</v>
      </c>
      <c r="P25" s="7">
        <v>0.17728521478521481</v>
      </c>
      <c r="Q25" s="7">
        <v>0.14197000000000001</v>
      </c>
    </row>
    <row r="26" spans="1:19" ht="30">
      <c r="A26" s="3" t="s">
        <v>72</v>
      </c>
      <c r="B26" s="17" t="s">
        <v>73</v>
      </c>
      <c r="C26" s="1" t="s">
        <v>34</v>
      </c>
      <c r="D26" s="7">
        <v>12</v>
      </c>
      <c r="E26" s="7">
        <f t="shared" si="0"/>
        <v>0.29970029970029971</v>
      </c>
      <c r="F26" s="7">
        <v>0.24</v>
      </c>
      <c r="G26" s="7">
        <v>4</v>
      </c>
      <c r="H26" s="7"/>
      <c r="I26" s="7">
        <v>0.08</v>
      </c>
      <c r="J26" s="7">
        <v>4</v>
      </c>
      <c r="K26" s="7">
        <v>100</v>
      </c>
      <c r="L26" s="7">
        <f t="shared" si="1"/>
        <v>0.2435064935064935</v>
      </c>
      <c r="M26" s="7">
        <v>0.19500000000000001</v>
      </c>
      <c r="N26" s="7">
        <v>12</v>
      </c>
      <c r="O26" s="7">
        <v>100</v>
      </c>
      <c r="P26" s="7">
        <v>0.29970029970029971</v>
      </c>
      <c r="Q26" s="7">
        <v>0.24</v>
      </c>
    </row>
    <row r="27" spans="1:19" ht="42.75">
      <c r="A27" s="3" t="s">
        <v>74</v>
      </c>
      <c r="B27" s="17" t="s">
        <v>75</v>
      </c>
      <c r="C27" s="1" t="s">
        <v>67</v>
      </c>
      <c r="D27" s="7">
        <v>10</v>
      </c>
      <c r="E27" s="7">
        <f t="shared" si="0"/>
        <v>0.68681318681318693</v>
      </c>
      <c r="F27" s="7">
        <v>0.55000000000000004</v>
      </c>
      <c r="G27" s="7">
        <v>4</v>
      </c>
      <c r="H27" s="7"/>
      <c r="I27" s="7">
        <v>0.22</v>
      </c>
      <c r="J27" s="7">
        <v>4</v>
      </c>
      <c r="K27" s="7">
        <v>100</v>
      </c>
      <c r="L27" s="7">
        <f t="shared" si="1"/>
        <v>1.7482517482517484E-2</v>
      </c>
      <c r="M27" s="7">
        <v>1.4E-2</v>
      </c>
      <c r="N27" s="7">
        <v>10</v>
      </c>
      <c r="O27" s="7">
        <v>100</v>
      </c>
      <c r="P27" s="7">
        <v>0.68681318681318693</v>
      </c>
      <c r="Q27" s="7">
        <v>0.55000000000000004</v>
      </c>
    </row>
    <row r="28" spans="1:19" ht="30">
      <c r="A28" s="3" t="s">
        <v>76</v>
      </c>
      <c r="B28" s="17" t="s">
        <v>77</v>
      </c>
      <c r="C28" s="1" t="s">
        <v>67</v>
      </c>
      <c r="D28" s="7">
        <v>6</v>
      </c>
      <c r="E28" s="7">
        <f t="shared" si="0"/>
        <v>0.26223776223776224</v>
      </c>
      <c r="F28" s="7">
        <v>0.21</v>
      </c>
      <c r="G28" s="7">
        <v>2</v>
      </c>
      <c r="H28" s="7"/>
      <c r="I28" s="7">
        <v>7.0000000000000007E-2</v>
      </c>
      <c r="J28" s="7">
        <v>2</v>
      </c>
      <c r="K28" s="7">
        <v>100</v>
      </c>
      <c r="L28" s="7">
        <f t="shared" si="1"/>
        <v>0.26223776223776224</v>
      </c>
      <c r="M28" s="7">
        <v>0.21</v>
      </c>
      <c r="N28" s="7">
        <v>6</v>
      </c>
      <c r="O28" s="7">
        <v>100</v>
      </c>
      <c r="P28" s="7">
        <v>0.26223776223776224</v>
      </c>
      <c r="Q28" s="7">
        <v>0.21</v>
      </c>
    </row>
    <row r="29" spans="1:19" ht="30">
      <c r="A29" s="3" t="s">
        <v>78</v>
      </c>
      <c r="B29" s="17" t="s">
        <v>79</v>
      </c>
      <c r="C29" s="1" t="s">
        <v>55</v>
      </c>
      <c r="D29" s="7">
        <v>6</v>
      </c>
      <c r="E29" s="7">
        <f t="shared" si="0"/>
        <v>0.14985014985014986</v>
      </c>
      <c r="F29" s="7">
        <v>0.12</v>
      </c>
      <c r="G29" s="7">
        <v>2</v>
      </c>
      <c r="H29" s="7"/>
      <c r="I29" s="7">
        <v>0.04</v>
      </c>
      <c r="J29" s="7">
        <v>2</v>
      </c>
      <c r="K29" s="7">
        <v>100</v>
      </c>
      <c r="L29" s="7">
        <f t="shared" si="1"/>
        <v>3.8499000999000998E-2</v>
      </c>
      <c r="M29" s="7">
        <v>3.083E-2</v>
      </c>
      <c r="N29" s="7">
        <v>6</v>
      </c>
      <c r="O29" s="7">
        <v>100</v>
      </c>
      <c r="P29" s="7">
        <v>0.14985014985014986</v>
      </c>
      <c r="Q29" s="7">
        <v>0.12</v>
      </c>
    </row>
    <row r="30" spans="1:19" ht="57">
      <c r="A30" s="3" t="s">
        <v>80</v>
      </c>
      <c r="B30" s="15" t="s">
        <v>81</v>
      </c>
      <c r="C30" s="1" t="s">
        <v>6</v>
      </c>
      <c r="D30" s="7">
        <v>1</v>
      </c>
      <c r="E30" s="7">
        <f t="shared" si="0"/>
        <v>0.62437562437562444</v>
      </c>
      <c r="F30" s="7">
        <v>0.5</v>
      </c>
      <c r="G30" s="7"/>
      <c r="H30" s="7"/>
      <c r="I30" s="7"/>
      <c r="J30" s="7"/>
      <c r="K30" s="7"/>
      <c r="L30" s="7">
        <f t="shared" si="1"/>
        <v>0</v>
      </c>
      <c r="M30" s="7">
        <v>0</v>
      </c>
      <c r="N30" s="7">
        <v>1</v>
      </c>
      <c r="O30" s="7">
        <v>100</v>
      </c>
      <c r="P30" s="7">
        <v>0.62437562437562444</v>
      </c>
      <c r="Q30" s="7">
        <v>0.5</v>
      </c>
    </row>
    <row r="31" spans="1:19" ht="45">
      <c r="A31" s="3" t="s">
        <v>82</v>
      </c>
      <c r="B31" s="17" t="s">
        <v>83</v>
      </c>
      <c r="C31" s="1" t="s">
        <v>7</v>
      </c>
      <c r="D31" s="7">
        <v>1</v>
      </c>
      <c r="E31" s="7">
        <f t="shared" si="0"/>
        <v>0.16233766233766234</v>
      </c>
      <c r="F31" s="7">
        <v>0.13</v>
      </c>
      <c r="G31" s="7"/>
      <c r="H31" s="7"/>
      <c r="I31" s="7">
        <v>0.13</v>
      </c>
      <c r="J31" s="7">
        <v>1</v>
      </c>
      <c r="K31" s="7">
        <v>100</v>
      </c>
      <c r="L31" s="7">
        <f t="shared" si="1"/>
        <v>0.16233766233766234</v>
      </c>
      <c r="M31" s="7">
        <v>0.13</v>
      </c>
      <c r="N31" s="7">
        <v>1</v>
      </c>
      <c r="O31" s="7">
        <v>100</v>
      </c>
      <c r="P31" s="7">
        <v>0.16233766233766234</v>
      </c>
      <c r="Q31" s="7">
        <v>0.13</v>
      </c>
    </row>
    <row r="32" spans="1:19" ht="45">
      <c r="A32" s="3" t="s">
        <v>84</v>
      </c>
      <c r="B32" s="17" t="s">
        <v>85</v>
      </c>
      <c r="C32" s="1" t="s">
        <v>7</v>
      </c>
      <c r="D32" s="7">
        <v>1</v>
      </c>
      <c r="E32" s="7">
        <f t="shared" si="0"/>
        <v>0.3746253746253746</v>
      </c>
      <c r="F32" s="7">
        <v>0.3</v>
      </c>
      <c r="G32" s="7"/>
      <c r="H32" s="7"/>
      <c r="I32" s="7"/>
      <c r="J32" s="7"/>
      <c r="K32" s="7"/>
      <c r="L32" s="7">
        <f t="shared" si="1"/>
        <v>0</v>
      </c>
      <c r="M32" s="7">
        <v>0</v>
      </c>
      <c r="N32" s="7">
        <v>1</v>
      </c>
      <c r="O32" s="7">
        <v>100</v>
      </c>
      <c r="P32" s="7">
        <v>0.3746253746253746</v>
      </c>
      <c r="Q32" s="7">
        <v>0.3</v>
      </c>
    </row>
    <row r="33" spans="1:17" ht="30">
      <c r="A33" s="3" t="s">
        <v>86</v>
      </c>
      <c r="B33" s="17" t="s">
        <v>87</v>
      </c>
      <c r="C33" s="1" t="s">
        <v>88</v>
      </c>
      <c r="D33" s="7">
        <v>20</v>
      </c>
      <c r="E33" s="7">
        <f t="shared" si="0"/>
        <v>0.23726273726273725</v>
      </c>
      <c r="F33" s="7">
        <v>0.19</v>
      </c>
      <c r="G33" s="7">
        <v>6</v>
      </c>
      <c r="H33" s="7"/>
      <c r="I33" s="7">
        <v>0.06</v>
      </c>
      <c r="J33" s="7">
        <v>6</v>
      </c>
      <c r="K33" s="7">
        <v>100</v>
      </c>
      <c r="L33" s="7">
        <f t="shared" si="1"/>
        <v>0.23726273726273725</v>
      </c>
      <c r="M33" s="7">
        <v>0.19</v>
      </c>
      <c r="N33" s="7">
        <v>20</v>
      </c>
      <c r="O33" s="7">
        <v>100</v>
      </c>
      <c r="P33" s="7">
        <v>0.23726273726273725</v>
      </c>
      <c r="Q33" s="7">
        <v>0.19</v>
      </c>
    </row>
    <row r="34" spans="1:17" ht="30">
      <c r="A34" s="3" t="s">
        <v>92</v>
      </c>
      <c r="B34" s="17" t="s">
        <v>90</v>
      </c>
      <c r="C34" s="1" t="s">
        <v>88</v>
      </c>
      <c r="D34" s="7">
        <v>30</v>
      </c>
      <c r="E34" s="7">
        <f t="shared" si="0"/>
        <v>0.26223776223776224</v>
      </c>
      <c r="F34" s="7">
        <v>0.21</v>
      </c>
      <c r="G34" s="7">
        <v>10</v>
      </c>
      <c r="H34" s="7"/>
      <c r="I34" s="7">
        <v>7.0000000000000007E-2</v>
      </c>
      <c r="J34" s="7">
        <v>10</v>
      </c>
      <c r="K34" s="7">
        <v>100</v>
      </c>
      <c r="L34" s="7">
        <f t="shared" si="1"/>
        <v>0.26223776223776224</v>
      </c>
      <c r="M34" s="7">
        <v>0.21</v>
      </c>
      <c r="N34" s="7">
        <v>30</v>
      </c>
      <c r="O34" s="7">
        <v>100</v>
      </c>
      <c r="P34" s="7">
        <v>0.26223776223776224</v>
      </c>
      <c r="Q34" s="7">
        <v>0.21</v>
      </c>
    </row>
    <row r="35" spans="1:17" ht="30">
      <c r="A35" s="3" t="s">
        <v>91</v>
      </c>
      <c r="B35" s="17" t="s">
        <v>93</v>
      </c>
      <c r="C35" s="1" t="s">
        <v>88</v>
      </c>
      <c r="D35" s="7">
        <v>20</v>
      </c>
      <c r="E35" s="7">
        <f t="shared" si="0"/>
        <v>0.23726273726273725</v>
      </c>
      <c r="F35" s="7">
        <v>0.19</v>
      </c>
      <c r="G35" s="7">
        <v>8</v>
      </c>
      <c r="H35" s="7"/>
      <c r="I35" s="7">
        <v>0.08</v>
      </c>
      <c r="J35" s="7">
        <v>8</v>
      </c>
      <c r="K35" s="7">
        <v>100</v>
      </c>
      <c r="L35" s="7">
        <f t="shared" si="1"/>
        <v>0.23726273726273725</v>
      </c>
      <c r="M35" s="7">
        <v>0.19</v>
      </c>
      <c r="N35" s="7">
        <v>20</v>
      </c>
      <c r="O35" s="7">
        <v>100</v>
      </c>
      <c r="P35" s="7">
        <v>0.23726273726273725</v>
      </c>
      <c r="Q35" s="7">
        <v>0.19</v>
      </c>
    </row>
    <row r="36" spans="1:17" ht="30">
      <c r="A36" s="3" t="s">
        <v>95</v>
      </c>
      <c r="B36" s="17" t="s">
        <v>94</v>
      </c>
      <c r="C36" s="1" t="s">
        <v>88</v>
      </c>
      <c r="D36" s="7">
        <v>30</v>
      </c>
      <c r="E36" s="7">
        <f t="shared" si="0"/>
        <v>0.26223776223776224</v>
      </c>
      <c r="F36" s="7">
        <v>0.21</v>
      </c>
      <c r="G36" s="7">
        <v>10</v>
      </c>
      <c r="H36" s="7"/>
      <c r="I36" s="7">
        <v>7.0000000000000007E-2</v>
      </c>
      <c r="J36" s="7">
        <v>10</v>
      </c>
      <c r="K36" s="7">
        <v>100</v>
      </c>
      <c r="L36" s="7">
        <f t="shared" si="1"/>
        <v>0.25524475524475521</v>
      </c>
      <c r="M36" s="7">
        <v>0.2044</v>
      </c>
      <c r="N36" s="7">
        <v>30</v>
      </c>
      <c r="O36" s="7">
        <v>100</v>
      </c>
      <c r="P36" s="7">
        <v>0.25524475524475521</v>
      </c>
      <c r="Q36" s="7">
        <v>0.2044</v>
      </c>
    </row>
    <row r="37" spans="1:17" ht="45">
      <c r="A37" s="3" t="s">
        <v>89</v>
      </c>
      <c r="B37" s="17" t="s">
        <v>98</v>
      </c>
      <c r="C37" s="1" t="s">
        <v>8</v>
      </c>
      <c r="D37" s="7">
        <v>12</v>
      </c>
      <c r="E37" s="7">
        <f t="shared" si="0"/>
        <v>0.29970029970029971</v>
      </c>
      <c r="F37" s="7">
        <v>0.24</v>
      </c>
      <c r="G37" s="7">
        <v>4</v>
      </c>
      <c r="H37" s="7"/>
      <c r="I37" s="7">
        <v>0.08</v>
      </c>
      <c r="J37" s="7">
        <v>4</v>
      </c>
      <c r="K37" s="7">
        <v>100</v>
      </c>
      <c r="L37" s="7">
        <f t="shared" si="1"/>
        <v>0.16683316683316685</v>
      </c>
      <c r="M37" s="7">
        <v>0.1336</v>
      </c>
      <c r="N37" s="7">
        <v>12</v>
      </c>
      <c r="O37" s="7">
        <v>100</v>
      </c>
      <c r="P37" s="7">
        <v>0.29970029970029971</v>
      </c>
      <c r="Q37" s="7">
        <v>0.24</v>
      </c>
    </row>
    <row r="38" spans="1:17" ht="45">
      <c r="A38" s="3" t="s">
        <v>96</v>
      </c>
      <c r="B38" s="17" t="s">
        <v>97</v>
      </c>
      <c r="C38" s="1" t="s">
        <v>8</v>
      </c>
      <c r="D38" s="7">
        <v>4</v>
      </c>
      <c r="E38" s="7">
        <f t="shared" si="0"/>
        <v>0.17482517482517484</v>
      </c>
      <c r="F38" s="7">
        <v>0.14000000000000001</v>
      </c>
      <c r="G38" s="7">
        <v>1</v>
      </c>
      <c r="H38" s="7"/>
      <c r="I38" s="7">
        <v>0.04</v>
      </c>
      <c r="J38" s="7">
        <v>1</v>
      </c>
      <c r="K38" s="7">
        <v>100</v>
      </c>
      <c r="L38" s="7">
        <f t="shared" si="1"/>
        <v>0.1873126873126873</v>
      </c>
      <c r="M38" s="7">
        <v>0.15</v>
      </c>
      <c r="N38" s="7">
        <v>4</v>
      </c>
      <c r="O38" s="7">
        <v>100</v>
      </c>
      <c r="P38" s="7">
        <v>0.17181568431568431</v>
      </c>
      <c r="Q38" s="7">
        <v>0.13758999999999999</v>
      </c>
    </row>
    <row r="39" spans="1:17" ht="45">
      <c r="A39" s="3" t="s">
        <v>99</v>
      </c>
      <c r="B39" s="17" t="s">
        <v>101</v>
      </c>
      <c r="C39" s="1" t="s">
        <v>8</v>
      </c>
      <c r="D39" s="7">
        <v>1</v>
      </c>
      <c r="E39" s="7">
        <f t="shared" si="0"/>
        <v>6.243756243756244E-2</v>
      </c>
      <c r="F39" s="7">
        <v>0.05</v>
      </c>
      <c r="G39" s="7">
        <v>1</v>
      </c>
      <c r="H39" s="7"/>
      <c r="I39" s="10">
        <v>0.05</v>
      </c>
      <c r="J39" s="7">
        <v>1</v>
      </c>
      <c r="K39" s="7">
        <v>100</v>
      </c>
      <c r="L39" s="7">
        <f t="shared" si="1"/>
        <v>6.243756243756244E-2</v>
      </c>
      <c r="M39" s="10">
        <v>0.05</v>
      </c>
      <c r="N39" s="7">
        <v>1</v>
      </c>
      <c r="O39" s="7">
        <v>100</v>
      </c>
      <c r="P39" s="7">
        <v>6.243756243756244E-2</v>
      </c>
      <c r="Q39" s="10">
        <v>0.05</v>
      </c>
    </row>
    <row r="40" spans="1:17" ht="45">
      <c r="A40" s="3" t="s">
        <v>100</v>
      </c>
      <c r="B40" s="17" t="s">
        <v>102</v>
      </c>
      <c r="C40" s="1" t="s">
        <v>34</v>
      </c>
      <c r="D40" s="7">
        <v>50</v>
      </c>
      <c r="E40" s="7">
        <f t="shared" si="0"/>
        <v>3.7462537462537462</v>
      </c>
      <c r="F40" s="7">
        <v>3</v>
      </c>
      <c r="G40" s="7"/>
      <c r="H40" s="7"/>
      <c r="I40" s="9">
        <v>1.5</v>
      </c>
      <c r="J40" s="7"/>
      <c r="K40" s="7"/>
      <c r="L40" s="7">
        <f t="shared" si="1"/>
        <v>2.4274225774225773</v>
      </c>
      <c r="M40" s="9">
        <v>1.9438800000000001</v>
      </c>
      <c r="N40" s="7">
        <v>50</v>
      </c>
      <c r="O40" s="7">
        <v>100</v>
      </c>
      <c r="P40" s="7">
        <v>3.7462537462537462</v>
      </c>
      <c r="Q40" s="9">
        <v>3</v>
      </c>
    </row>
    <row r="41" spans="1:17" ht="15.75">
      <c r="A41" s="3">
        <v>2</v>
      </c>
      <c r="B41" s="13" t="s">
        <v>103</v>
      </c>
      <c r="C41" s="1"/>
      <c r="D41" s="7"/>
      <c r="E41" s="7"/>
      <c r="F41" s="7"/>
      <c r="G41" s="7"/>
      <c r="H41" s="7"/>
      <c r="I41" s="10"/>
      <c r="J41" s="7"/>
      <c r="K41" s="7"/>
      <c r="L41" s="7">
        <f t="shared" si="1"/>
        <v>0</v>
      </c>
      <c r="M41" s="11">
        <v>0</v>
      </c>
      <c r="N41" s="7">
        <v>0</v>
      </c>
      <c r="O41" s="7"/>
      <c r="P41" s="7">
        <v>0</v>
      </c>
      <c r="Q41" s="11"/>
    </row>
    <row r="42" spans="1:17" ht="45">
      <c r="A42" s="3" t="s">
        <v>104</v>
      </c>
      <c r="B42" s="13" t="s">
        <v>105</v>
      </c>
      <c r="C42" s="1" t="s">
        <v>6</v>
      </c>
      <c r="D42" s="7"/>
      <c r="E42" s="7"/>
      <c r="F42" s="7"/>
      <c r="G42" s="7"/>
      <c r="H42" s="7"/>
      <c r="I42" s="7"/>
      <c r="J42" s="7"/>
      <c r="K42" s="7"/>
      <c r="L42" s="7">
        <f t="shared" si="1"/>
        <v>0</v>
      </c>
      <c r="M42" s="7">
        <v>0</v>
      </c>
      <c r="N42" s="7"/>
      <c r="O42" s="7"/>
      <c r="P42" s="7">
        <v>0</v>
      </c>
      <c r="Q42" s="7"/>
    </row>
    <row r="43" spans="1:17" ht="45">
      <c r="A43" s="3" t="s">
        <v>106</v>
      </c>
      <c r="B43" s="13" t="s">
        <v>107</v>
      </c>
      <c r="C43" s="1" t="s">
        <v>6</v>
      </c>
      <c r="D43" s="7">
        <v>1</v>
      </c>
      <c r="E43" s="7">
        <f t="shared" si="0"/>
        <v>24.975024975024976</v>
      </c>
      <c r="F43" s="7">
        <v>20</v>
      </c>
      <c r="G43" s="7"/>
      <c r="H43" s="7"/>
      <c r="I43" s="7">
        <v>8</v>
      </c>
      <c r="J43" s="7"/>
      <c r="K43" s="7"/>
      <c r="L43" s="7">
        <f t="shared" si="1"/>
        <v>20.979083416583418</v>
      </c>
      <c r="M43" s="7">
        <v>16.800049999999999</v>
      </c>
      <c r="N43" s="7">
        <v>1</v>
      </c>
      <c r="O43" s="7">
        <v>100</v>
      </c>
      <c r="P43" s="7">
        <v>20.979083416583418</v>
      </c>
      <c r="Q43" s="7">
        <v>16.800049999999999</v>
      </c>
    </row>
    <row r="44" spans="1:17" ht="45">
      <c r="A44" s="3" t="s">
        <v>108</v>
      </c>
      <c r="B44" s="13" t="s">
        <v>109</v>
      </c>
      <c r="C44" s="1" t="s">
        <v>34</v>
      </c>
      <c r="D44" s="7">
        <v>3</v>
      </c>
      <c r="E44" s="7">
        <f t="shared" si="0"/>
        <v>22.477522477522477</v>
      </c>
      <c r="F44" s="7">
        <v>18</v>
      </c>
      <c r="G44" s="7"/>
      <c r="H44" s="7"/>
      <c r="I44" s="7">
        <v>9</v>
      </c>
      <c r="J44" s="7"/>
      <c r="K44" s="7"/>
      <c r="L44" s="7">
        <f t="shared" si="1"/>
        <v>8.4280969030969022</v>
      </c>
      <c r="M44" s="7">
        <v>6.7492200000000002</v>
      </c>
      <c r="N44" s="7">
        <v>3</v>
      </c>
      <c r="O44" s="7">
        <v>100</v>
      </c>
      <c r="P44" s="7">
        <v>20.915609390609394</v>
      </c>
      <c r="Q44" s="7">
        <v>16.749220000000001</v>
      </c>
    </row>
    <row r="45" spans="1:17" ht="18">
      <c r="A45" s="27" t="s">
        <v>110</v>
      </c>
      <c r="B45" s="18" t="s">
        <v>111</v>
      </c>
      <c r="C45" s="2"/>
      <c r="D45" s="8"/>
      <c r="E45" s="7">
        <f t="shared" si="0"/>
        <v>58.91608391608392</v>
      </c>
      <c r="F45" s="8">
        <f>SUM(F16:F44)</f>
        <v>47.18</v>
      </c>
      <c r="G45" s="8"/>
      <c r="H45" s="8"/>
      <c r="I45" s="8">
        <v>20.48</v>
      </c>
      <c r="J45" s="8"/>
      <c r="K45" s="8"/>
      <c r="L45" s="7">
        <f t="shared" si="1"/>
        <v>36.111076423576421</v>
      </c>
      <c r="M45" s="36">
        <f>SUM(M16:M44)</f>
        <v>28.917749999999998</v>
      </c>
      <c r="N45" s="8"/>
      <c r="O45" s="8"/>
      <c r="P45" s="8">
        <v>52.950736763236769</v>
      </c>
      <c r="Q45" s="8">
        <v>42.402950000000004</v>
      </c>
    </row>
    <row r="46" spans="1:17">
      <c r="A46" s="4"/>
      <c r="B46" s="18" t="s">
        <v>112</v>
      </c>
      <c r="C46" s="8"/>
      <c r="D46" s="8"/>
      <c r="E46" s="7">
        <f t="shared" si="0"/>
        <v>100</v>
      </c>
      <c r="F46" s="8">
        <f>F45+F14</f>
        <v>80.08</v>
      </c>
      <c r="G46" s="8"/>
      <c r="H46" s="8"/>
      <c r="I46" s="36">
        <v>35.980000000000004</v>
      </c>
      <c r="J46" s="8"/>
      <c r="K46" s="8"/>
      <c r="L46" s="7">
        <f t="shared" si="1"/>
        <v>65.254870129870142</v>
      </c>
      <c r="M46" s="36">
        <f>M45+M14</f>
        <v>52.256100000000004</v>
      </c>
      <c r="N46" s="8"/>
      <c r="O46" s="8"/>
      <c r="P46" s="8">
        <v>93.068618881118894</v>
      </c>
      <c r="Q46" s="8">
        <v>74.529350000000008</v>
      </c>
    </row>
    <row r="47" spans="1:17" ht="18">
      <c r="A47" s="26"/>
      <c r="B47" s="13"/>
      <c r="C47" s="1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8">
      <c r="F48" s="40"/>
      <c r="G48" s="41"/>
      <c r="H48" s="41"/>
      <c r="I48" s="41"/>
      <c r="J48" s="41"/>
      <c r="K48" s="41"/>
      <c r="L48" s="48"/>
      <c r="M48" s="43" t="s">
        <v>133</v>
      </c>
      <c r="N48" s="43"/>
      <c r="O48" s="43"/>
    </row>
    <row r="49" spans="2:15" ht="18">
      <c r="F49" s="40"/>
      <c r="G49" s="41"/>
      <c r="H49" s="41"/>
      <c r="I49" s="41"/>
      <c r="J49" s="41"/>
      <c r="K49" s="41"/>
      <c r="L49" s="41"/>
      <c r="M49" s="45" t="s">
        <v>134</v>
      </c>
      <c r="N49" s="45"/>
      <c r="O49" s="45"/>
    </row>
    <row r="50" spans="2:15">
      <c r="F50" s="40"/>
      <c r="G50" s="41"/>
      <c r="H50" s="41"/>
      <c r="I50" s="41"/>
      <c r="J50" s="41"/>
      <c r="K50" s="41"/>
      <c r="L50" s="41"/>
      <c r="M50" s="41"/>
      <c r="N50" s="41"/>
      <c r="O50" s="41"/>
    </row>
    <row r="51" spans="2:15" ht="18">
      <c r="B51" s="50" t="s">
        <v>124</v>
      </c>
      <c r="C51" s="50"/>
      <c r="F51" s="40"/>
      <c r="H51" s="45" t="s">
        <v>125</v>
      </c>
      <c r="I51" s="45"/>
      <c r="J51" s="45"/>
      <c r="K51" s="45"/>
      <c r="M51" s="50" t="s">
        <v>126</v>
      </c>
      <c r="N51" s="50"/>
      <c r="O51" s="50"/>
    </row>
  </sheetData>
  <mergeCells count="15">
    <mergeCell ref="M51:O51"/>
    <mergeCell ref="B51:C51"/>
    <mergeCell ref="A1:Q1"/>
    <mergeCell ref="A2:Q2"/>
    <mergeCell ref="A3:Q3"/>
    <mergeCell ref="A4:Q4"/>
    <mergeCell ref="A5:Q5"/>
    <mergeCell ref="A6:Q6"/>
    <mergeCell ref="A7:A8"/>
    <mergeCell ref="B7:B8"/>
    <mergeCell ref="C7:C8"/>
    <mergeCell ref="D7:F7"/>
    <mergeCell ref="G7:I7"/>
    <mergeCell ref="J7:M7"/>
    <mergeCell ref="N7:Q7"/>
  </mergeCells>
  <pageMargins left="0.2" right="0.2" top="0.75" bottom="0.75" header="0.3" footer="0.3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4"/>
  <sheetViews>
    <sheetView workbookViewId="0">
      <selection activeCell="Y5" sqref="Y5"/>
    </sheetView>
  </sheetViews>
  <sheetFormatPr defaultRowHeight="15"/>
  <cols>
    <col min="1" max="1" width="5.28515625" customWidth="1"/>
    <col min="2" max="2" width="21.140625" customWidth="1"/>
    <col min="3" max="3" width="6.42578125" customWidth="1"/>
    <col min="4" max="4" width="4.42578125" customWidth="1"/>
    <col min="5" max="5" width="7.42578125" customWidth="1"/>
    <col min="6" max="6" width="4.7109375" customWidth="1"/>
    <col min="7" max="7" width="6.5703125" customWidth="1"/>
    <col min="8" max="8" width="4.7109375" customWidth="1"/>
    <col min="9" max="9" width="6.140625" customWidth="1"/>
    <col min="10" max="10" width="4.42578125" customWidth="1"/>
    <col min="11" max="11" width="7.42578125" customWidth="1"/>
    <col min="12" max="12" width="5.140625" customWidth="1"/>
    <col min="13" max="13" width="4.140625" customWidth="1"/>
    <col min="14" max="14" width="4.7109375" customWidth="1"/>
    <col min="15" max="15" width="5.85546875" customWidth="1"/>
    <col min="16" max="16" width="5.7109375" customWidth="1"/>
    <col min="17" max="17" width="6.5703125" customWidth="1"/>
    <col min="18" max="18" width="5.5703125" customWidth="1"/>
    <col min="19" max="19" width="5.7109375" customWidth="1"/>
    <col min="20" max="20" width="6.42578125" customWidth="1"/>
    <col min="21" max="21" width="5.85546875" customWidth="1"/>
    <col min="22" max="22" width="5.5703125" customWidth="1"/>
    <col min="23" max="23" width="5.7109375" customWidth="1"/>
  </cols>
  <sheetData>
    <row r="1" spans="1:23" ht="19.5" customHeight="1">
      <c r="A1" s="51" t="s">
        <v>10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3" ht="19.5" customHeight="1">
      <c r="A2" s="52" t="s">
        <v>28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</row>
    <row r="3" spans="1:23" ht="21.75" customHeight="1">
      <c r="A3" s="53" t="s">
        <v>29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3" ht="30" customHeight="1">
      <c r="A4" s="54" t="s">
        <v>0</v>
      </c>
      <c r="B4" s="54" t="s">
        <v>1</v>
      </c>
      <c r="C4" s="54" t="s">
        <v>2</v>
      </c>
      <c r="D4" s="55" t="s">
        <v>11</v>
      </c>
      <c r="E4" s="55"/>
      <c r="F4" s="56" t="s">
        <v>12</v>
      </c>
      <c r="G4" s="56"/>
      <c r="H4" s="56" t="s">
        <v>13</v>
      </c>
      <c r="I4" s="56"/>
      <c r="J4" s="56" t="s">
        <v>14</v>
      </c>
      <c r="K4" s="56"/>
      <c r="L4" s="56" t="s">
        <v>36</v>
      </c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</row>
    <row r="5" spans="1:23" ht="36" customHeight="1">
      <c r="A5" s="54"/>
      <c r="B5" s="54"/>
      <c r="C5" s="54"/>
      <c r="D5" s="25" t="s">
        <v>3</v>
      </c>
      <c r="E5" s="25" t="s">
        <v>35</v>
      </c>
      <c r="F5" s="19" t="s">
        <v>3</v>
      </c>
      <c r="G5" s="19" t="s">
        <v>15</v>
      </c>
      <c r="H5" s="19" t="s">
        <v>3</v>
      </c>
      <c r="I5" s="19" t="s">
        <v>15</v>
      </c>
      <c r="J5" s="19" t="s">
        <v>3</v>
      </c>
      <c r="K5" s="19" t="s">
        <v>15</v>
      </c>
      <c r="L5" s="22" t="s">
        <v>16</v>
      </c>
      <c r="M5" s="22" t="s">
        <v>17</v>
      </c>
      <c r="N5" s="22" t="s">
        <v>18</v>
      </c>
      <c r="O5" s="22" t="s">
        <v>19</v>
      </c>
      <c r="P5" s="23" t="s">
        <v>20</v>
      </c>
      <c r="Q5" s="23" t="s">
        <v>21</v>
      </c>
      <c r="R5" s="23" t="s">
        <v>22</v>
      </c>
      <c r="S5" s="23" t="s">
        <v>23</v>
      </c>
      <c r="T5" s="20" t="s">
        <v>24</v>
      </c>
      <c r="U5" s="20" t="s">
        <v>25</v>
      </c>
      <c r="V5" s="20" t="s">
        <v>26</v>
      </c>
      <c r="W5" s="20" t="s">
        <v>27</v>
      </c>
    </row>
    <row r="6" spans="1:23" ht="30" customHeight="1">
      <c r="A6" s="30" t="s">
        <v>31</v>
      </c>
      <c r="B6" s="12" t="s">
        <v>30</v>
      </c>
      <c r="C6" s="31"/>
      <c r="D6" s="31"/>
      <c r="E6" s="3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28.5" customHeight="1">
      <c r="A7" s="3" t="s">
        <v>32</v>
      </c>
      <c r="B7" s="13" t="s">
        <v>33</v>
      </c>
      <c r="C7" s="1" t="s">
        <v>34</v>
      </c>
      <c r="D7" s="7">
        <v>6</v>
      </c>
      <c r="E7" s="7">
        <v>2.4</v>
      </c>
      <c r="F7" s="7">
        <v>6</v>
      </c>
      <c r="G7" s="7">
        <v>2.4</v>
      </c>
      <c r="H7" s="7"/>
      <c r="I7" s="7"/>
      <c r="J7" s="7"/>
      <c r="K7" s="7"/>
      <c r="L7" s="7"/>
      <c r="M7" s="7"/>
      <c r="N7" s="7"/>
      <c r="O7" s="7">
        <v>2.4</v>
      </c>
      <c r="P7" s="7"/>
      <c r="Q7" s="7"/>
      <c r="R7" s="7"/>
      <c r="S7" s="7"/>
      <c r="T7" s="7"/>
      <c r="U7" s="7"/>
      <c r="V7" s="7"/>
      <c r="W7" s="7"/>
    </row>
    <row r="8" spans="1:23" ht="56.25" customHeight="1">
      <c r="A8" s="3" t="s">
        <v>37</v>
      </c>
      <c r="B8" s="13" t="s">
        <v>38</v>
      </c>
      <c r="C8" s="1" t="s">
        <v>39</v>
      </c>
      <c r="D8" s="7">
        <v>100</v>
      </c>
      <c r="E8" s="7">
        <v>8</v>
      </c>
      <c r="F8" s="7">
        <v>100</v>
      </c>
      <c r="G8" s="7">
        <v>2</v>
      </c>
      <c r="H8" s="7"/>
      <c r="I8" s="7">
        <v>3</v>
      </c>
      <c r="J8" s="7"/>
      <c r="K8" s="7">
        <v>3</v>
      </c>
      <c r="L8" s="7"/>
      <c r="M8" s="7"/>
      <c r="N8" s="7"/>
      <c r="O8" s="7">
        <v>2</v>
      </c>
      <c r="P8" s="7">
        <v>3</v>
      </c>
      <c r="Q8" s="7"/>
      <c r="R8" s="7"/>
      <c r="S8" s="7"/>
      <c r="T8" s="7">
        <v>3</v>
      </c>
      <c r="U8" s="7"/>
      <c r="V8" s="7"/>
      <c r="W8" s="7"/>
    </row>
    <row r="9" spans="1:23" ht="27.75" customHeight="1">
      <c r="A9" s="3" t="s">
        <v>40</v>
      </c>
      <c r="B9" s="13" t="s">
        <v>41</v>
      </c>
      <c r="C9" s="1" t="s">
        <v>5</v>
      </c>
      <c r="D9" s="7">
        <v>5</v>
      </c>
      <c r="E9" s="7">
        <v>2.5</v>
      </c>
      <c r="F9" s="7"/>
      <c r="G9" s="7"/>
      <c r="H9" s="7"/>
      <c r="I9" s="7"/>
      <c r="J9" s="7"/>
      <c r="K9" s="7">
        <v>2.5</v>
      </c>
      <c r="L9" s="7"/>
      <c r="M9" s="7"/>
      <c r="N9" s="7"/>
      <c r="O9" s="7"/>
      <c r="P9" s="7"/>
      <c r="Q9" s="7"/>
      <c r="R9" s="7"/>
      <c r="S9" s="7"/>
      <c r="T9" s="7">
        <v>2.5</v>
      </c>
      <c r="U9" s="7"/>
      <c r="V9" s="7"/>
      <c r="W9" s="7"/>
    </row>
    <row r="10" spans="1:23" ht="40.5" customHeight="1">
      <c r="A10" s="3" t="s">
        <v>42</v>
      </c>
      <c r="B10" s="13" t="s">
        <v>43</v>
      </c>
      <c r="C10" s="1" t="s">
        <v>44</v>
      </c>
      <c r="D10" s="7">
        <v>10</v>
      </c>
      <c r="E10" s="7">
        <v>20</v>
      </c>
      <c r="F10" s="7"/>
      <c r="G10" s="7"/>
      <c r="H10" s="7">
        <v>5</v>
      </c>
      <c r="I10" s="7">
        <v>10</v>
      </c>
      <c r="J10" s="7">
        <v>5</v>
      </c>
      <c r="K10" s="7">
        <v>10</v>
      </c>
      <c r="L10" s="7"/>
      <c r="M10" s="7"/>
      <c r="N10" s="7"/>
      <c r="O10" s="7"/>
      <c r="P10" s="7"/>
      <c r="Q10" s="7">
        <v>10</v>
      </c>
      <c r="R10" s="7"/>
      <c r="S10" s="7"/>
      <c r="T10" s="7"/>
      <c r="U10" s="7">
        <v>10</v>
      </c>
      <c r="V10" s="7"/>
      <c r="W10" s="7"/>
    </row>
    <row r="11" spans="1:23" ht="27" customHeight="1">
      <c r="A11" s="29" t="s">
        <v>45</v>
      </c>
      <c r="B11" s="12" t="s">
        <v>46</v>
      </c>
      <c r="C11" s="2" t="s">
        <v>4</v>
      </c>
      <c r="D11" s="8"/>
      <c r="E11" s="8">
        <f>SUM(E7:E10)</f>
        <v>32.9</v>
      </c>
      <c r="F11" s="8"/>
      <c r="G11" s="8">
        <f t="shared" ref="G11:W11" si="0">SUM(G7:G10)</f>
        <v>4.4000000000000004</v>
      </c>
      <c r="H11" s="8"/>
      <c r="I11" s="8">
        <f t="shared" si="0"/>
        <v>13</v>
      </c>
      <c r="J11" s="8"/>
      <c r="K11" s="8">
        <f t="shared" si="0"/>
        <v>15.5</v>
      </c>
      <c r="L11" s="8"/>
      <c r="M11" s="8"/>
      <c r="N11" s="8"/>
      <c r="O11" s="8">
        <f t="shared" si="0"/>
        <v>4.4000000000000004</v>
      </c>
      <c r="P11" s="8">
        <f t="shared" si="0"/>
        <v>3</v>
      </c>
      <c r="Q11" s="8">
        <f t="shared" si="0"/>
        <v>10</v>
      </c>
      <c r="R11" s="8">
        <f t="shared" si="0"/>
        <v>0</v>
      </c>
      <c r="S11" s="8">
        <f t="shared" si="0"/>
        <v>0</v>
      </c>
      <c r="T11" s="8">
        <f t="shared" si="0"/>
        <v>5.5</v>
      </c>
      <c r="U11" s="8">
        <f t="shared" si="0"/>
        <v>10</v>
      </c>
      <c r="V11" s="8">
        <f t="shared" si="0"/>
        <v>0</v>
      </c>
      <c r="W11" s="8">
        <f t="shared" si="0"/>
        <v>0</v>
      </c>
    </row>
    <row r="12" spans="1:23" ht="16.5" customHeight="1">
      <c r="A12" s="5" t="s">
        <v>47</v>
      </c>
      <c r="B12" s="14" t="s">
        <v>9</v>
      </c>
      <c r="C12" s="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6.5" customHeight="1">
      <c r="A13" s="3" t="s">
        <v>48</v>
      </c>
      <c r="B13" s="15" t="s">
        <v>49</v>
      </c>
      <c r="C13" s="1" t="s">
        <v>50</v>
      </c>
      <c r="D13" s="7">
        <v>0.5</v>
      </c>
      <c r="E13" s="7">
        <v>0.15</v>
      </c>
      <c r="F13" s="7">
        <v>1</v>
      </c>
      <c r="G13" s="7">
        <v>0.05</v>
      </c>
      <c r="H13" s="7">
        <v>1</v>
      </c>
      <c r="I13" s="7">
        <v>0.05</v>
      </c>
      <c r="J13" s="7">
        <v>1</v>
      </c>
      <c r="K13" s="7">
        <v>0.05</v>
      </c>
      <c r="L13" s="7"/>
      <c r="M13" s="7"/>
      <c r="N13" s="7"/>
      <c r="O13" s="7">
        <v>0.05</v>
      </c>
      <c r="P13" s="7"/>
      <c r="Q13" s="7"/>
      <c r="R13" s="7">
        <v>0.05</v>
      </c>
      <c r="S13" s="7"/>
      <c r="T13" s="7">
        <v>0.05</v>
      </c>
      <c r="U13" s="7"/>
      <c r="V13" s="7"/>
      <c r="W13" s="7"/>
    </row>
    <row r="14" spans="1:23" ht="15.75" customHeight="1">
      <c r="A14" s="3" t="s">
        <v>51</v>
      </c>
      <c r="B14" s="15" t="s">
        <v>52</v>
      </c>
      <c r="C14" s="1" t="s">
        <v>50</v>
      </c>
      <c r="D14" s="7">
        <v>0.5</v>
      </c>
      <c r="E14" s="7">
        <v>0.3</v>
      </c>
      <c r="F14" s="7">
        <v>1</v>
      </c>
      <c r="G14" s="7">
        <v>0.1</v>
      </c>
      <c r="H14" s="7">
        <v>1</v>
      </c>
      <c r="I14" s="7">
        <v>0.1</v>
      </c>
      <c r="J14" s="7">
        <v>1</v>
      </c>
      <c r="K14" s="7">
        <v>0.1</v>
      </c>
      <c r="L14" s="7"/>
      <c r="M14" s="7"/>
      <c r="N14" s="7"/>
      <c r="O14" s="7">
        <v>0.1</v>
      </c>
      <c r="P14" s="7"/>
      <c r="Q14" s="7"/>
      <c r="R14" s="7"/>
      <c r="S14" s="7">
        <v>0.1</v>
      </c>
      <c r="T14" s="7"/>
      <c r="U14" s="7"/>
      <c r="V14" s="7">
        <v>0.1</v>
      </c>
      <c r="W14" s="7"/>
    </row>
    <row r="15" spans="1:23" ht="15" customHeight="1">
      <c r="A15" s="3" t="s">
        <v>53</v>
      </c>
      <c r="B15" s="15" t="s">
        <v>54</v>
      </c>
      <c r="C15" s="1" t="s">
        <v>55</v>
      </c>
      <c r="D15" s="7">
        <v>12</v>
      </c>
      <c r="E15" s="7">
        <v>0.24</v>
      </c>
      <c r="F15" s="7">
        <v>4</v>
      </c>
      <c r="G15" s="7">
        <v>0.08</v>
      </c>
      <c r="H15" s="7">
        <v>4</v>
      </c>
      <c r="I15" s="7">
        <v>0.08</v>
      </c>
      <c r="J15" s="7">
        <v>4</v>
      </c>
      <c r="K15" s="7">
        <v>0.08</v>
      </c>
      <c r="L15" s="7"/>
      <c r="M15" s="7"/>
      <c r="N15" s="7"/>
      <c r="O15" s="7">
        <v>0.08</v>
      </c>
      <c r="P15" s="7"/>
      <c r="Q15" s="7"/>
      <c r="R15" s="7"/>
      <c r="S15" s="7">
        <v>0.08</v>
      </c>
      <c r="T15" s="7"/>
      <c r="U15" s="7"/>
      <c r="V15" s="7"/>
      <c r="W15" s="7">
        <v>0.08</v>
      </c>
    </row>
    <row r="16" spans="1:23" s="24" customFormat="1" ht="39.75" customHeight="1">
      <c r="A16" s="32" t="s">
        <v>56</v>
      </c>
      <c r="B16" s="15" t="s">
        <v>57</v>
      </c>
      <c r="C16" s="33" t="s">
        <v>8</v>
      </c>
      <c r="D16" s="34">
        <v>1</v>
      </c>
      <c r="E16" s="34">
        <v>0.18</v>
      </c>
      <c r="F16" s="34">
        <v>4</v>
      </c>
      <c r="G16" s="34">
        <v>0.06</v>
      </c>
      <c r="H16" s="34">
        <v>4</v>
      </c>
      <c r="I16" s="34">
        <v>0.06</v>
      </c>
      <c r="J16" s="34">
        <v>4</v>
      </c>
      <c r="K16" s="34">
        <v>0.06</v>
      </c>
      <c r="L16" s="34"/>
      <c r="M16" s="34"/>
      <c r="N16" s="34"/>
      <c r="O16" s="34">
        <v>0.06</v>
      </c>
      <c r="P16" s="34"/>
      <c r="Q16" s="34"/>
      <c r="R16" s="34">
        <v>0.06</v>
      </c>
      <c r="S16" s="34"/>
      <c r="T16" s="34"/>
      <c r="U16" s="34"/>
      <c r="V16" s="34">
        <v>0.06</v>
      </c>
      <c r="W16" s="34"/>
    </row>
    <row r="17" spans="1:23" ht="30" customHeight="1">
      <c r="A17" s="3" t="s">
        <v>58</v>
      </c>
      <c r="B17" s="16" t="s">
        <v>59</v>
      </c>
      <c r="C17" s="1" t="s">
        <v>34</v>
      </c>
      <c r="D17" s="7">
        <v>1</v>
      </c>
      <c r="E17" s="7">
        <v>0.16</v>
      </c>
      <c r="F17" s="7">
        <v>4</v>
      </c>
      <c r="G17" s="7">
        <v>0.05</v>
      </c>
      <c r="H17" s="7">
        <v>4</v>
      </c>
      <c r="I17" s="7">
        <v>0.05</v>
      </c>
      <c r="J17" s="7">
        <v>4</v>
      </c>
      <c r="K17" s="7">
        <v>0.06</v>
      </c>
      <c r="L17" s="7"/>
      <c r="M17" s="7"/>
      <c r="N17" s="7"/>
      <c r="O17" s="7">
        <v>0.05</v>
      </c>
      <c r="P17" s="7"/>
      <c r="Q17" s="7">
        <v>0.05</v>
      </c>
      <c r="R17" s="7"/>
      <c r="S17" s="7"/>
      <c r="T17" s="7"/>
      <c r="U17" s="7">
        <v>0.06</v>
      </c>
      <c r="V17" s="7"/>
      <c r="W17" s="7"/>
    </row>
    <row r="18" spans="1:23" ht="29.25" customHeight="1">
      <c r="A18" s="3" t="s">
        <v>62</v>
      </c>
      <c r="B18" s="17" t="s">
        <v>60</v>
      </c>
      <c r="C18" s="1" t="s">
        <v>61</v>
      </c>
      <c r="D18" s="7">
        <v>240</v>
      </c>
      <c r="E18" s="7">
        <v>0.31</v>
      </c>
      <c r="F18" s="7">
        <v>80</v>
      </c>
      <c r="G18" s="7">
        <v>0.1</v>
      </c>
      <c r="H18" s="7">
        <v>80</v>
      </c>
      <c r="I18" s="7">
        <v>0.1</v>
      </c>
      <c r="J18" s="7">
        <v>80</v>
      </c>
      <c r="K18" s="7">
        <v>0.11</v>
      </c>
      <c r="L18" s="7"/>
      <c r="M18" s="7"/>
      <c r="N18" s="7"/>
      <c r="O18" s="7">
        <v>0.1</v>
      </c>
      <c r="P18" s="7"/>
      <c r="Q18" s="7"/>
      <c r="R18" s="7"/>
      <c r="S18" s="7">
        <v>0.1</v>
      </c>
      <c r="T18" s="7"/>
      <c r="U18" s="7"/>
      <c r="V18" s="7">
        <v>0.11</v>
      </c>
      <c r="W18" s="7"/>
    </row>
    <row r="19" spans="1:23" ht="22.5" customHeight="1">
      <c r="A19" s="3" t="s">
        <v>63</v>
      </c>
      <c r="B19" s="17" t="s">
        <v>64</v>
      </c>
      <c r="C19" s="1" t="s">
        <v>61</v>
      </c>
      <c r="D19" s="7">
        <v>600</v>
      </c>
      <c r="E19" s="7">
        <v>0.66</v>
      </c>
      <c r="F19" s="7">
        <v>200</v>
      </c>
      <c r="G19" s="7">
        <v>0.22</v>
      </c>
      <c r="H19" s="7">
        <v>200</v>
      </c>
      <c r="I19" s="7">
        <v>0.22</v>
      </c>
      <c r="J19" s="7">
        <v>200</v>
      </c>
      <c r="K19" s="7">
        <v>0.22</v>
      </c>
      <c r="L19" s="7"/>
      <c r="M19" s="7"/>
      <c r="N19" s="7"/>
      <c r="O19" s="7">
        <v>0.22</v>
      </c>
      <c r="P19" s="7">
        <v>5.5E-2</v>
      </c>
      <c r="Q19" s="7">
        <v>5.5E-2</v>
      </c>
      <c r="R19" s="7">
        <v>5.5E-2</v>
      </c>
      <c r="S19" s="7">
        <v>5.5E-2</v>
      </c>
      <c r="T19" s="7">
        <v>5.5E-2</v>
      </c>
      <c r="U19" s="7">
        <v>5.5E-2</v>
      </c>
      <c r="V19" s="7">
        <v>5.5E-2</v>
      </c>
      <c r="W19" s="7">
        <v>5.5E-2</v>
      </c>
    </row>
    <row r="20" spans="1:23" ht="19.5" customHeight="1">
      <c r="A20" s="3" t="s">
        <v>65</v>
      </c>
      <c r="B20" s="17" t="s">
        <v>66</v>
      </c>
      <c r="C20" s="1" t="s">
        <v>67</v>
      </c>
      <c r="D20" s="7">
        <v>12</v>
      </c>
      <c r="E20" s="7">
        <v>0.22</v>
      </c>
      <c r="F20" s="7">
        <v>4</v>
      </c>
      <c r="G20" s="7">
        <v>7.0000000000000007E-2</v>
      </c>
      <c r="H20" s="7">
        <v>4</v>
      </c>
      <c r="I20" s="7">
        <v>7.0000000000000007E-2</v>
      </c>
      <c r="J20" s="7">
        <v>4</v>
      </c>
      <c r="K20" s="7">
        <v>0.08</v>
      </c>
      <c r="L20" s="7"/>
      <c r="M20" s="7"/>
      <c r="N20" s="7"/>
      <c r="O20" s="7">
        <v>7.0000000000000007E-2</v>
      </c>
      <c r="P20" s="7"/>
      <c r="Q20" s="7"/>
      <c r="R20" s="7"/>
      <c r="S20" s="7">
        <v>7.0000000000000007E-2</v>
      </c>
      <c r="T20" s="7"/>
      <c r="U20" s="7"/>
      <c r="V20" s="7"/>
      <c r="W20" s="7">
        <v>0.08</v>
      </c>
    </row>
    <row r="21" spans="1:23" ht="27" customHeight="1">
      <c r="A21" s="3" t="s">
        <v>69</v>
      </c>
      <c r="B21" s="17" t="s">
        <v>70</v>
      </c>
      <c r="C21" s="1" t="s">
        <v>34</v>
      </c>
      <c r="D21" s="7">
        <v>10</v>
      </c>
      <c r="E21" s="7">
        <v>0.5</v>
      </c>
      <c r="F21" s="7">
        <v>3</v>
      </c>
      <c r="G21" s="7">
        <v>0.15</v>
      </c>
      <c r="H21" s="7">
        <v>4</v>
      </c>
      <c r="I21" s="7">
        <v>0.2</v>
      </c>
      <c r="J21" s="7">
        <v>3</v>
      </c>
      <c r="K21" s="7">
        <v>0.15</v>
      </c>
      <c r="L21" s="7"/>
      <c r="M21" s="7"/>
      <c r="N21" s="7"/>
      <c r="O21" s="7">
        <v>0.15</v>
      </c>
      <c r="P21" s="7"/>
      <c r="Q21" s="7">
        <v>0.2</v>
      </c>
      <c r="R21" s="7"/>
      <c r="S21" s="7"/>
      <c r="T21" s="7">
        <v>0.15</v>
      </c>
      <c r="U21" s="7"/>
      <c r="V21" s="7"/>
      <c r="W21" s="7"/>
    </row>
    <row r="22" spans="1:23" ht="27.75" customHeight="1">
      <c r="A22" s="3" t="s">
        <v>68</v>
      </c>
      <c r="B22" s="17" t="s">
        <v>71</v>
      </c>
      <c r="C22" s="1" t="s">
        <v>34</v>
      </c>
      <c r="D22" s="7">
        <v>12</v>
      </c>
      <c r="E22" s="7">
        <v>0.18</v>
      </c>
      <c r="F22" s="7">
        <v>4</v>
      </c>
      <c r="G22" s="7">
        <v>0.06</v>
      </c>
      <c r="H22" s="7">
        <v>4</v>
      </c>
      <c r="I22" s="7">
        <v>0.06</v>
      </c>
      <c r="J22" s="7">
        <v>4</v>
      </c>
      <c r="K22" s="7">
        <v>0.06</v>
      </c>
      <c r="L22" s="7"/>
      <c r="M22" s="7"/>
      <c r="N22" s="7"/>
      <c r="O22" s="7">
        <v>0.06</v>
      </c>
      <c r="P22" s="7"/>
      <c r="Q22" s="7"/>
      <c r="R22" s="7">
        <v>0.06</v>
      </c>
      <c r="S22" s="7"/>
      <c r="T22" s="7"/>
      <c r="U22" s="7">
        <v>0.06</v>
      </c>
      <c r="V22" s="7"/>
      <c r="W22" s="7"/>
    </row>
    <row r="23" spans="1:23" ht="27.75" customHeight="1">
      <c r="A23" s="3" t="s">
        <v>72</v>
      </c>
      <c r="B23" s="17" t="s">
        <v>73</v>
      </c>
      <c r="C23" s="1" t="s">
        <v>34</v>
      </c>
      <c r="D23" s="7">
        <v>12</v>
      </c>
      <c r="E23" s="7">
        <v>0.24</v>
      </c>
      <c r="F23" s="7">
        <v>4</v>
      </c>
      <c r="G23" s="7">
        <v>0.08</v>
      </c>
      <c r="H23" s="7">
        <v>4</v>
      </c>
      <c r="I23" s="7">
        <v>0.08</v>
      </c>
      <c r="J23" s="7">
        <v>4</v>
      </c>
      <c r="K23" s="7">
        <v>0.08</v>
      </c>
      <c r="L23" s="7"/>
      <c r="M23" s="7"/>
      <c r="N23" s="7"/>
      <c r="O23" s="7">
        <v>0.08</v>
      </c>
      <c r="P23" s="7">
        <v>0.08</v>
      </c>
      <c r="Q23" s="7"/>
      <c r="R23" s="7"/>
      <c r="S23" s="7"/>
      <c r="T23" s="7">
        <v>0.08</v>
      </c>
      <c r="U23" s="7"/>
      <c r="V23" s="7"/>
      <c r="W23" s="7"/>
    </row>
    <row r="24" spans="1:23" ht="56.25" customHeight="1">
      <c r="A24" s="3" t="s">
        <v>74</v>
      </c>
      <c r="B24" s="17" t="s">
        <v>75</v>
      </c>
      <c r="C24" s="1" t="s">
        <v>67</v>
      </c>
      <c r="D24" s="7">
        <v>10</v>
      </c>
      <c r="E24" s="7">
        <v>0.55000000000000004</v>
      </c>
      <c r="F24" s="7">
        <v>2</v>
      </c>
      <c r="G24" s="7">
        <v>0.11</v>
      </c>
      <c r="H24" s="7">
        <v>4</v>
      </c>
      <c r="I24" s="7">
        <v>0.22</v>
      </c>
      <c r="J24" s="7">
        <v>4</v>
      </c>
      <c r="K24" s="7">
        <v>0.22</v>
      </c>
      <c r="L24" s="7"/>
      <c r="M24" s="7"/>
      <c r="N24" s="7"/>
      <c r="O24" s="7">
        <v>0.11</v>
      </c>
      <c r="P24" s="7">
        <v>0.22</v>
      </c>
      <c r="Q24" s="7"/>
      <c r="R24" s="7"/>
      <c r="S24" s="7"/>
      <c r="T24" s="7"/>
      <c r="U24" s="7"/>
      <c r="V24" s="7">
        <v>0.22</v>
      </c>
      <c r="W24" s="7"/>
    </row>
    <row r="25" spans="1:23" ht="29.25" customHeight="1">
      <c r="A25" s="3" t="s">
        <v>76</v>
      </c>
      <c r="B25" s="17" t="s">
        <v>77</v>
      </c>
      <c r="C25" s="1" t="s">
        <v>67</v>
      </c>
      <c r="D25" s="7">
        <v>6</v>
      </c>
      <c r="E25" s="7">
        <v>0.21</v>
      </c>
      <c r="F25" s="7">
        <v>2</v>
      </c>
      <c r="G25" s="7">
        <v>7.0000000000000007E-2</v>
      </c>
      <c r="H25" s="7">
        <v>2</v>
      </c>
      <c r="I25" s="7">
        <v>7.0000000000000007E-2</v>
      </c>
      <c r="J25" s="7">
        <v>2</v>
      </c>
      <c r="K25" s="7">
        <v>7.0000000000000007E-2</v>
      </c>
      <c r="L25" s="7"/>
      <c r="M25" s="7"/>
      <c r="N25" s="7"/>
      <c r="O25" s="7">
        <v>7.0000000000000007E-2</v>
      </c>
      <c r="P25" s="7"/>
      <c r="Q25" s="7">
        <v>7.0000000000000007E-2</v>
      </c>
      <c r="R25" s="7"/>
      <c r="S25" s="7"/>
      <c r="T25" s="7">
        <v>7.0000000000000007E-2</v>
      </c>
      <c r="U25" s="7"/>
      <c r="V25" s="7"/>
      <c r="W25" s="7"/>
    </row>
    <row r="26" spans="1:23" ht="29.25" customHeight="1">
      <c r="A26" s="3" t="s">
        <v>78</v>
      </c>
      <c r="B26" s="17" t="s">
        <v>79</v>
      </c>
      <c r="C26" s="1" t="s">
        <v>55</v>
      </c>
      <c r="D26" s="7">
        <v>6</v>
      </c>
      <c r="E26" s="7">
        <v>0.12</v>
      </c>
      <c r="F26" s="7">
        <v>2</v>
      </c>
      <c r="G26" s="7">
        <v>0.04</v>
      </c>
      <c r="H26" s="7">
        <v>2</v>
      </c>
      <c r="I26" s="7">
        <v>0.04</v>
      </c>
      <c r="J26" s="7">
        <v>2</v>
      </c>
      <c r="K26" s="7">
        <v>0.04</v>
      </c>
      <c r="L26" s="7"/>
      <c r="M26" s="7"/>
      <c r="N26" s="7"/>
      <c r="O26" s="7">
        <v>0.04</v>
      </c>
      <c r="P26" s="7">
        <v>0.04</v>
      </c>
      <c r="Q26" s="7"/>
      <c r="R26" s="7"/>
      <c r="S26" s="7"/>
      <c r="T26" s="7">
        <v>0.04</v>
      </c>
      <c r="U26" s="7"/>
      <c r="V26" s="7"/>
      <c r="W26" s="7"/>
    </row>
    <row r="27" spans="1:23" ht="71.25" customHeight="1">
      <c r="A27" s="3" t="s">
        <v>80</v>
      </c>
      <c r="B27" s="15" t="s">
        <v>81</v>
      </c>
      <c r="C27" s="1" t="s">
        <v>6</v>
      </c>
      <c r="D27" s="7">
        <v>1</v>
      </c>
      <c r="E27" s="7">
        <v>0.5</v>
      </c>
      <c r="F27" s="7"/>
      <c r="G27" s="7"/>
      <c r="H27" s="7">
        <v>1</v>
      </c>
      <c r="I27" s="7">
        <v>0.5</v>
      </c>
      <c r="J27" s="7"/>
      <c r="K27" s="7"/>
      <c r="L27" s="7"/>
      <c r="M27" s="7"/>
      <c r="N27" s="7"/>
      <c r="O27" s="7"/>
      <c r="P27" s="7">
        <v>0.5</v>
      </c>
      <c r="Q27" s="7"/>
      <c r="R27" s="7"/>
      <c r="S27" s="7"/>
      <c r="T27" s="7"/>
      <c r="U27" s="7"/>
      <c r="V27" s="7"/>
      <c r="W27" s="7"/>
    </row>
    <row r="28" spans="1:23" ht="28.5" customHeight="1">
      <c r="A28" s="3" t="s">
        <v>82</v>
      </c>
      <c r="B28" s="17" t="s">
        <v>83</v>
      </c>
      <c r="C28" s="1" t="s">
        <v>7</v>
      </c>
      <c r="D28" s="7">
        <v>1</v>
      </c>
      <c r="E28" s="7">
        <v>0.13</v>
      </c>
      <c r="F28" s="7"/>
      <c r="G28" s="7"/>
      <c r="H28" s="7"/>
      <c r="I28" s="7"/>
      <c r="J28" s="7"/>
      <c r="K28" s="7">
        <v>0.13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>
        <v>0.13</v>
      </c>
    </row>
    <row r="29" spans="1:23" ht="20.25" customHeight="1">
      <c r="A29" s="3" t="s">
        <v>84</v>
      </c>
      <c r="B29" s="17" t="s">
        <v>85</v>
      </c>
      <c r="C29" s="1" t="s">
        <v>7</v>
      </c>
      <c r="D29" s="7">
        <v>1</v>
      </c>
      <c r="E29" s="7">
        <v>0.3</v>
      </c>
      <c r="F29" s="7"/>
      <c r="G29" s="7"/>
      <c r="H29" s="7">
        <v>1</v>
      </c>
      <c r="I29" s="7">
        <v>0.3</v>
      </c>
      <c r="J29" s="7"/>
      <c r="K29" s="7"/>
      <c r="L29" s="7"/>
      <c r="M29" s="7"/>
      <c r="N29" s="7"/>
      <c r="O29" s="7"/>
      <c r="P29" s="7"/>
      <c r="Q29" s="7"/>
      <c r="R29" s="7">
        <v>0.3</v>
      </c>
      <c r="S29" s="7"/>
      <c r="T29" s="7"/>
      <c r="U29" s="7"/>
      <c r="V29" s="7"/>
      <c r="W29" s="7"/>
    </row>
    <row r="30" spans="1:23" ht="42.75" customHeight="1">
      <c r="A30" s="3" t="s">
        <v>86</v>
      </c>
      <c r="B30" s="17" t="s">
        <v>87</v>
      </c>
      <c r="C30" s="1" t="s">
        <v>88</v>
      </c>
      <c r="D30" s="7">
        <v>20</v>
      </c>
      <c r="E30" s="7">
        <v>0.19</v>
      </c>
      <c r="F30" s="7">
        <v>6</v>
      </c>
      <c r="G30" s="7">
        <v>0.06</v>
      </c>
      <c r="H30" s="7">
        <v>6</v>
      </c>
      <c r="I30" s="7">
        <v>0.06</v>
      </c>
      <c r="J30" s="7">
        <v>8</v>
      </c>
      <c r="K30" s="7">
        <v>0.08</v>
      </c>
      <c r="L30" s="7"/>
      <c r="M30" s="7"/>
      <c r="N30" s="7"/>
      <c r="O30" s="7">
        <v>0.06</v>
      </c>
      <c r="P30" s="7"/>
      <c r="Q30" s="7">
        <v>0.06</v>
      </c>
      <c r="R30" s="7"/>
      <c r="S30" s="7"/>
      <c r="T30" s="7"/>
      <c r="U30" s="7">
        <v>0.08</v>
      </c>
      <c r="V30" s="7"/>
      <c r="W30" s="7"/>
    </row>
    <row r="31" spans="1:23" ht="31.5" customHeight="1">
      <c r="A31" s="3" t="s">
        <v>92</v>
      </c>
      <c r="B31" s="17" t="s">
        <v>90</v>
      </c>
      <c r="C31" s="1" t="s">
        <v>88</v>
      </c>
      <c r="D31" s="7">
        <v>30</v>
      </c>
      <c r="E31" s="7">
        <v>0.21</v>
      </c>
      <c r="F31" s="7">
        <v>10</v>
      </c>
      <c r="G31" s="7">
        <v>7.0000000000000007E-2</v>
      </c>
      <c r="H31" s="7">
        <v>10</v>
      </c>
      <c r="I31" s="7">
        <v>7.0000000000000007E-2</v>
      </c>
      <c r="J31" s="7">
        <v>10</v>
      </c>
      <c r="K31" s="7">
        <v>7.0000000000000007E-2</v>
      </c>
      <c r="L31" s="7"/>
      <c r="M31" s="7"/>
      <c r="N31" s="7"/>
      <c r="O31" s="7">
        <v>7.0000000000000007E-2</v>
      </c>
      <c r="P31" s="7">
        <v>7.0000000000000007E-2</v>
      </c>
      <c r="Q31" s="7"/>
      <c r="R31" s="7"/>
      <c r="S31" s="7"/>
      <c r="T31" s="7">
        <v>7.0000000000000007E-2</v>
      </c>
      <c r="U31" s="7"/>
      <c r="V31" s="7"/>
      <c r="W31" s="7"/>
    </row>
    <row r="32" spans="1:23" ht="16.5" customHeight="1">
      <c r="A32" s="3" t="s">
        <v>91</v>
      </c>
      <c r="B32" s="17" t="s">
        <v>93</v>
      </c>
      <c r="C32" s="1" t="s">
        <v>88</v>
      </c>
      <c r="D32" s="7">
        <v>20</v>
      </c>
      <c r="E32" s="7">
        <v>0.19</v>
      </c>
      <c r="F32" s="7">
        <v>6</v>
      </c>
      <c r="G32" s="7">
        <v>0.06</v>
      </c>
      <c r="H32" s="7">
        <v>6</v>
      </c>
      <c r="I32" s="7">
        <v>0.06</v>
      </c>
      <c r="J32" s="7">
        <v>8</v>
      </c>
      <c r="K32" s="7">
        <v>0.08</v>
      </c>
      <c r="L32" s="7"/>
      <c r="M32" s="7"/>
      <c r="N32" s="7"/>
      <c r="O32" s="7">
        <v>0.06</v>
      </c>
      <c r="P32" s="7"/>
      <c r="Q32" s="7"/>
      <c r="R32" s="7">
        <v>0.06</v>
      </c>
      <c r="S32" s="7"/>
      <c r="T32" s="7"/>
      <c r="U32" s="7"/>
      <c r="V32" s="7">
        <v>0.08</v>
      </c>
      <c r="W32" s="7"/>
    </row>
    <row r="33" spans="1:23" ht="15.75" customHeight="1">
      <c r="A33" s="3" t="s">
        <v>95</v>
      </c>
      <c r="B33" s="17" t="s">
        <v>94</v>
      </c>
      <c r="C33" s="1" t="s">
        <v>88</v>
      </c>
      <c r="D33" s="7">
        <v>30</v>
      </c>
      <c r="E33" s="7">
        <v>0.21</v>
      </c>
      <c r="F33" s="7">
        <v>10</v>
      </c>
      <c r="G33" s="7">
        <v>7.0000000000000007E-2</v>
      </c>
      <c r="H33" s="7">
        <v>10</v>
      </c>
      <c r="I33" s="7">
        <v>7.0000000000000007E-2</v>
      </c>
      <c r="J33" s="7">
        <v>10</v>
      </c>
      <c r="K33" s="7">
        <v>7.0000000000000007E-2</v>
      </c>
      <c r="L33" s="7"/>
      <c r="M33" s="7"/>
      <c r="N33" s="7"/>
      <c r="O33" s="7">
        <v>7.0000000000000007E-2</v>
      </c>
      <c r="P33" s="7"/>
      <c r="Q33" s="7"/>
      <c r="R33" s="7">
        <v>7.0000000000000007E-2</v>
      </c>
      <c r="S33" s="7"/>
      <c r="T33" s="7"/>
      <c r="U33" s="7">
        <v>7.0000000000000007E-2</v>
      </c>
      <c r="V33" s="7"/>
      <c r="W33" s="7"/>
    </row>
    <row r="34" spans="1:23" ht="27.75" customHeight="1">
      <c r="A34" s="3" t="s">
        <v>89</v>
      </c>
      <c r="B34" s="17" t="s">
        <v>98</v>
      </c>
      <c r="C34" s="1" t="s">
        <v>8</v>
      </c>
      <c r="D34" s="7">
        <v>12</v>
      </c>
      <c r="E34" s="7">
        <v>0.24</v>
      </c>
      <c r="F34" s="7">
        <v>4</v>
      </c>
      <c r="G34" s="7">
        <v>0.08</v>
      </c>
      <c r="H34" s="7">
        <v>4</v>
      </c>
      <c r="I34" s="7">
        <v>0.08</v>
      </c>
      <c r="J34" s="7">
        <v>4</v>
      </c>
      <c r="K34" s="7">
        <v>0.08</v>
      </c>
      <c r="L34" s="7"/>
      <c r="M34" s="7"/>
      <c r="N34" s="7"/>
      <c r="O34" s="7">
        <v>0.08</v>
      </c>
      <c r="P34" s="7"/>
      <c r="Q34" s="7">
        <v>0.04</v>
      </c>
      <c r="R34" s="7"/>
      <c r="S34" s="7">
        <v>0.04</v>
      </c>
      <c r="T34" s="7"/>
      <c r="U34" s="7">
        <v>0.04</v>
      </c>
      <c r="V34" s="7"/>
      <c r="W34" s="7">
        <v>0.04</v>
      </c>
    </row>
    <row r="35" spans="1:23" ht="28.5" customHeight="1">
      <c r="A35" s="3" t="s">
        <v>96</v>
      </c>
      <c r="B35" s="17" t="s">
        <v>97</v>
      </c>
      <c r="C35" s="1" t="s">
        <v>8</v>
      </c>
      <c r="D35" s="7">
        <v>4</v>
      </c>
      <c r="E35" s="7">
        <v>0.14000000000000001</v>
      </c>
      <c r="F35" s="7">
        <v>1</v>
      </c>
      <c r="G35" s="7">
        <v>0.04</v>
      </c>
      <c r="H35" s="7">
        <v>2</v>
      </c>
      <c r="I35" s="7">
        <v>7.0000000000000007E-2</v>
      </c>
      <c r="J35" s="7">
        <v>1</v>
      </c>
      <c r="K35" s="7">
        <v>0.04</v>
      </c>
      <c r="L35" s="7"/>
      <c r="M35" s="7"/>
      <c r="N35" s="7"/>
      <c r="O35" s="7">
        <v>0.04</v>
      </c>
      <c r="P35" s="7"/>
      <c r="Q35" s="7">
        <v>0.04</v>
      </c>
      <c r="R35" s="7"/>
      <c r="S35" s="7">
        <v>0.03</v>
      </c>
      <c r="T35" s="7">
        <v>0.04</v>
      </c>
      <c r="U35" s="21"/>
      <c r="V35" s="7"/>
      <c r="W35" s="7"/>
    </row>
    <row r="36" spans="1:23" ht="24.75" customHeight="1">
      <c r="A36" s="3" t="s">
        <v>99</v>
      </c>
      <c r="B36" s="17" t="s">
        <v>101</v>
      </c>
      <c r="C36" s="1" t="s">
        <v>8</v>
      </c>
      <c r="D36" s="7">
        <v>1</v>
      </c>
      <c r="E36" s="7">
        <v>0.05</v>
      </c>
      <c r="F36" s="7"/>
      <c r="G36" s="10"/>
      <c r="H36" s="7"/>
      <c r="I36" s="10"/>
      <c r="J36" s="7">
        <v>1</v>
      </c>
      <c r="K36" s="10">
        <v>0.05</v>
      </c>
      <c r="L36" s="7"/>
      <c r="M36" s="7"/>
      <c r="N36" s="7"/>
      <c r="O36" s="10"/>
      <c r="P36" s="10"/>
      <c r="Q36" s="7"/>
      <c r="R36" s="7"/>
      <c r="S36" s="7"/>
      <c r="T36" s="7"/>
      <c r="U36" s="28"/>
      <c r="V36" s="7"/>
      <c r="W36" s="7">
        <v>0.05</v>
      </c>
    </row>
    <row r="37" spans="1:23" ht="69" customHeight="1">
      <c r="A37" s="3" t="s">
        <v>100</v>
      </c>
      <c r="B37" s="17" t="s">
        <v>102</v>
      </c>
      <c r="C37" s="1" t="s">
        <v>34</v>
      </c>
      <c r="D37" s="7">
        <v>50</v>
      </c>
      <c r="E37" s="7">
        <v>3</v>
      </c>
      <c r="F37" s="7"/>
      <c r="G37" s="9"/>
      <c r="H37" s="7">
        <v>50</v>
      </c>
      <c r="I37" s="9">
        <v>1.5</v>
      </c>
      <c r="J37" s="7"/>
      <c r="K37" s="9">
        <v>1.5</v>
      </c>
      <c r="L37" s="7"/>
      <c r="M37" s="7"/>
      <c r="N37" s="7"/>
      <c r="O37" s="9"/>
      <c r="P37" s="9">
        <v>1.5</v>
      </c>
      <c r="Q37" s="7"/>
      <c r="R37" s="7"/>
      <c r="S37" s="7"/>
      <c r="T37" s="7">
        <v>1.5</v>
      </c>
      <c r="U37" s="9"/>
      <c r="V37" s="7"/>
      <c r="W37" s="7"/>
    </row>
    <row r="38" spans="1:23" ht="15.75">
      <c r="A38" s="3">
        <v>2</v>
      </c>
      <c r="B38" s="13" t="s">
        <v>103</v>
      </c>
      <c r="C38" s="1"/>
      <c r="D38" s="7"/>
      <c r="E38" s="7"/>
      <c r="F38" s="7"/>
      <c r="G38" s="10"/>
      <c r="H38" s="7"/>
      <c r="I38" s="11"/>
      <c r="J38" s="7"/>
      <c r="K38" s="11"/>
      <c r="L38" s="7"/>
      <c r="M38" s="7"/>
      <c r="N38" s="7"/>
      <c r="O38" s="10"/>
      <c r="P38" s="11"/>
      <c r="Q38" s="7"/>
      <c r="R38" s="7"/>
      <c r="S38" s="7"/>
      <c r="T38" s="7"/>
      <c r="U38" s="11"/>
      <c r="V38" s="7"/>
      <c r="W38" s="7"/>
    </row>
    <row r="39" spans="1:23" ht="18" customHeight="1">
      <c r="A39" s="3" t="s">
        <v>104</v>
      </c>
      <c r="B39" s="13" t="s">
        <v>105</v>
      </c>
      <c r="C39" s="1" t="s">
        <v>6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45">
      <c r="A40" s="3" t="s">
        <v>106</v>
      </c>
      <c r="B40" s="13" t="s">
        <v>107</v>
      </c>
      <c r="C40" s="1" t="s">
        <v>6</v>
      </c>
      <c r="D40" s="7">
        <v>1</v>
      </c>
      <c r="E40" s="7">
        <v>20</v>
      </c>
      <c r="F40" s="7">
        <v>1</v>
      </c>
      <c r="G40" s="7">
        <v>4</v>
      </c>
      <c r="H40" s="7"/>
      <c r="I40" s="7">
        <v>8</v>
      </c>
      <c r="J40" s="7"/>
      <c r="K40" s="7">
        <v>8</v>
      </c>
      <c r="L40" s="7"/>
      <c r="M40" s="7"/>
      <c r="N40" s="7"/>
      <c r="O40" s="7">
        <v>4</v>
      </c>
      <c r="P40" s="7">
        <v>8</v>
      </c>
      <c r="Q40" s="7"/>
      <c r="R40" s="7"/>
      <c r="S40" s="7"/>
      <c r="T40" s="7">
        <v>8</v>
      </c>
      <c r="U40" s="7"/>
      <c r="V40" s="7"/>
      <c r="W40" s="7"/>
    </row>
    <row r="41" spans="1:23" ht="71.25">
      <c r="A41" s="3" t="s">
        <v>108</v>
      </c>
      <c r="B41" s="13" t="s">
        <v>109</v>
      </c>
      <c r="C41" s="1" t="s">
        <v>34</v>
      </c>
      <c r="D41" s="7">
        <v>3</v>
      </c>
      <c r="E41" s="7">
        <v>18</v>
      </c>
      <c r="F41" s="7">
        <v>3</v>
      </c>
      <c r="G41" s="7">
        <v>3</v>
      </c>
      <c r="H41" s="7"/>
      <c r="I41" s="7">
        <v>6</v>
      </c>
      <c r="J41" s="7"/>
      <c r="K41" s="7">
        <v>9</v>
      </c>
      <c r="L41" s="7"/>
      <c r="M41" s="7"/>
      <c r="N41" s="7"/>
      <c r="O41" s="7">
        <v>3</v>
      </c>
      <c r="P41" s="7">
        <v>6</v>
      </c>
      <c r="Q41" s="7"/>
      <c r="R41" s="7"/>
      <c r="S41" s="7"/>
      <c r="T41" s="7">
        <v>9</v>
      </c>
      <c r="U41" s="7"/>
      <c r="V41" s="7"/>
      <c r="W41" s="7"/>
    </row>
    <row r="42" spans="1:23" ht="28.5">
      <c r="A42" s="27" t="s">
        <v>110</v>
      </c>
      <c r="B42" s="18" t="s">
        <v>111</v>
      </c>
      <c r="C42" s="2"/>
      <c r="D42" s="8"/>
      <c r="E42" s="8">
        <f>SUM(E13:E41)</f>
        <v>47.18</v>
      </c>
      <c r="F42" s="8"/>
      <c r="G42" s="8">
        <f t="shared" ref="G42:W42" si="1">SUM(G13:G41)</f>
        <v>8.620000000000001</v>
      </c>
      <c r="H42" s="8"/>
      <c r="I42" s="36">
        <f t="shared" si="1"/>
        <v>18.11</v>
      </c>
      <c r="J42" s="8"/>
      <c r="K42" s="8">
        <f t="shared" si="1"/>
        <v>20.48</v>
      </c>
      <c r="L42" s="8"/>
      <c r="M42" s="8"/>
      <c r="N42" s="8"/>
      <c r="O42" s="8">
        <f t="shared" si="1"/>
        <v>8.620000000000001</v>
      </c>
      <c r="P42" s="8">
        <f t="shared" si="1"/>
        <v>16.465</v>
      </c>
      <c r="Q42" s="8">
        <f t="shared" si="1"/>
        <v>0.51500000000000001</v>
      </c>
      <c r="R42" s="8">
        <f t="shared" si="1"/>
        <v>0.65500000000000003</v>
      </c>
      <c r="S42" s="8">
        <f t="shared" si="1"/>
        <v>0.47499999999999998</v>
      </c>
      <c r="T42" s="8">
        <f t="shared" si="1"/>
        <v>19.055</v>
      </c>
      <c r="U42" s="8">
        <f t="shared" si="1"/>
        <v>0.36499999999999999</v>
      </c>
      <c r="V42" s="8">
        <f t="shared" si="1"/>
        <v>0.625</v>
      </c>
      <c r="W42" s="8">
        <f t="shared" si="1"/>
        <v>0.435</v>
      </c>
    </row>
    <row r="43" spans="1:23">
      <c r="A43" s="4"/>
      <c r="B43" s="18" t="s">
        <v>112</v>
      </c>
      <c r="C43" s="8"/>
      <c r="D43" s="8"/>
      <c r="E43" s="8">
        <f>E42+E11</f>
        <v>80.08</v>
      </c>
      <c r="F43" s="8"/>
      <c r="G43" s="36">
        <f t="shared" ref="G43:W43" si="2">G42+G11</f>
        <v>13.020000000000001</v>
      </c>
      <c r="H43" s="8"/>
      <c r="I43" s="36">
        <f t="shared" si="2"/>
        <v>31.11</v>
      </c>
      <c r="J43" s="8"/>
      <c r="K43" s="8">
        <f t="shared" si="2"/>
        <v>35.980000000000004</v>
      </c>
      <c r="L43" s="8"/>
      <c r="M43" s="8"/>
      <c r="N43" s="8"/>
      <c r="O43" s="8">
        <f t="shared" si="2"/>
        <v>13.020000000000001</v>
      </c>
      <c r="P43" s="8">
        <f t="shared" si="2"/>
        <v>19.465</v>
      </c>
      <c r="Q43" s="8">
        <f t="shared" si="2"/>
        <v>10.515000000000001</v>
      </c>
      <c r="R43" s="8">
        <f t="shared" si="2"/>
        <v>0.65500000000000003</v>
      </c>
      <c r="S43" s="8">
        <f t="shared" si="2"/>
        <v>0.47499999999999998</v>
      </c>
      <c r="T43" s="8">
        <f t="shared" si="2"/>
        <v>24.555</v>
      </c>
      <c r="U43" s="8">
        <f t="shared" si="2"/>
        <v>10.365</v>
      </c>
      <c r="V43" s="8">
        <f t="shared" si="2"/>
        <v>0.625</v>
      </c>
      <c r="W43" s="8">
        <f t="shared" si="2"/>
        <v>0.435</v>
      </c>
    </row>
    <row r="44" spans="1:23" ht="19.5" customHeight="1">
      <c r="A44" s="26"/>
      <c r="B44" s="13"/>
      <c r="C44" s="1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</sheetData>
  <mergeCells count="11">
    <mergeCell ref="F4:G4"/>
    <mergeCell ref="H4:I4"/>
    <mergeCell ref="J4:K4"/>
    <mergeCell ref="L4:W4"/>
    <mergeCell ref="A1:W1"/>
    <mergeCell ref="A2:W2"/>
    <mergeCell ref="A3:W3"/>
    <mergeCell ref="C4:C5"/>
    <mergeCell ref="D4:E4"/>
    <mergeCell ref="A4:A5"/>
    <mergeCell ref="B4:B5"/>
  </mergeCells>
  <pageMargins left="0.2" right="0.2" top="0.75" bottom="0.75" header="0.3" footer="0.3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Pragati_annual</vt:lpstr>
      <vt:lpstr>Pragati_tesro</vt:lpstr>
      <vt:lpstr>chaumasik_bajet</vt:lpstr>
      <vt:lpstr>Sheet2</vt:lpstr>
      <vt:lpstr>Sheet3</vt:lpstr>
      <vt:lpstr>chaumasik_bajet!Print_Area</vt:lpstr>
      <vt:lpstr>Pragati_annual!Print_Area</vt:lpstr>
      <vt:lpstr>Pragati_tesro!Print_Area</vt:lpstr>
      <vt:lpstr>chaumasik_bajet!Print_Titles</vt:lpstr>
      <vt:lpstr>Pragati_annual!Print_Titles</vt:lpstr>
      <vt:lpstr>Pragati_tesro!Print_Titles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2016-08-16T09:45:30Z</dcterms:modified>
</cp:coreProperties>
</file>