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Bijay Gautam\OneDrive\Documents\My Project\"/>
    </mc:Choice>
  </mc:AlternateContent>
  <xr:revisionPtr revIDLastSave="0" documentId="13_ncr:1_{B61B6A3D-7FF4-4BE1-A2FC-A1C55C5DB141}" xr6:coauthVersionLast="47" xr6:coauthVersionMax="47" xr10:uidLastSave="{00000000-0000-0000-0000-000000000000}"/>
  <bookViews>
    <workbookView xWindow="-108" yWindow="-108" windowWidth="23256" windowHeight="12576" xr2:uid="{938CAC32-A407-4FBE-8878-EC192C35CA19}"/>
  </bookViews>
  <sheets>
    <sheet name="Pivot tables" sheetId="1" r:id="rId1"/>
  </sheets>
  <externalReferences>
    <externalReference r:id="rId2"/>
  </externalReferences>
  <definedNames>
    <definedName name="Slicer_Fiscal_Year">#N/A</definedName>
    <definedName name="Slicer_Industry">#N/A</definedName>
    <definedName name="Slicer_Lead_Source">#N/A</definedName>
  </definedNames>
  <calcPr calcId="191029"/>
  <pivotCaches>
    <pivotCache cacheId="13"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1" i="1" l="1"/>
  <c r="C80" i="1"/>
  <c r="C79" i="1"/>
  <c r="C78" i="1"/>
  <c r="C77" i="1"/>
  <c r="C76" i="1"/>
  <c r="C75" i="1"/>
  <c r="C74" i="1"/>
  <c r="C73" i="1"/>
  <c r="C72" i="1"/>
  <c r="C71" i="1"/>
  <c r="C70" i="1"/>
  <c r="C69" i="1"/>
  <c r="C49" i="1"/>
  <c r="C48" i="1"/>
  <c r="C4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E81" i="1"/>
  <c r="D80" i="1"/>
  <c r="E77" i="1"/>
  <c r="D76" i="1"/>
  <c r="E73" i="1"/>
  <c r="D72" i="1"/>
  <c r="E69" i="1"/>
  <c r="D81" i="1"/>
  <c r="E78" i="1"/>
  <c r="D77" i="1"/>
  <c r="E74" i="1"/>
  <c r="D73" i="1"/>
  <c r="E70" i="1"/>
  <c r="D69" i="1"/>
  <c r="D48" i="1"/>
  <c r="G36" i="1"/>
  <c r="G34" i="1"/>
  <c r="G32" i="1"/>
  <c r="G30" i="1"/>
  <c r="G28" i="1"/>
  <c r="G26" i="1"/>
  <c r="G24" i="1"/>
  <c r="G22" i="1"/>
  <c r="G20" i="1"/>
  <c r="G18" i="1"/>
  <c r="G16" i="1"/>
  <c r="G14" i="1"/>
  <c r="G12" i="1"/>
  <c r="G10" i="1"/>
  <c r="G8" i="1"/>
  <c r="G6" i="1"/>
  <c r="E79" i="1"/>
  <c r="D78" i="1"/>
  <c r="E75" i="1"/>
  <c r="D74" i="1"/>
  <c r="E71" i="1"/>
  <c r="D70" i="1"/>
  <c r="E80" i="1"/>
  <c r="D79" i="1"/>
  <c r="E76" i="1"/>
  <c r="D75" i="1"/>
  <c r="E72" i="1"/>
  <c r="D71" i="1"/>
  <c r="D49" i="1"/>
  <c r="D47" i="1"/>
  <c r="G35" i="1"/>
  <c r="G33" i="1"/>
  <c r="G31" i="1"/>
  <c r="G29" i="1"/>
  <c r="G27" i="1"/>
  <c r="G25" i="1"/>
  <c r="G23" i="1"/>
  <c r="G21" i="1"/>
  <c r="G19" i="1"/>
  <c r="G17" i="1"/>
  <c r="G15" i="1"/>
  <c r="G13" i="1"/>
  <c r="G11" i="1"/>
  <c r="G9" i="1"/>
  <c r="G7" i="1"/>
  <c r="G5" i="1"/>
</calcChain>
</file>

<file path=xl/sharedStrings.xml><?xml version="1.0" encoding="utf-8"?>
<sst xmlns="http://schemas.openxmlformats.org/spreadsheetml/2006/main" count="92" uniqueCount="63">
  <si>
    <t>Row Labels</t>
  </si>
  <si>
    <t>Count of Industry</t>
  </si>
  <si>
    <t>Industry</t>
  </si>
  <si>
    <t>Count</t>
  </si>
  <si>
    <t>Biopharma/Pharmaceuticals</t>
  </si>
  <si>
    <t>State and Local</t>
  </si>
  <si>
    <t>International</t>
  </si>
  <si>
    <t>Federal</t>
  </si>
  <si>
    <t>Military</t>
  </si>
  <si>
    <t>Communications</t>
  </si>
  <si>
    <t>Academia</t>
  </si>
  <si>
    <t>Biotechnology</t>
  </si>
  <si>
    <t>Energy</t>
  </si>
  <si>
    <t>Telecommunications</t>
  </si>
  <si>
    <t>Agriculture</t>
  </si>
  <si>
    <t>Construction</t>
  </si>
  <si>
    <t>Hospitality</t>
  </si>
  <si>
    <t>Other</t>
  </si>
  <si>
    <t>Banking</t>
  </si>
  <si>
    <t>Transportation</t>
  </si>
  <si>
    <t>Education</t>
  </si>
  <si>
    <t>Apparel</t>
  </si>
  <si>
    <t>Chemicals</t>
  </si>
  <si>
    <t>Electronics</t>
  </si>
  <si>
    <t>Distributor</t>
  </si>
  <si>
    <t>Consulting</t>
  </si>
  <si>
    <t>Government</t>
  </si>
  <si>
    <t>CRO / CDMO</t>
  </si>
  <si>
    <t>Life Science Research</t>
  </si>
  <si>
    <t>Commercial</t>
  </si>
  <si>
    <t>Biopharma/Biopharmaceuticals</t>
  </si>
  <si>
    <t>CDMOs</t>
  </si>
  <si>
    <t>Municipal</t>
  </si>
  <si>
    <t>Law Enforcement</t>
  </si>
  <si>
    <t>State</t>
  </si>
  <si>
    <t>(blank)</t>
  </si>
  <si>
    <t>Grand Total</t>
  </si>
  <si>
    <t>Sum of Expected Amount</t>
  </si>
  <si>
    <t>Safety and Security Opportunity</t>
  </si>
  <si>
    <t>New Business</t>
  </si>
  <si>
    <t>Existing Business</t>
  </si>
  <si>
    <t>Opportunity type</t>
  </si>
  <si>
    <t>Expected Amount</t>
  </si>
  <si>
    <t>Count of Active</t>
  </si>
  <si>
    <t>Count of Opportunity ID</t>
  </si>
  <si>
    <t>2011</t>
  </si>
  <si>
    <t>2015</t>
  </si>
  <si>
    <t>2016</t>
  </si>
  <si>
    <t>2017</t>
  </si>
  <si>
    <t>2018</t>
  </si>
  <si>
    <t>2019</t>
  </si>
  <si>
    <t>2020</t>
  </si>
  <si>
    <t>2021</t>
  </si>
  <si>
    <t>2022</t>
  </si>
  <si>
    <t>2023</t>
  </si>
  <si>
    <t>2024</t>
  </si>
  <si>
    <t>2025</t>
  </si>
  <si>
    <t>2030</t>
  </si>
  <si>
    <t>close date</t>
  </si>
  <si>
    <t>Active count</t>
  </si>
  <si>
    <t>opportunity count</t>
  </si>
  <si>
    <t>FALSE</t>
  </si>
  <si>
    <t>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</si>
</sst>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1" fillId="2" borderId="1" xfId="0" applyFont="1" applyFill="1" applyBorder="1"/>
    <xf numFmtId="0" fontId="0" fillId="0" borderId="0" xfId="0" applyAlignment="1">
      <alignment horizontal="left"/>
    </xf>
    <xf numFmtId="0" fontId="0" fillId="0" borderId="1" xfId="0" applyBorder="1"/>
    <xf numFmtId="0" fontId="1" fillId="2" borderId="1" xfId="0" applyFont="1" applyFill="1" applyBorder="1" applyAlignment="1">
      <alignment horizontal="left"/>
    </xf>
    <xf numFmtId="0" fontId="0" fillId="0" borderId="0" xfId="0" applyAlignment="1">
      <alignment horizontal="left" indent="1"/>
    </xf>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latin typeface="Lato Black" panose="020F0A02020204030203" pitchFamily="34" charset="0"/>
              </a:rPr>
              <a:t>Opportunities by industry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barChart>
        <c:barDir val="bar"/>
        <c:grouping val="clustered"/>
        <c:varyColors val="0"/>
        <c:ser>
          <c:idx val="0"/>
          <c:order val="0"/>
          <c:tx>
            <c:strRef>
              <c:f>'Pivot tables'!$G$4</c:f>
              <c:strCache>
                <c:ptCount val="1"/>
                <c:pt idx="0">
                  <c:v>Count</c:v>
                </c:pt>
              </c:strCache>
            </c:strRef>
          </c:tx>
          <c:spPr>
            <a:solidFill>
              <a:schemeClr val="accent1"/>
            </a:solidFill>
            <a:ln>
              <a:noFill/>
            </a:ln>
            <a:effectLst/>
          </c:spPr>
          <c:invertIfNegative val="0"/>
          <c:cat>
            <c:strRef>
              <c:f>'Pivot tables'!$F$5:$F$36</c:f>
              <c:strCache>
                <c:ptCount val="32"/>
                <c:pt idx="0">
                  <c:v>Biopharma/Pharmaceuticals</c:v>
                </c:pt>
                <c:pt idx="1">
                  <c:v>State and Local</c:v>
                </c:pt>
                <c:pt idx="2">
                  <c:v>International</c:v>
                </c:pt>
                <c:pt idx="3">
                  <c:v>Federal</c:v>
                </c:pt>
                <c:pt idx="4">
                  <c:v>Military</c:v>
                </c:pt>
                <c:pt idx="5">
                  <c:v>Communications</c:v>
                </c:pt>
                <c:pt idx="6">
                  <c:v>Academia</c:v>
                </c:pt>
                <c:pt idx="7">
                  <c:v>Biotechnology</c:v>
                </c:pt>
                <c:pt idx="8">
                  <c:v>Energy</c:v>
                </c:pt>
                <c:pt idx="9">
                  <c:v>Telecommunications</c:v>
                </c:pt>
                <c:pt idx="10">
                  <c:v>Agriculture</c:v>
                </c:pt>
                <c:pt idx="11">
                  <c:v>Construction</c:v>
                </c:pt>
                <c:pt idx="12">
                  <c:v>Hospitality</c:v>
                </c:pt>
                <c:pt idx="13">
                  <c:v>Other</c:v>
                </c:pt>
                <c:pt idx="14">
                  <c:v>Banking</c:v>
                </c:pt>
                <c:pt idx="15">
                  <c:v>Transportation</c:v>
                </c:pt>
                <c:pt idx="16">
                  <c:v>Education</c:v>
                </c:pt>
                <c:pt idx="17">
                  <c:v>Apparel</c:v>
                </c:pt>
                <c:pt idx="18">
                  <c:v>Chemicals</c:v>
                </c:pt>
                <c:pt idx="19">
                  <c:v>Electronics</c:v>
                </c:pt>
                <c:pt idx="20">
                  <c:v>Distributor</c:v>
                </c:pt>
                <c:pt idx="21">
                  <c:v>Consulting</c:v>
                </c:pt>
                <c:pt idx="22">
                  <c:v>Government</c:v>
                </c:pt>
                <c:pt idx="23">
                  <c:v>CRO / CDMO</c:v>
                </c:pt>
                <c:pt idx="24">
                  <c:v>Life Science Research</c:v>
                </c:pt>
                <c:pt idx="25">
                  <c:v>Commercial</c:v>
                </c:pt>
                <c:pt idx="26">
                  <c:v>Biopharma/Biopharmaceuticals</c:v>
                </c:pt>
                <c:pt idx="27">
                  <c:v>CDMOs</c:v>
                </c:pt>
                <c:pt idx="28">
                  <c:v>Municipal</c:v>
                </c:pt>
                <c:pt idx="29">
                  <c:v>Law Enforcement</c:v>
                </c:pt>
                <c:pt idx="30">
                  <c:v>State</c:v>
                </c:pt>
                <c:pt idx="31">
                  <c:v>(blank)</c:v>
                </c:pt>
              </c:strCache>
            </c:strRef>
          </c:cat>
          <c:val>
            <c:numRef>
              <c:f>'Pivot tables'!$G$5:$G$36</c:f>
              <c:numCache>
                <c:formatCode>General</c:formatCode>
                <c:ptCount val="32"/>
                <c:pt idx="0">
                  <c:v>1017</c:v>
                </c:pt>
                <c:pt idx="1">
                  <c:v>537</c:v>
                </c:pt>
                <c:pt idx="2">
                  <c:v>250</c:v>
                </c:pt>
                <c:pt idx="3">
                  <c:v>224</c:v>
                </c:pt>
                <c:pt idx="4">
                  <c:v>176</c:v>
                </c:pt>
                <c:pt idx="5">
                  <c:v>164</c:v>
                </c:pt>
                <c:pt idx="6">
                  <c:v>157</c:v>
                </c:pt>
                <c:pt idx="7">
                  <c:v>150</c:v>
                </c:pt>
                <c:pt idx="8">
                  <c:v>142</c:v>
                </c:pt>
                <c:pt idx="9">
                  <c:v>116</c:v>
                </c:pt>
                <c:pt idx="10">
                  <c:v>100</c:v>
                </c:pt>
                <c:pt idx="11">
                  <c:v>77</c:v>
                </c:pt>
                <c:pt idx="12">
                  <c:v>73</c:v>
                </c:pt>
                <c:pt idx="13">
                  <c:v>72</c:v>
                </c:pt>
                <c:pt idx="14">
                  <c:v>67</c:v>
                </c:pt>
                <c:pt idx="15">
                  <c:v>60</c:v>
                </c:pt>
                <c:pt idx="16">
                  <c:v>56</c:v>
                </c:pt>
                <c:pt idx="17">
                  <c:v>48</c:v>
                </c:pt>
                <c:pt idx="18">
                  <c:v>46</c:v>
                </c:pt>
                <c:pt idx="19">
                  <c:v>45</c:v>
                </c:pt>
                <c:pt idx="20">
                  <c:v>39</c:v>
                </c:pt>
                <c:pt idx="21">
                  <c:v>37</c:v>
                </c:pt>
                <c:pt idx="22">
                  <c:v>28</c:v>
                </c:pt>
                <c:pt idx="23">
                  <c:v>8</c:v>
                </c:pt>
                <c:pt idx="24">
                  <c:v>7</c:v>
                </c:pt>
                <c:pt idx="25">
                  <c:v>7</c:v>
                </c:pt>
                <c:pt idx="26">
                  <c:v>2</c:v>
                </c:pt>
                <c:pt idx="27">
                  <c:v>1</c:v>
                </c:pt>
                <c:pt idx="28">
                  <c:v>1</c:v>
                </c:pt>
                <c:pt idx="29">
                  <c:v>1</c:v>
                </c:pt>
                <c:pt idx="30">
                  <c:v>1</c:v>
                </c:pt>
                <c:pt idx="31">
                  <c:v>0</c:v>
                </c:pt>
              </c:numCache>
            </c:numRef>
          </c:val>
          <c:extLst>
            <c:ext xmlns:c16="http://schemas.microsoft.com/office/drawing/2014/chart" uri="{C3380CC4-5D6E-409C-BE32-E72D297353CC}">
              <c16:uniqueId val="{00000000-87A6-45CE-B00C-56D6F90BF399}"/>
            </c:ext>
          </c:extLst>
        </c:ser>
        <c:dLbls>
          <c:showLegendKey val="0"/>
          <c:showVal val="0"/>
          <c:showCatName val="0"/>
          <c:showSerName val="0"/>
          <c:showPercent val="0"/>
          <c:showBubbleSize val="0"/>
        </c:dLbls>
        <c:gapWidth val="117"/>
        <c:axId val="2040765007"/>
        <c:axId val="2040766671"/>
      </c:barChart>
      <c:catAx>
        <c:axId val="204076500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Lato Black" panose="020F0A02020204030203" pitchFamily="34" charset="0"/>
                <a:ea typeface="+mn-ea"/>
                <a:cs typeface="+mn-cs"/>
              </a:defRPr>
            </a:pPr>
            <a:endParaRPr lang="en-US"/>
          </a:p>
        </c:txPr>
        <c:crossAx val="2040766671"/>
        <c:crosses val="autoZero"/>
        <c:auto val="1"/>
        <c:lblAlgn val="ctr"/>
        <c:lblOffset val="100"/>
        <c:noMultiLvlLbl val="0"/>
      </c:catAx>
      <c:valAx>
        <c:axId val="2040766671"/>
        <c:scaling>
          <c:orientation val="minMax"/>
        </c:scaling>
        <c:delete val="0"/>
        <c:axPos val="t"/>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Lato Black" panose="020F0A02020204030203" pitchFamily="34" charset="0"/>
                <a:ea typeface="+mn-ea"/>
                <a:cs typeface="+mn-cs"/>
              </a:defRPr>
            </a:pPr>
            <a:endParaRPr lang="en-US"/>
          </a:p>
        </c:txPr>
        <c:crossAx val="2040765007"/>
        <c:crosses val="autoZero"/>
        <c:crossBetween val="between"/>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Black" panose="020F0A02020204030203" pitchFamily="34" charset="0"/>
                <a:ea typeface="+mn-ea"/>
                <a:cs typeface="+mn-cs"/>
              </a:defRPr>
            </a:pPr>
            <a:r>
              <a:rPr lang="en-US" b="0">
                <a:latin typeface="Lato Black" panose="020F0A02020204030203" pitchFamily="34" charset="0"/>
              </a:rPr>
              <a:t>Expected Amount by opportunity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Black" panose="020F0A02020204030203" pitchFamily="34" charset="0"/>
              <a:ea typeface="+mn-ea"/>
              <a:cs typeface="+mn-cs"/>
            </a:defRPr>
          </a:pPr>
          <a:endParaRPr lang="en-US"/>
        </a:p>
      </c:txPr>
    </c:title>
    <c:autoTitleDeleted val="0"/>
    <c:plotArea>
      <c:layout>
        <c:manualLayout>
          <c:layoutTarget val="inner"/>
          <c:xMode val="edge"/>
          <c:yMode val="edge"/>
          <c:x val="0.36072112860892386"/>
          <c:y val="0.14393518518518519"/>
          <c:w val="0.56561220472440943"/>
          <c:h val="0.7486654272382619"/>
        </c:manualLayout>
      </c:layout>
      <c:barChart>
        <c:barDir val="bar"/>
        <c:grouping val="clustered"/>
        <c:varyColors val="0"/>
        <c:ser>
          <c:idx val="0"/>
          <c:order val="0"/>
          <c:tx>
            <c:strRef>
              <c:f>'[1]Expected amount by opportunity '!$E$12</c:f>
              <c:strCache>
                <c:ptCount val="1"/>
                <c:pt idx="0">
                  <c:v>Expected Amount</c:v>
                </c:pt>
              </c:strCache>
            </c:strRef>
          </c:tx>
          <c:spPr>
            <a:solidFill>
              <a:schemeClr val="accent1"/>
            </a:solidFill>
            <a:ln>
              <a:noFill/>
            </a:ln>
            <a:effectLst/>
          </c:spPr>
          <c:invertIfNegative val="0"/>
          <c:dLbls>
            <c:delete val="1"/>
          </c:dLbls>
          <c:cat>
            <c:strRef>
              <c:f>'[1]Expected amount by opportunity '!$D$13:$D$15</c:f>
              <c:strCache>
                <c:ptCount val="3"/>
                <c:pt idx="0">
                  <c:v>(blank)</c:v>
                </c:pt>
                <c:pt idx="1">
                  <c:v>Safety and Security Opportunity</c:v>
                </c:pt>
                <c:pt idx="2">
                  <c:v>New Business</c:v>
                </c:pt>
              </c:strCache>
            </c:strRef>
          </c:cat>
          <c:val>
            <c:numRef>
              <c:f>'[1]Expected amount by opportunity '!$E$13:$E$15</c:f>
              <c:numCache>
                <c:formatCode>General</c:formatCode>
                <c:ptCount val="3"/>
                <c:pt idx="0">
                  <c:v>179388519.00000003</c:v>
                </c:pt>
                <c:pt idx="1">
                  <c:v>4205449.97</c:v>
                </c:pt>
                <c:pt idx="2">
                  <c:v>500000</c:v>
                </c:pt>
              </c:numCache>
            </c:numRef>
          </c:val>
          <c:extLst>
            <c:ext xmlns:c16="http://schemas.microsoft.com/office/drawing/2014/chart" uri="{C3380CC4-5D6E-409C-BE32-E72D297353CC}">
              <c16:uniqueId val="{00000000-E763-478A-A961-14EED76C90EE}"/>
            </c:ext>
          </c:extLst>
        </c:ser>
        <c:dLbls>
          <c:dLblPos val="outEnd"/>
          <c:showLegendKey val="0"/>
          <c:showVal val="1"/>
          <c:showCatName val="0"/>
          <c:showSerName val="0"/>
          <c:showPercent val="0"/>
          <c:showBubbleSize val="0"/>
        </c:dLbls>
        <c:gapWidth val="182"/>
        <c:axId val="403003408"/>
        <c:axId val="403005904"/>
      </c:barChart>
      <c:catAx>
        <c:axId val="403003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Lato Black" panose="020F0A02020204030203" pitchFamily="34" charset="0"/>
                <a:ea typeface="+mn-ea"/>
                <a:cs typeface="+mn-cs"/>
              </a:defRPr>
            </a:pPr>
            <a:endParaRPr lang="en-US"/>
          </a:p>
        </c:txPr>
        <c:crossAx val="403005904"/>
        <c:crosses val="autoZero"/>
        <c:auto val="1"/>
        <c:lblAlgn val="ctr"/>
        <c:lblOffset val="100"/>
        <c:noMultiLvlLbl val="0"/>
      </c:catAx>
      <c:valAx>
        <c:axId val="4030059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Lato Black" panose="020F0A02020204030203" pitchFamily="34" charset="0"/>
                <a:ea typeface="+mn-ea"/>
                <a:cs typeface="+mn-cs"/>
              </a:defRPr>
            </a:pPr>
            <a:endParaRPr lang="en-US"/>
          </a:p>
        </c:txPr>
        <c:crossAx val="403003408"/>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plotVisOnly val="1"/>
    <c:dispBlanksAs val="gap"/>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 active vs total opportunities by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7.9900278659998297E-2"/>
          <c:y val="0.16556309081267331"/>
          <c:w val="0.89353803891505124"/>
          <c:h val="0.66607491959802967"/>
        </c:manualLayout>
      </c:layout>
      <c:lineChart>
        <c:grouping val="standard"/>
        <c:varyColors val="0"/>
        <c:ser>
          <c:idx val="0"/>
          <c:order val="0"/>
          <c:tx>
            <c:strRef>
              <c:f>'[1]Total Active vs Total opportuni'!$G$2</c:f>
              <c:strCache>
                <c:ptCount val="1"/>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numRef>
              <c:f>'[1]Total Active vs Total opportuni'!$F$3:$F$15</c:f>
              <c:numCache>
                <c:formatCode>General</c:formatCode>
                <c:ptCount val="13"/>
              </c:numCache>
            </c:numRef>
          </c:cat>
          <c:val>
            <c:numRef>
              <c:f>'[1]Total Active vs Total opportuni'!$G$3:$G$15</c:f>
              <c:numCache>
                <c:formatCode>General</c:formatCode>
                <c:ptCount val="13"/>
              </c:numCache>
            </c:numRef>
          </c:val>
          <c:smooth val="0"/>
          <c:extLst>
            <c:ext xmlns:c16="http://schemas.microsoft.com/office/drawing/2014/chart" uri="{C3380CC4-5D6E-409C-BE32-E72D297353CC}">
              <c16:uniqueId val="{00000000-4B7C-45C6-9CAD-D09326BA07CC}"/>
            </c:ext>
          </c:extLst>
        </c:ser>
        <c:ser>
          <c:idx val="1"/>
          <c:order val="1"/>
          <c:tx>
            <c:strRef>
              <c:f>'[1]Total Active vs Total opportuni'!$H$2</c:f>
              <c:strCache>
                <c:ptCount val="1"/>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numRef>
              <c:f>'[1]Total Active vs Total opportuni'!$F$3:$F$15</c:f>
              <c:numCache>
                <c:formatCode>General</c:formatCode>
                <c:ptCount val="13"/>
              </c:numCache>
            </c:numRef>
          </c:cat>
          <c:val>
            <c:numRef>
              <c:f>'[1]Total Active vs Total opportuni'!$H$3:$H$15</c:f>
              <c:numCache>
                <c:formatCode>General</c:formatCode>
                <c:ptCount val="13"/>
              </c:numCache>
            </c:numRef>
          </c:val>
          <c:smooth val="0"/>
          <c:extLst>
            <c:ext xmlns:c16="http://schemas.microsoft.com/office/drawing/2014/chart" uri="{C3380CC4-5D6E-409C-BE32-E72D297353CC}">
              <c16:uniqueId val="{00000001-4B7C-45C6-9CAD-D09326BA07CC}"/>
            </c:ext>
          </c:extLst>
        </c:ser>
        <c:dLbls>
          <c:showLegendKey val="0"/>
          <c:showVal val="0"/>
          <c:showCatName val="0"/>
          <c:showSerName val="0"/>
          <c:showPercent val="0"/>
          <c:showBubbleSize val="0"/>
        </c:dLbls>
        <c:smooth val="0"/>
        <c:axId val="365583151"/>
        <c:axId val="365581903"/>
      </c:lineChart>
      <c:catAx>
        <c:axId val="36558315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5581903"/>
        <c:crosses val="autoZero"/>
        <c:auto val="1"/>
        <c:lblAlgn val="ctr"/>
        <c:lblOffset val="100"/>
        <c:noMultiLvlLbl val="0"/>
      </c:catAx>
      <c:valAx>
        <c:axId val="3655819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5583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latin typeface="Lato Black" panose="020F0A02020204030203" pitchFamily="34" charset="0"/>
              </a:rPr>
              <a:t>Closed won</a:t>
            </a:r>
            <a:r>
              <a:rPr lang="en-IN" b="1" baseline="0">
                <a:latin typeface="Lato Black" panose="020F0A02020204030203" pitchFamily="34" charset="0"/>
              </a:rPr>
              <a:t> vs total opportunities by time</a:t>
            </a:r>
            <a:endParaRPr lang="en-IN" b="1">
              <a:latin typeface="Lato Black" panose="020F0A0202020403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246981627296588"/>
          <c:y val="0.14116907261592301"/>
          <c:w val="0.87753018372703417"/>
          <c:h val="0.65665099154272377"/>
        </c:manualLayout>
      </c:layout>
      <c:lineChart>
        <c:grouping val="standard"/>
        <c:varyColors val="0"/>
        <c:ser>
          <c:idx val="0"/>
          <c:order val="0"/>
          <c:tx>
            <c:strRef>
              <c:f>'[1]Closed won vs total opportuniti'!$F$4</c:f>
              <c:strCache>
                <c:ptCount val="1"/>
                <c:pt idx="0">
                  <c:v>Opportunity count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'[1]Closed won vs total opportuniti'!$E$5:$E$13</c:f>
              <c:strCache>
                <c:ptCount val="9"/>
                <c:pt idx="0">
                  <c:v>FALSE</c:v>
                </c:pt>
                <c:pt idx="1">
                  <c:v>2011</c:v>
                </c:pt>
                <c:pt idx="2">
                  <c:v>2015</c:v>
                </c:pt>
                <c:pt idx="3">
                  <c:v>2016</c:v>
                </c:pt>
                <c:pt idx="4">
                  <c:v>2017</c:v>
                </c:pt>
                <c:pt idx="5">
                  <c:v>2018</c:v>
                </c:pt>
                <c:pt idx="6">
                  <c:v>2019</c:v>
                </c:pt>
                <c:pt idx="7">
                  <c:v>2020</c:v>
                </c:pt>
                <c:pt idx="8">
                  <c:v>2021</c:v>
                </c:pt>
              </c:strCache>
            </c:strRef>
          </c:cat>
          <c:val>
            <c:numRef>
              <c:f>'[1]Closed won vs total opportuniti'!$F$5:$F$13</c:f>
              <c:numCache>
                <c:formatCode>General</c:formatCode>
                <c:ptCount val="9"/>
                <c:pt idx="0">
                  <c:v>2593</c:v>
                </c:pt>
                <c:pt idx="1">
                  <c:v>0</c:v>
                </c:pt>
                <c:pt idx="2">
                  <c:v>16</c:v>
                </c:pt>
                <c:pt idx="3">
                  <c:v>58</c:v>
                </c:pt>
                <c:pt idx="4">
                  <c:v>129</c:v>
                </c:pt>
                <c:pt idx="5">
                  <c:v>164</c:v>
                </c:pt>
                <c:pt idx="6">
                  <c:v>322</c:v>
                </c:pt>
                <c:pt idx="7">
                  <c:v>445</c:v>
                </c:pt>
                <c:pt idx="8">
                  <c:v>293</c:v>
                </c:pt>
              </c:numCache>
            </c:numRef>
          </c:val>
          <c:smooth val="0"/>
          <c:extLst>
            <c:ext xmlns:c16="http://schemas.microsoft.com/office/drawing/2014/chart" uri="{C3380CC4-5D6E-409C-BE32-E72D297353CC}">
              <c16:uniqueId val="{00000000-27F5-4D1E-9D1F-E93E4326F79F}"/>
            </c:ext>
          </c:extLst>
        </c:ser>
        <c:ser>
          <c:idx val="1"/>
          <c:order val="1"/>
          <c:tx>
            <c:strRef>
              <c:f>'[1]Closed won vs total opportuniti'!$G$4</c:f>
              <c:strCache>
                <c:ptCount val="1"/>
                <c:pt idx="0">
                  <c:v>True won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'[1]Closed won vs total opportuniti'!$E$5:$E$13</c:f>
              <c:strCache>
                <c:ptCount val="9"/>
                <c:pt idx="0">
                  <c:v>FALSE</c:v>
                </c:pt>
                <c:pt idx="1">
                  <c:v>2011</c:v>
                </c:pt>
                <c:pt idx="2">
                  <c:v>2015</c:v>
                </c:pt>
                <c:pt idx="3">
                  <c:v>2016</c:v>
                </c:pt>
                <c:pt idx="4">
                  <c:v>2017</c:v>
                </c:pt>
                <c:pt idx="5">
                  <c:v>2018</c:v>
                </c:pt>
                <c:pt idx="6">
                  <c:v>2019</c:v>
                </c:pt>
                <c:pt idx="7">
                  <c:v>2020</c:v>
                </c:pt>
                <c:pt idx="8">
                  <c:v>2021</c:v>
                </c:pt>
              </c:strCache>
            </c:strRef>
          </c:cat>
          <c:val>
            <c:numRef>
              <c:f>'[1]Closed won vs total opportuniti'!$G$5:$G$13</c:f>
              <c:numCache>
                <c:formatCode>General</c:formatCode>
                <c:ptCount val="9"/>
                <c:pt idx="0">
                  <c:v>0</c:v>
                </c:pt>
                <c:pt idx="1">
                  <c:v>2</c:v>
                </c:pt>
                <c:pt idx="2">
                  <c:v>16</c:v>
                </c:pt>
                <c:pt idx="3">
                  <c:v>58</c:v>
                </c:pt>
                <c:pt idx="4">
                  <c:v>129</c:v>
                </c:pt>
                <c:pt idx="5">
                  <c:v>164</c:v>
                </c:pt>
                <c:pt idx="6">
                  <c:v>322</c:v>
                </c:pt>
                <c:pt idx="7">
                  <c:v>445</c:v>
                </c:pt>
                <c:pt idx="8">
                  <c:v>293</c:v>
                </c:pt>
              </c:numCache>
            </c:numRef>
          </c:val>
          <c:smooth val="0"/>
          <c:extLst>
            <c:ext xmlns:c16="http://schemas.microsoft.com/office/drawing/2014/chart" uri="{C3380CC4-5D6E-409C-BE32-E72D297353CC}">
              <c16:uniqueId val="{00000001-27F5-4D1E-9D1F-E93E4326F79F}"/>
            </c:ext>
          </c:extLst>
        </c:ser>
        <c:dLbls>
          <c:showLegendKey val="0"/>
          <c:showVal val="0"/>
          <c:showCatName val="0"/>
          <c:showSerName val="0"/>
          <c:showPercent val="0"/>
          <c:showBubbleSize val="0"/>
        </c:dLbls>
        <c:marker val="1"/>
        <c:smooth val="0"/>
        <c:axId val="671664672"/>
        <c:axId val="671673408"/>
      </c:lineChart>
      <c:catAx>
        <c:axId val="67166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Lato Black" panose="020F0A02020204030203" pitchFamily="34" charset="0"/>
                <a:ea typeface="+mn-ea"/>
                <a:cs typeface="+mn-cs"/>
              </a:defRPr>
            </a:pPr>
            <a:endParaRPr lang="en-US"/>
          </a:p>
        </c:txPr>
        <c:crossAx val="671673408"/>
        <c:crosses val="autoZero"/>
        <c:auto val="1"/>
        <c:lblAlgn val="ctr"/>
        <c:lblOffset val="100"/>
        <c:noMultiLvlLbl val="0"/>
      </c:catAx>
      <c:valAx>
        <c:axId val="671673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Lato Black" panose="020F0A02020204030203" pitchFamily="34" charset="0"/>
                <a:ea typeface="+mn-ea"/>
                <a:cs typeface="+mn-cs"/>
              </a:defRPr>
            </a:pPr>
            <a:endParaRPr lang="en-US"/>
          </a:p>
        </c:txPr>
        <c:crossAx val="671664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426720</xdr:colOff>
      <xdr:row>3</xdr:row>
      <xdr:rowOff>30480</xdr:rowOff>
    </xdr:from>
    <xdr:to>
      <xdr:col>11</xdr:col>
      <xdr:colOff>1264920</xdr:colOff>
      <xdr:row>19</xdr:row>
      <xdr:rowOff>15240</xdr:rowOff>
    </xdr:to>
    <xdr:graphicFrame macro="">
      <xdr:nvGraphicFramePr>
        <xdr:cNvPr id="2" name="Chart 1">
          <a:extLst>
            <a:ext uri="{FF2B5EF4-FFF2-40B4-BE49-F238E27FC236}">
              <a16:creationId xmlns:a16="http://schemas.microsoft.com/office/drawing/2014/main" id="{5EDB51E5-B313-4C63-B36A-DF4E19A452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464820</xdr:colOff>
      <xdr:row>22</xdr:row>
      <xdr:rowOff>0</xdr:rowOff>
    </xdr:from>
    <xdr:to>
      <xdr:col>11</xdr:col>
      <xdr:colOff>1257300</xdr:colOff>
      <xdr:row>36</xdr:row>
      <xdr:rowOff>167640</xdr:rowOff>
    </xdr:to>
    <xdr:graphicFrame macro="">
      <xdr:nvGraphicFramePr>
        <xdr:cNvPr id="3" name="Chart 2">
          <a:extLst>
            <a:ext uri="{FF2B5EF4-FFF2-40B4-BE49-F238E27FC236}">
              <a16:creationId xmlns:a16="http://schemas.microsoft.com/office/drawing/2014/main" id="{88F91F11-98BA-47A8-A565-B1E28DE2C6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510540</xdr:colOff>
      <xdr:row>39</xdr:row>
      <xdr:rowOff>0</xdr:rowOff>
    </xdr:from>
    <xdr:to>
      <xdr:col>11</xdr:col>
      <xdr:colOff>1264920</xdr:colOff>
      <xdr:row>55</xdr:row>
      <xdr:rowOff>106184</xdr:rowOff>
    </xdr:to>
    <xdr:graphicFrame macro="">
      <xdr:nvGraphicFramePr>
        <xdr:cNvPr id="4" name="Chart 3">
          <a:extLst>
            <a:ext uri="{FF2B5EF4-FFF2-40B4-BE49-F238E27FC236}">
              <a16:creationId xmlns:a16="http://schemas.microsoft.com/office/drawing/2014/main" id="{F43084AC-A711-4EF0-93B3-C4ADDA4A38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579120</xdr:colOff>
      <xdr:row>57</xdr:row>
      <xdr:rowOff>0</xdr:rowOff>
    </xdr:from>
    <xdr:to>
      <xdr:col>11</xdr:col>
      <xdr:colOff>1325880</xdr:colOff>
      <xdr:row>72</xdr:row>
      <xdr:rowOff>0</xdr:rowOff>
    </xdr:to>
    <xdr:graphicFrame macro="">
      <xdr:nvGraphicFramePr>
        <xdr:cNvPr id="5" name="Chart 4">
          <a:extLst>
            <a:ext uri="{FF2B5EF4-FFF2-40B4-BE49-F238E27FC236}">
              <a16:creationId xmlns:a16="http://schemas.microsoft.com/office/drawing/2014/main" id="{8BC24254-0FA2-4D98-A40B-1F570D81C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0</xdr:colOff>
      <xdr:row>9</xdr:row>
      <xdr:rowOff>129540</xdr:rowOff>
    </xdr:from>
    <xdr:to>
      <xdr:col>4</xdr:col>
      <xdr:colOff>1464733</xdr:colOff>
      <xdr:row>16</xdr:row>
      <xdr:rowOff>91439</xdr:rowOff>
    </xdr:to>
    <mc:AlternateContent xmlns:mc="http://schemas.openxmlformats.org/markup-compatibility/2006">
      <mc:Choice xmlns:a14="http://schemas.microsoft.com/office/drawing/2010/main" Requires="a14">
        <xdr:graphicFrame macro="">
          <xdr:nvGraphicFramePr>
            <xdr:cNvPr id="6" name="Industry 2">
              <a:extLst>
                <a:ext uri="{FF2B5EF4-FFF2-40B4-BE49-F238E27FC236}">
                  <a16:creationId xmlns:a16="http://schemas.microsoft.com/office/drawing/2014/main" id="{C6C829AA-883A-4977-AC3E-6F2DF8FAA50B}"/>
                </a:ext>
              </a:extLst>
            </xdr:cNvPr>
            <xdr:cNvGraphicFramePr/>
          </xdr:nvGraphicFramePr>
          <xdr:xfrm>
            <a:off x="0" y="0"/>
            <a:ext cx="0" cy="0"/>
          </xdr:xfrm>
          <a:graphic>
            <a:graphicData uri="http://schemas.microsoft.com/office/drawing/2010/slicer">
              <sle:slicer xmlns:sle="http://schemas.microsoft.com/office/drawing/2010/slicer" name="Industry 2"/>
            </a:graphicData>
          </a:graphic>
        </xdr:graphicFrame>
      </mc:Choice>
      <mc:Fallback>
        <xdr:sp macro="" textlink="">
          <xdr:nvSpPr>
            <xdr:cNvPr id="0" name=""/>
            <xdr:cNvSpPr>
              <a:spLocks noTextEdit="1"/>
            </xdr:cNvSpPr>
          </xdr:nvSpPr>
          <xdr:spPr>
            <a:xfrm>
              <a:off x="3566160" y="1775460"/>
              <a:ext cx="1464733" cy="12420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53340</xdr:colOff>
      <xdr:row>17</xdr:row>
      <xdr:rowOff>30480</xdr:rowOff>
    </xdr:from>
    <xdr:to>
      <xdr:col>4</xdr:col>
      <xdr:colOff>1413933</xdr:colOff>
      <xdr:row>23</xdr:row>
      <xdr:rowOff>121919</xdr:rowOff>
    </xdr:to>
    <mc:AlternateContent xmlns:mc="http://schemas.openxmlformats.org/markup-compatibility/2006">
      <mc:Choice xmlns:a14="http://schemas.microsoft.com/office/drawing/2010/main" Requires="a14">
        <xdr:graphicFrame macro="">
          <xdr:nvGraphicFramePr>
            <xdr:cNvPr id="7" name="Lead Source 2">
              <a:extLst>
                <a:ext uri="{FF2B5EF4-FFF2-40B4-BE49-F238E27FC236}">
                  <a16:creationId xmlns:a16="http://schemas.microsoft.com/office/drawing/2014/main" id="{BD5F6A6A-C9DC-4F20-B2AF-922249EC68C1}"/>
                </a:ext>
              </a:extLst>
            </xdr:cNvPr>
            <xdr:cNvGraphicFramePr/>
          </xdr:nvGraphicFramePr>
          <xdr:xfrm>
            <a:off x="0" y="0"/>
            <a:ext cx="0" cy="0"/>
          </xdr:xfrm>
          <a:graphic>
            <a:graphicData uri="http://schemas.microsoft.com/office/drawing/2010/slicer">
              <sle:slicer xmlns:sle="http://schemas.microsoft.com/office/drawing/2010/slicer" name="Lead Source 2"/>
            </a:graphicData>
          </a:graphic>
        </xdr:graphicFrame>
      </mc:Choice>
      <mc:Fallback>
        <xdr:sp macro="" textlink="">
          <xdr:nvSpPr>
            <xdr:cNvPr id="0" name=""/>
            <xdr:cNvSpPr>
              <a:spLocks noTextEdit="1"/>
            </xdr:cNvSpPr>
          </xdr:nvSpPr>
          <xdr:spPr>
            <a:xfrm>
              <a:off x="3619500" y="3139440"/>
              <a:ext cx="1360593" cy="1188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52494</xdr:colOff>
      <xdr:row>2</xdr:row>
      <xdr:rowOff>154095</xdr:rowOff>
    </xdr:from>
    <xdr:to>
      <xdr:col>5</xdr:col>
      <xdr:colOff>4233</xdr:colOff>
      <xdr:row>9</xdr:row>
      <xdr:rowOff>16935</xdr:rowOff>
    </xdr:to>
    <mc:AlternateContent xmlns:mc="http://schemas.openxmlformats.org/markup-compatibility/2006">
      <mc:Choice xmlns:a14="http://schemas.microsoft.com/office/drawing/2010/main" Requires="a14">
        <xdr:graphicFrame macro="">
          <xdr:nvGraphicFramePr>
            <xdr:cNvPr id="8" name="Fiscal Year 2">
              <a:extLst>
                <a:ext uri="{FF2B5EF4-FFF2-40B4-BE49-F238E27FC236}">
                  <a16:creationId xmlns:a16="http://schemas.microsoft.com/office/drawing/2014/main" id="{58395AC7-E9C3-405B-BE90-F4FDD13F849D}"/>
                </a:ext>
              </a:extLst>
            </xdr:cNvPr>
            <xdr:cNvGraphicFramePr/>
          </xdr:nvGraphicFramePr>
          <xdr:xfrm>
            <a:off x="0" y="0"/>
            <a:ext cx="0" cy="0"/>
          </xdr:xfrm>
          <a:graphic>
            <a:graphicData uri="http://schemas.microsoft.com/office/drawing/2010/slicer">
              <sle:slicer xmlns:sle="http://schemas.microsoft.com/office/drawing/2010/slicer" name="Fiscal Year 2"/>
            </a:graphicData>
          </a:graphic>
        </xdr:graphicFrame>
      </mc:Choice>
      <mc:Fallback>
        <xdr:sp macro="" textlink="">
          <xdr:nvSpPr>
            <xdr:cNvPr id="0" name=""/>
            <xdr:cNvSpPr>
              <a:spLocks noTextEdit="1"/>
            </xdr:cNvSpPr>
          </xdr:nvSpPr>
          <xdr:spPr>
            <a:xfrm>
              <a:off x="3618654" y="519855"/>
              <a:ext cx="1437639"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ijay%20Gautam\Downloads\Opportunity_Salesfor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portunity table"/>
      <sheetName val="Active opportunities"/>
      <sheetName val="Expected Amount"/>
      <sheetName val="Opportunities by industry"/>
      <sheetName val="Win rate vs Loss rate"/>
      <sheetName val="Sheet5"/>
      <sheetName val="Expected amount by opportunity "/>
      <sheetName val="Total Active vs Total opportuni"/>
      <sheetName val="Closed won vs total opportuniti"/>
    </sheetNames>
    <sheetDataSet>
      <sheetData sheetId="0" refreshError="1"/>
      <sheetData sheetId="1" refreshError="1"/>
      <sheetData sheetId="2" refreshError="1"/>
      <sheetData sheetId="3" refreshError="1"/>
      <sheetData sheetId="4" refreshError="1"/>
      <sheetData sheetId="5" refreshError="1"/>
      <sheetData sheetId="6">
        <row r="12">
          <cell r="E12" t="str">
            <v>Expected Amount</v>
          </cell>
        </row>
        <row r="13">
          <cell r="D13" t="str">
            <v>(blank)</v>
          </cell>
          <cell r="E13">
            <v>179388519.00000003</v>
          </cell>
        </row>
        <row r="14">
          <cell r="D14" t="str">
            <v>Safety and Security Opportunity</v>
          </cell>
          <cell r="E14">
            <v>4205449.97</v>
          </cell>
        </row>
        <row r="15">
          <cell r="D15" t="str">
            <v>New Business</v>
          </cell>
          <cell r="E15">
            <v>500000</v>
          </cell>
        </row>
      </sheetData>
      <sheetData sheetId="7"/>
      <sheetData sheetId="8">
        <row r="4">
          <cell r="F4" t="str">
            <v>Opportunity count</v>
          </cell>
          <cell r="G4" t="str">
            <v>True won</v>
          </cell>
        </row>
        <row r="5">
          <cell r="E5" t="str">
            <v>FALSE</v>
          </cell>
          <cell r="F5">
            <v>2593</v>
          </cell>
          <cell r="G5">
            <v>0</v>
          </cell>
        </row>
        <row r="6">
          <cell r="E6" t="str">
            <v>2011</v>
          </cell>
          <cell r="F6" t="str">
            <v xml:space="preserve"> </v>
          </cell>
          <cell r="G6">
            <v>2</v>
          </cell>
        </row>
        <row r="7">
          <cell r="E7" t="str">
            <v>2015</v>
          </cell>
          <cell r="F7">
            <v>16</v>
          </cell>
          <cell r="G7">
            <v>16</v>
          </cell>
        </row>
        <row r="8">
          <cell r="E8" t="str">
            <v>2016</v>
          </cell>
          <cell r="F8">
            <v>58</v>
          </cell>
          <cell r="G8">
            <v>58</v>
          </cell>
        </row>
        <row r="9">
          <cell r="E9" t="str">
            <v>2017</v>
          </cell>
          <cell r="F9">
            <v>129</v>
          </cell>
          <cell r="G9">
            <v>129</v>
          </cell>
        </row>
        <row r="10">
          <cell r="E10" t="str">
            <v>2018</v>
          </cell>
          <cell r="F10">
            <v>164</v>
          </cell>
          <cell r="G10">
            <v>164</v>
          </cell>
        </row>
        <row r="11">
          <cell r="E11" t="str">
            <v>2019</v>
          </cell>
          <cell r="F11">
            <v>322</v>
          </cell>
          <cell r="G11">
            <v>322</v>
          </cell>
        </row>
        <row r="12">
          <cell r="E12" t="str">
            <v>2020</v>
          </cell>
          <cell r="F12">
            <v>445</v>
          </cell>
          <cell r="G12">
            <v>445</v>
          </cell>
        </row>
        <row r="13">
          <cell r="E13" t="str">
            <v>2021</v>
          </cell>
          <cell r="F13">
            <v>293</v>
          </cell>
          <cell r="G13">
            <v>293</v>
          </cell>
        </row>
      </sheetData>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Bijay%20Gautam\Downloads\Opportunity_Salesforce.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jay Gautam" refreshedDate="44948.266883101853" createdVersion="8" refreshedVersion="8" minRefreshableVersion="3" recordCount="4022" xr:uid="{204F0562-17C7-44A2-AA4A-D862A21F8041}">
  <cacheSource type="worksheet">
    <worksheetSource name="Table1" r:id="rId2"/>
  </cacheSource>
  <cacheFields count="35">
    <cacheField name="Account ID" numFmtId="0">
      <sharedItems/>
    </cacheField>
    <cacheField name="Backlog Rev" numFmtId="0">
      <sharedItems/>
    </cacheField>
    <cacheField name="Bio Reactors used" numFmtId="0">
      <sharedItems containsBlank="1"/>
    </cacheField>
    <cacheField name="BM Test" numFmtId="0">
      <sharedItems/>
    </cacheField>
    <cacheField name="Close Date" numFmtId="14">
      <sharedItems containsSemiMixedTypes="0" containsNonDate="0" containsDate="1" containsString="0" minDate="2011-02-22T00:00:00" maxDate="2030-11-29T00:00:00" count="970">
        <d v="2011-02-22T00:00:00"/>
        <d v="2011-03-27T00:00:00"/>
        <d v="2011-04-25T00:00:00"/>
        <d v="2011-05-23T00:00:00"/>
        <d v="2011-05-25T00:00:00"/>
        <d v="2015-03-31T00:00:00"/>
        <d v="2015-06-26T00:00:00"/>
        <d v="2015-06-30T00:00:00"/>
        <d v="2015-07-31T00:00:00"/>
        <d v="2015-09-30T00:00:00"/>
        <d v="2015-10-31T00:00:00"/>
        <d v="2015-11-30T00:00:00"/>
        <d v="2015-12-01T00:00:00"/>
        <d v="2015-12-15T00:00:00"/>
        <d v="2015-12-30T00:00:00"/>
        <d v="2015-12-31T00:00:00"/>
        <d v="2016-02-11T00:00:00"/>
        <d v="2016-03-03T00:00:00"/>
        <d v="2016-03-31T00:00:00"/>
        <d v="2021-12-17T00:00:00"/>
        <d v="2016-04-03T00:00:00"/>
        <d v="2020-12-31T00:00:00"/>
        <d v="2017-09-30T00:00:00"/>
        <d v="2016-04-13T00:00:00"/>
        <d v="2021-09-30T00:00:00"/>
        <d v="2016-04-14T00:00:00"/>
        <d v="2016-04-29T00:00:00"/>
        <d v="2016-04-30T00:00:00"/>
        <d v="2016-05-09T00:00:00"/>
        <d v="2016-05-23T00:00:00"/>
        <d v="2016-05-27T00:00:00"/>
        <d v="2016-06-12T00:00:00"/>
        <d v="2016-06-14T00:00:00"/>
        <d v="2016-06-17T00:00:00"/>
        <d v="2016-06-18T00:00:00"/>
        <d v="2016-06-24T00:00:00"/>
        <d v="2016-06-25T00:00:00"/>
        <d v="2016-06-30T00:00:00"/>
        <d v="2016-07-14T00:00:00"/>
        <d v="2016-07-26T00:00:00"/>
        <d v="2016-08-03T00:00:00"/>
        <d v="2016-08-06T00:00:00"/>
        <d v="2016-08-22T00:00:00"/>
        <d v="2016-08-24T00:00:00"/>
        <d v="2016-08-30T00:00:00"/>
        <d v="2016-09-07T00:00:00"/>
        <d v="2017-07-29T00:00:00"/>
        <d v="2017-09-29T00:00:00"/>
        <d v="2016-09-14T00:00:00"/>
        <d v="2016-09-21T00:00:00"/>
        <d v="2016-09-30T00:00:00"/>
        <d v="2022-03-31T00:00:00"/>
        <d v="2017-06-30T00:00:00"/>
        <d v="2016-10-06T00:00:00"/>
        <d v="2016-10-07T00:00:00"/>
        <d v="2016-10-20T00:00:00"/>
        <d v="2022-03-30T00:00:00"/>
        <d v="2016-10-21T00:00:00"/>
        <d v="2016-10-28T00:00:00"/>
        <d v="2016-11-02T00:00:00"/>
        <d v="2016-11-08T00:00:00"/>
        <d v="2021-07-31T00:00:00"/>
        <d v="2016-11-16T00:00:00"/>
        <d v="2016-11-23T00:00:00"/>
        <d v="2016-11-29T00:00:00"/>
        <d v="2016-11-30T00:00:00"/>
        <d v="2016-12-15T00:00:00"/>
        <d v="2016-12-16T00:00:00"/>
        <d v="2016-12-22T00:00:00"/>
        <d v="2016-12-23T00:00:00"/>
        <d v="2016-12-28T00:00:00"/>
        <d v="2021-12-31T00:00:00"/>
        <d v="2016-12-29T00:00:00"/>
        <d v="2016-12-31T00:00:00"/>
        <d v="2017-01-05T00:00:00"/>
        <d v="2017-02-01T00:00:00"/>
        <d v="2017-02-04T00:00:00"/>
        <d v="2017-02-08T00:00:00"/>
        <d v="2017-02-14T00:00:00"/>
        <d v="2017-02-20T00:00:00"/>
        <d v="2017-03-01T00:00:00"/>
        <d v="2017-03-03T00:00:00"/>
        <d v="2017-03-15T00:00:00"/>
        <d v="2017-03-17T00:00:00"/>
        <d v="2017-03-22T00:00:00"/>
        <d v="2017-03-23T00:00:00"/>
        <d v="2017-03-24T00:00:00"/>
        <d v="2017-03-28T00:00:00"/>
        <d v="2017-03-29T00:00:00"/>
        <d v="2017-03-30T00:00:00"/>
        <d v="2017-03-31T00:00:00"/>
        <d v="2017-04-03T00:00:00"/>
        <d v="2017-08-31T00:00:00"/>
        <d v="2017-10-31T00:00:00"/>
        <d v="2017-04-05T00:00:00"/>
        <d v="2017-04-07T00:00:00"/>
        <d v="2017-04-12T00:00:00"/>
        <d v="2017-04-18T00:00:00"/>
        <d v="2017-04-19T00:00:00"/>
        <d v="2017-04-21T00:00:00"/>
        <d v="2017-04-24T00:00:00"/>
        <d v="2023-01-01T00:00:00"/>
        <d v="2017-04-25T00:00:00"/>
        <d v="2017-04-28T00:00:00"/>
        <d v="2020-06-30T00:00:00"/>
        <d v="2017-05-02T00:00:00"/>
        <d v="2017-05-08T00:00:00"/>
        <d v="2017-05-10T00:00:00"/>
        <d v="2017-05-16T00:00:00"/>
        <d v="2017-05-17T00:00:00"/>
        <d v="2017-05-18T00:00:00"/>
        <d v="2017-05-23T00:00:00"/>
        <d v="2017-05-31T00:00:00"/>
        <d v="2017-06-01T00:00:00"/>
        <d v="2017-06-12T00:00:00"/>
        <d v="2017-06-22T00:00:00"/>
        <d v="2017-06-28T00:00:00"/>
        <d v="2017-06-29T00:00:00"/>
        <d v="2017-07-05T00:00:00"/>
        <d v="2017-07-10T00:00:00"/>
        <d v="2017-07-12T00:00:00"/>
        <d v="2017-07-20T00:00:00"/>
        <d v="2017-07-24T00:00:00"/>
        <d v="2017-07-26T00:00:00"/>
        <d v="2017-07-28T00:00:00"/>
        <d v="2017-07-31T00:00:00"/>
        <d v="2017-08-02T00:00:00"/>
        <d v="2017-08-10T00:00:00"/>
        <d v="2017-08-11T00:00:00"/>
        <d v="2017-08-12T00:00:00"/>
        <d v="2017-08-15T00:00:00"/>
        <d v="2017-08-16T00:00:00"/>
        <d v="2017-08-18T00:00:00"/>
        <d v="2017-08-21T00:00:00"/>
        <d v="2017-08-22T00:00:00"/>
        <d v="2017-08-23T00:00:00"/>
        <d v="2017-08-24T00:00:00"/>
        <d v="2017-08-25T00:00:00"/>
        <d v="2017-08-29T00:00:00"/>
        <d v="2017-09-01T00:00:00"/>
        <d v="2017-09-05T00:00:00"/>
        <d v="2017-09-06T00:00:00"/>
        <d v="2017-09-08T00:00:00"/>
        <d v="2022-01-28T00:00:00"/>
        <d v="2017-09-12T00:00:00"/>
        <d v="2017-09-14T00:00:00"/>
        <d v="2017-09-18T00:00:00"/>
        <d v="2017-09-20T00:00:00"/>
        <d v="2017-09-26T00:00:00"/>
        <d v="2017-09-28T00:00:00"/>
        <d v="2017-12-01T00:00:00"/>
        <d v="2017-10-05T00:00:00"/>
        <d v="2017-10-07T00:00:00"/>
        <d v="2017-10-11T00:00:00"/>
        <d v="2017-10-17T00:00:00"/>
        <d v="2017-10-18T00:00:00"/>
        <d v="2017-10-20T00:00:00"/>
        <d v="2017-10-24T00:00:00"/>
        <d v="2017-10-27T00:00:00"/>
        <d v="2017-11-02T00:00:00"/>
        <d v="2017-11-21T00:00:00"/>
        <d v="2017-11-24T00:00:00"/>
        <d v="2017-11-28T00:00:00"/>
        <d v="2017-11-30T00:00:00"/>
        <d v="2017-12-06T00:00:00"/>
        <d v="2017-12-08T00:00:00"/>
        <d v="2017-12-12T00:00:00"/>
        <d v="2017-12-13T00:00:00"/>
        <d v="2017-12-14T00:00:00"/>
        <d v="2017-12-19T00:00:00"/>
        <d v="2017-12-22T00:00:00"/>
        <d v="2017-12-28T00:00:00"/>
        <d v="2017-12-29T00:00:00"/>
        <d v="2017-12-30T00:00:00"/>
        <d v="2017-12-31T00:00:00"/>
        <d v="2021-08-27T00:00:00"/>
        <d v="2018-01-10T00:00:00"/>
        <d v="2018-01-12T00:00:00"/>
        <d v="2018-01-19T00:00:00"/>
        <d v="2018-01-22T00:00:00"/>
        <d v="2018-01-29T00:00:00"/>
        <d v="2018-01-31T00:00:00"/>
        <d v="2016-10-31T00:00:00"/>
        <d v="2018-02-01T00:00:00"/>
        <d v="2018-02-02T00:00:00"/>
        <d v="2018-02-05T00:00:00"/>
        <d v="2018-02-06T00:00:00"/>
        <d v="2018-02-07T00:00:00"/>
        <d v="2018-02-08T00:00:00"/>
        <d v="2018-02-09T00:00:00"/>
        <d v="2018-02-13T00:00:00"/>
        <d v="2017-02-17T00:00:00"/>
        <d v="2018-02-14T00:00:00"/>
        <d v="2018-02-15T00:00:00"/>
        <d v="2018-02-16T00:00:00"/>
        <d v="2018-02-19T00:00:00"/>
        <d v="2018-02-21T00:00:00"/>
        <d v="2018-02-23T00:00:00"/>
        <d v="2018-02-26T00:00:00"/>
        <d v="2022-12-31T00:00:00"/>
        <d v="2018-02-28T00:00:00"/>
        <d v="2018-03-02T00:00:00"/>
        <d v="2021-12-30T00:00:00"/>
        <d v="2018-03-05T00:00:00"/>
        <d v="2018-03-06T00:00:00"/>
        <d v="2018-03-07T00:00:00"/>
        <d v="2018-03-08T00:00:00"/>
        <d v="2018-03-09T00:00:00"/>
        <d v="2018-03-12T00:00:00"/>
        <d v="2018-03-14T00:00:00"/>
        <d v="2018-03-16T00:00:00"/>
        <d v="2018-03-19T00:00:00"/>
        <d v="2018-03-20T00:00:00"/>
        <d v="2018-03-24T00:00:00"/>
        <d v="2018-03-26T00:00:00"/>
        <d v="2018-12-31T00:00:00"/>
        <d v="2018-03-27T00:00:00"/>
        <d v="2022-12-30T00:00:00"/>
        <d v="2018-03-28T00:00:00"/>
        <d v="2021-09-29T00:00:00"/>
        <d v="2018-03-29T00:00:00"/>
        <d v="2021-12-27T00:00:00"/>
        <d v="2018-03-30T00:00:00"/>
        <d v="2018-03-31T00:00:00"/>
        <d v="2021-09-24T00:00:00"/>
        <d v="2018-04-01T00:00:00"/>
        <d v="2018-04-02T00:00:00"/>
        <d v="2018-04-05T00:00:00"/>
        <d v="2018-04-09T00:00:00"/>
        <d v="2018-04-11T00:00:00"/>
        <d v="2018-04-12T00:00:00"/>
        <d v="2018-04-13T00:00:00"/>
        <d v="2018-04-19T00:00:00"/>
        <d v="2018-04-25T00:00:00"/>
        <d v="2022-09-30T00:00:00"/>
        <d v="2018-04-26T00:00:00"/>
        <d v="2018-04-27T00:00:00"/>
        <d v="2018-05-01T00:00:00"/>
        <d v="2018-05-02T00:00:00"/>
        <d v="2018-05-16T00:00:00"/>
        <d v="2018-05-18T00:00:00"/>
        <d v="2018-05-22T00:00:00"/>
        <d v="2018-05-24T00:00:00"/>
        <d v="2018-05-30T00:00:00"/>
        <d v="2018-05-31T00:00:00"/>
        <d v="2018-06-01T00:00:00"/>
        <d v="2018-06-04T00:00:00"/>
        <d v="2018-06-05T00:00:00"/>
        <d v="2018-06-11T00:00:00"/>
        <d v="2018-06-12T00:00:00"/>
        <d v="2018-06-13T00:00:00"/>
        <d v="2018-06-14T00:00:00"/>
        <d v="2018-06-18T00:00:00"/>
        <d v="2018-06-19T00:00:00"/>
        <d v="2018-06-21T00:00:00"/>
        <d v="2018-06-25T00:00:00"/>
        <d v="2018-06-29T00:00:00"/>
        <d v="2018-06-30T00:00:00"/>
        <d v="2018-07-03T00:00:00"/>
        <d v="2018-07-05T00:00:00"/>
        <d v="2018-07-06T00:00:00"/>
        <d v="2018-07-09T00:00:00"/>
        <d v="2018-07-10T00:00:00"/>
        <d v="2018-07-11T00:00:00"/>
        <d v="2018-07-12T00:00:00"/>
        <d v="2018-07-13T00:00:00"/>
        <d v="2018-07-16T00:00:00"/>
        <d v="2018-07-26T00:00:00"/>
        <d v="2018-07-27T00:00:00"/>
        <d v="2018-07-29T00:00:00"/>
        <d v="2018-07-30T00:00:00"/>
        <d v="2023-03-31T00:00:00"/>
        <d v="2022-06-30T00:00:00"/>
        <d v="2021-11-19T00:00:00"/>
        <d v="2022-02-01T00:00:00"/>
        <d v="2022-02-28T00:00:00"/>
        <d v="2022-03-25T00:00:00"/>
        <d v="2022-02-25T00:00:00"/>
        <d v="2021-06-30T00:00:00"/>
        <d v="2022-04-30T00:00:00"/>
        <d v="2021-08-20T00:00:00"/>
        <d v="2021-09-28T00:00:00"/>
        <d v="2021-09-01T00:00:00"/>
        <d v="2021-09-15T00:00:00"/>
        <d v="2021-09-18T00:00:00"/>
        <d v="2021-09-17T00:00:00"/>
        <d v="2021-07-30T00:00:00"/>
        <d v="2021-09-23T00:00:00"/>
        <d v="2021-09-03T00:00:00"/>
        <d v="2021-09-27T00:00:00"/>
        <d v="2021-11-30T00:00:00"/>
        <d v="2021-11-16T00:00:00"/>
        <d v="2021-10-20T00:00:00"/>
        <d v="2021-10-29T00:00:00"/>
        <d v="2022-11-01T00:00:00"/>
        <d v="2022-11-30T00:00:00"/>
        <d v="2021-10-31T00:00:00"/>
        <d v="2021-12-28T00:00:00"/>
        <d v="2021-12-23T00:00:00"/>
        <d v="2021-12-24T00:00:00"/>
        <d v="2021-12-01T00:00:00"/>
        <d v="2020-02-28T00:00:00"/>
        <d v="2021-02-28T00:00:00"/>
        <d v="2022-03-12T00:00:00"/>
        <d v="2020-04-30T00:00:00"/>
        <d v="2019-08-31T00:00:00"/>
        <d v="2020-09-30T00:00:00"/>
        <d v="2020-09-01T00:00:00"/>
        <d v="2021-08-31T00:00:00"/>
        <d v="2021-08-01T00:00:00"/>
        <d v="2020-07-01T00:00:00"/>
        <d v="2022-07-29T00:00:00"/>
        <d v="2021-07-29T00:00:00"/>
        <d v="2023-09-01T00:00:00"/>
        <d v="2021-07-14T00:00:00"/>
        <d v="2020-11-30T00:00:00"/>
        <d v="2020-10-01T00:00:00"/>
        <d v="2020-10-08T00:00:00"/>
        <d v="2021-10-01T00:00:00"/>
        <d v="2021-10-15T00:00:00"/>
        <d v="2021-11-01T00:00:00"/>
        <d v="2020-10-31T00:00:00"/>
        <d v="2022-10-01T00:00:00"/>
        <d v="2021-12-03T00:00:00"/>
        <d v="2021-03-31T00:00:00"/>
        <d v="2020-07-15T00:00:00"/>
        <d v="2020-11-01T00:00:00"/>
        <d v="2023-12-30T00:00:00"/>
        <d v="2022-03-18T00:00:00"/>
        <d v="2022-03-11T00:00:00"/>
        <d v="2022-01-31T00:00:00"/>
        <d v="2022-03-01T00:00:00"/>
        <d v="2022-02-18T00:00:00"/>
        <d v="2022-06-24T00:00:00"/>
        <d v="2021-09-10T00:00:00"/>
        <d v="2022-08-26T00:00:00"/>
        <d v="2024-09-30T00:00:00"/>
        <d v="2021-08-02T00:00:00"/>
        <d v="2021-11-26T00:00:00"/>
        <d v="2021-12-10T00:00:00"/>
        <d v="2021-10-28T00:00:00"/>
        <d v="2022-10-30T00:00:00"/>
        <d v="2021-12-21T00:00:00"/>
        <d v="2020-07-31T00:00:00"/>
        <d v="2019-09-30T00:00:00"/>
        <d v="2022-07-30T00:00:00"/>
        <d v="2022-10-31T00:00:00"/>
        <d v="2021-09-16T00:00:00"/>
        <d v="2021-12-16T00:00:00"/>
        <d v="2021-04-30T00:00:00"/>
        <d v="2021-08-15T00:00:00"/>
        <d v="2021-07-23T00:00:00"/>
        <d v="2021-06-29T00:00:00"/>
        <d v="2022-04-29T00:00:00"/>
        <d v="2022-12-08T00:00:00"/>
        <d v="2021-06-25T00:00:00"/>
        <d v="2021-05-27T00:00:00"/>
        <d v="2021-07-06T00:00:00"/>
        <d v="2021-08-30T00:00:00"/>
        <d v="2021-07-16T00:00:00"/>
        <d v="2021-07-20T00:00:00"/>
        <d v="2021-07-24T00:00:00"/>
        <d v="2021-10-27T00:00:00"/>
        <d v="2021-12-14T00:00:00"/>
        <d v="2021-10-13T00:00:00"/>
        <d v="2021-10-11T00:00:00"/>
        <d v="2021-12-08T00:00:00"/>
        <d v="2022-03-17T00:00:00"/>
        <d v="2021-10-08T00:00:00"/>
        <d v="2021-12-20T00:00:00"/>
        <d v="2021-07-15T00:00:00"/>
        <d v="2020-11-18T00:00:00"/>
        <d v="2021-07-09T00:00:00"/>
        <d v="2018-07-31T00:00:00"/>
        <d v="2018-08-01T00:00:00"/>
        <d v="2018-08-03T00:00:00"/>
        <d v="2018-08-06T00:00:00"/>
        <d v="2018-08-07T00:00:00"/>
        <d v="2018-08-08T00:00:00"/>
        <d v="2018-08-09T00:00:00"/>
        <d v="2018-08-10T00:00:00"/>
        <d v="2018-08-13T00:00:00"/>
        <d v="2018-08-15T00:00:00"/>
        <d v="2018-08-17T00:00:00"/>
        <d v="2018-08-20T00:00:00"/>
        <d v="2018-08-21T00:00:00"/>
        <d v="2018-08-22T00:00:00"/>
        <d v="2018-08-30T00:00:00"/>
        <d v="2018-08-31T00:00:00"/>
        <d v="2018-09-01T00:00:00"/>
        <d v="2018-09-05T00:00:00"/>
        <d v="2018-09-11T00:00:00"/>
        <d v="2018-09-13T00:00:00"/>
        <d v="2018-09-14T00:00:00"/>
        <d v="2018-09-17T00:00:00"/>
        <d v="2018-09-18T00:00:00"/>
        <d v="2018-09-23T00:00:00"/>
        <d v="2018-09-28T00:00:00"/>
        <d v="2018-09-30T00:00:00"/>
        <d v="2018-10-01T00:00:00"/>
        <d v="2018-10-08T00:00:00"/>
        <d v="2018-10-09T00:00:00"/>
        <d v="2018-10-10T00:00:00"/>
        <d v="2018-10-11T00:00:00"/>
        <d v="2018-10-15T00:00:00"/>
        <d v="2018-10-22T00:00:00"/>
        <d v="2018-10-26T00:00:00"/>
        <d v="2018-10-29T00:00:00"/>
        <d v="2018-10-31T00:00:00"/>
        <d v="2018-11-01T00:00:00"/>
        <d v="2018-11-06T00:00:00"/>
        <d v="2018-11-07T00:00:00"/>
        <d v="2018-11-09T00:00:00"/>
        <d v="2018-11-12T00:00:00"/>
        <d v="2018-11-14T00:00:00"/>
        <d v="2018-11-15T00:00:00"/>
        <d v="2018-11-26T00:00:00"/>
        <d v="2018-11-29T00:00:00"/>
        <d v="2018-11-30T00:00:00"/>
        <d v="2018-12-01T00:00:00"/>
        <d v="2018-12-03T00:00:00"/>
        <d v="2018-12-05T00:00:00"/>
        <d v="2018-12-07T00:00:00"/>
        <d v="2018-12-11T00:00:00"/>
        <d v="2018-12-18T00:00:00"/>
        <d v="2018-12-19T00:00:00"/>
        <d v="2018-12-20T00:00:00"/>
        <d v="2018-12-21T00:00:00"/>
        <d v="2018-12-24T00:00:00"/>
        <d v="2018-12-26T00:00:00"/>
        <d v="2018-12-28T00:00:00"/>
        <d v="2018-12-30T00:00:00"/>
        <d v="2019-01-04T00:00:00"/>
        <d v="2019-01-08T00:00:00"/>
        <d v="2019-01-10T00:00:00"/>
        <d v="2019-01-18T00:00:00"/>
        <d v="2019-01-23T00:00:00"/>
        <d v="2019-01-25T00:00:00"/>
        <d v="2019-01-31T00:00:00"/>
        <d v="2019-02-01T00:00:00"/>
        <d v="2019-02-04T00:00:00"/>
        <d v="2019-02-06T00:00:00"/>
        <d v="2019-02-11T00:00:00"/>
        <d v="2019-02-15T00:00:00"/>
        <d v="2019-02-19T00:00:00"/>
        <d v="2019-02-20T00:00:00"/>
        <d v="2019-02-22T00:00:00"/>
        <d v="2019-02-26T00:00:00"/>
        <d v="2019-02-27T00:00:00"/>
        <d v="2019-02-28T00:00:00"/>
        <d v="2019-03-01T00:00:00"/>
        <d v="2019-03-05T00:00:00"/>
        <d v="2019-03-07T00:00:00"/>
        <d v="2019-03-08T00:00:00"/>
        <d v="2019-03-13T00:00:00"/>
        <d v="2019-03-15T00:00:00"/>
        <d v="2019-03-21T00:00:00"/>
        <d v="2019-03-25T00:00:00"/>
        <d v="2019-03-26T00:00:00"/>
        <d v="2019-03-27T00:00:00"/>
        <d v="2019-03-28T00:00:00"/>
        <d v="2019-03-29T00:00:00"/>
        <d v="2019-03-31T00:00:00"/>
        <d v="2019-04-01T00:00:00"/>
        <d v="2019-04-04T00:00:00"/>
        <d v="2019-04-05T00:00:00"/>
        <d v="2019-04-08T00:00:00"/>
        <d v="2019-04-09T00:00:00"/>
        <d v="2019-04-10T00:00:00"/>
        <d v="2019-04-15T00:00:00"/>
        <d v="2019-04-16T00:00:00"/>
        <d v="2019-04-18T00:00:00"/>
        <d v="2019-04-22T00:00:00"/>
        <d v="2019-04-23T00:00:00"/>
        <d v="2019-04-26T00:00:00"/>
        <d v="2019-04-29T00:00:00"/>
        <d v="2019-04-30T00:00:00"/>
        <d v="2019-05-01T00:00:00"/>
        <d v="2019-05-02T00:00:00"/>
        <d v="2019-05-04T00:00:00"/>
        <d v="2019-05-06T00:00:00"/>
        <d v="2019-05-07T00:00:00"/>
        <d v="2019-05-08T00:00:00"/>
        <d v="2019-05-09T00:00:00"/>
        <d v="2019-05-13T00:00:00"/>
        <d v="2019-05-17T00:00:00"/>
        <d v="2019-05-21T00:00:00"/>
        <d v="2019-05-23T00:00:00"/>
        <d v="2019-05-29T00:00:00"/>
        <d v="2019-05-30T00:00:00"/>
        <d v="2019-05-31T00:00:00"/>
        <d v="2019-06-01T00:00:00"/>
        <d v="2019-06-03T00:00:00"/>
        <d v="2019-06-04T00:00:00"/>
        <d v="2019-06-06T00:00:00"/>
        <d v="2019-06-07T00:00:00"/>
        <d v="2019-06-11T00:00:00"/>
        <d v="2019-06-13T00:00:00"/>
        <d v="2019-06-14T00:00:00"/>
        <d v="2019-06-16T00:00:00"/>
        <d v="2019-06-18T00:00:00"/>
        <d v="2019-06-19T00:00:00"/>
        <d v="2019-06-20T00:00:00"/>
        <d v="2019-06-24T00:00:00"/>
        <d v="2019-06-26T00:00:00"/>
        <d v="2019-06-28T00:00:00"/>
        <d v="2019-06-30T00:00:00"/>
        <d v="2019-07-01T00:00:00"/>
        <d v="2019-07-02T00:00:00"/>
        <d v="2019-07-03T00:00:00"/>
        <d v="2019-07-06T00:00:00"/>
        <d v="2019-07-08T00:00:00"/>
        <d v="2019-07-09T00:00:00"/>
        <d v="2019-07-11T00:00:00"/>
        <d v="2019-07-12T00:00:00"/>
        <d v="2019-07-15T00:00:00"/>
        <d v="2019-07-18T00:00:00"/>
        <d v="2019-07-19T00:00:00"/>
        <d v="2019-07-22T00:00:00"/>
        <d v="2019-07-23T00:00:00"/>
        <d v="2019-07-24T00:00:00"/>
        <d v="2019-07-25T00:00:00"/>
        <d v="2019-07-30T00:00:00"/>
        <d v="2019-07-31T00:00:00"/>
        <d v="2019-08-01T00:00:00"/>
        <d v="2019-08-02T00:00:00"/>
        <d v="2019-08-07T00:00:00"/>
        <d v="2019-08-09T00:00:00"/>
        <d v="2019-08-12T00:00:00"/>
        <d v="2019-08-13T00:00:00"/>
        <d v="2019-08-14T00:00:00"/>
        <d v="2019-08-15T00:00:00"/>
        <d v="2019-08-16T00:00:00"/>
        <d v="2019-08-19T00:00:00"/>
        <d v="2019-08-20T00:00:00"/>
        <d v="2019-08-21T00:00:00"/>
        <d v="2019-08-22T00:00:00"/>
        <d v="2019-08-23T00:00:00"/>
        <d v="2019-08-26T00:00:00"/>
        <d v="2019-08-27T00:00:00"/>
        <d v="2019-08-29T00:00:00"/>
        <d v="2019-08-30T00:00:00"/>
        <d v="2019-09-01T00:00:00"/>
        <d v="2019-09-04T00:00:00"/>
        <d v="2019-09-06T00:00:00"/>
        <d v="2019-09-08T00:00:00"/>
        <d v="2019-09-09T00:00:00"/>
        <d v="2019-09-11T00:00:00"/>
        <d v="2019-09-12T00:00:00"/>
        <d v="2019-09-13T00:00:00"/>
        <d v="2019-09-17T00:00:00"/>
        <d v="2019-09-19T00:00:00"/>
        <d v="2019-09-24T00:00:00"/>
        <d v="2019-09-25T00:00:00"/>
        <d v="2019-09-26T00:00:00"/>
        <d v="2019-09-27T00:00:00"/>
        <d v="2019-09-28T00:00:00"/>
        <d v="2019-10-01T00:00:00"/>
        <d v="2019-10-03T00:00:00"/>
        <d v="2019-10-07T00:00:00"/>
        <d v="2019-10-09T00:00:00"/>
        <d v="2019-10-10T00:00:00"/>
        <d v="2019-10-11T00:00:00"/>
        <d v="2019-10-12T00:00:00"/>
        <d v="2019-10-15T00:00:00"/>
        <d v="2019-10-16T00:00:00"/>
        <d v="2019-10-18T00:00:00"/>
        <d v="2019-10-21T00:00:00"/>
        <d v="2019-10-22T00:00:00"/>
        <d v="2019-10-23T00:00:00"/>
        <d v="2019-10-24T00:00:00"/>
        <d v="2019-10-29T00:00:00"/>
        <d v="2019-10-30T00:00:00"/>
        <d v="2019-10-31T00:00:00"/>
        <d v="2019-11-01T00:00:00"/>
        <d v="2019-11-02T00:00:00"/>
        <d v="2019-11-05T00:00:00"/>
        <d v="2019-11-06T00:00:00"/>
        <d v="2019-11-07T00:00:00"/>
        <d v="2019-11-08T00:00:00"/>
        <d v="2019-11-11T00:00:00"/>
        <d v="2019-11-12T00:00:00"/>
        <d v="2019-11-13T00:00:00"/>
        <d v="2019-11-14T00:00:00"/>
        <d v="2019-11-15T00:00:00"/>
        <d v="2019-11-17T00:00:00"/>
        <d v="2019-11-18T00:00:00"/>
        <d v="2019-11-21T00:00:00"/>
        <d v="2019-11-22T00:00:00"/>
        <d v="2019-11-25T00:00:00"/>
        <d v="2019-11-26T00:00:00"/>
        <d v="2019-11-27T00:00:00"/>
        <d v="2019-11-28T00:00:00"/>
        <d v="2019-11-29T00:00:00"/>
        <d v="2019-11-30T00:00:00"/>
        <d v="2019-12-01T00:00:00"/>
        <d v="2019-12-02T00:00:00"/>
        <d v="2019-12-03T00:00:00"/>
        <d v="2019-12-04T00:00:00"/>
        <d v="2019-12-06T00:00:00"/>
        <d v="2019-12-09T00:00:00"/>
        <d v="2019-12-10T00:00:00"/>
        <d v="2019-12-11T00:00:00"/>
        <d v="2019-12-12T00:00:00"/>
        <d v="2019-12-13T00:00:00"/>
        <d v="2019-12-15T00:00:00"/>
        <d v="2019-12-16T00:00:00"/>
        <d v="2019-12-17T00:00:00"/>
        <d v="2019-12-18T00:00:00"/>
        <d v="2019-12-19T00:00:00"/>
        <d v="2019-12-20T00:00:00"/>
        <d v="2019-12-21T00:00:00"/>
        <d v="2019-12-23T00:00:00"/>
        <d v="2019-12-27T00:00:00"/>
        <d v="2019-12-28T00:00:00"/>
        <d v="2019-12-30T00:00:00"/>
        <d v="2019-12-31T00:00:00"/>
        <d v="2020-01-01T00:00:00"/>
        <d v="2020-01-03T00:00:00"/>
        <d v="2020-01-04T00:00:00"/>
        <d v="2020-01-06T00:00:00"/>
        <d v="2020-01-07T00:00:00"/>
        <d v="2020-01-09T00:00:00"/>
        <d v="2020-01-13T00:00:00"/>
        <d v="2020-01-14T00:00:00"/>
        <d v="2020-01-15T00:00:00"/>
        <d v="2020-01-17T00:00:00"/>
        <d v="2020-01-23T00:00:00"/>
        <d v="2020-01-27T00:00:00"/>
        <d v="2020-01-28T00:00:00"/>
        <d v="2020-01-30T00:00:00"/>
        <d v="2020-01-31T00:00:00"/>
        <d v="2020-02-01T00:00:00"/>
        <d v="2020-02-03T00:00:00"/>
        <d v="2020-02-04T00:00:00"/>
        <d v="2020-02-05T00:00:00"/>
        <d v="2020-02-06T00:00:00"/>
        <d v="2020-02-07T00:00:00"/>
        <d v="2020-02-10T00:00:00"/>
        <d v="2020-02-12T00:00:00"/>
        <d v="2020-02-13T00:00:00"/>
        <d v="2020-02-14T00:00:00"/>
        <d v="2020-02-18T00:00:00"/>
        <d v="2020-02-19T00:00:00"/>
        <d v="2020-02-20T00:00:00"/>
        <d v="2020-02-21T00:00:00"/>
        <d v="2020-02-24T00:00:00"/>
        <d v="2020-02-25T00:00:00"/>
        <d v="2020-02-26T00:00:00"/>
        <d v="2020-02-27T00:00:00"/>
        <d v="2020-03-01T00:00:00"/>
        <d v="2020-03-02T00:00:00"/>
        <d v="2020-03-03T00:00:00"/>
        <d v="2020-03-04T00:00:00"/>
        <d v="2020-03-05T00:00:00"/>
        <d v="2020-03-06T00:00:00"/>
        <d v="2020-03-09T00:00:00"/>
        <d v="2020-03-10T00:00:00"/>
        <d v="2020-03-12T00:00:00"/>
        <d v="2020-03-13T00:00:00"/>
        <d v="2020-03-16T00:00:00"/>
        <d v="2020-03-17T00:00:00"/>
        <d v="2020-03-18T00:00:00"/>
        <d v="2020-03-19T00:00:00"/>
        <d v="2020-03-21T00:00:00"/>
        <d v="2020-03-23T00:00:00"/>
        <d v="2020-03-25T00:00:00"/>
        <d v="2020-03-26T00:00:00"/>
        <d v="2020-03-27T00:00:00"/>
        <d v="2020-03-28T00:00:00"/>
        <d v="2020-03-30T00:00:00"/>
        <d v="2020-03-31T00:00:00"/>
        <d v="2020-04-01T00:00:00"/>
        <d v="2020-04-02T00:00:00"/>
        <d v="2020-04-03T00:00:00"/>
        <d v="2020-04-06T00:00:00"/>
        <d v="2020-04-07T00:00:00"/>
        <d v="2020-04-08T00:00:00"/>
        <d v="2020-04-09T00:00:00"/>
        <d v="2020-04-10T00:00:00"/>
        <d v="2020-04-13T00:00:00"/>
        <d v="2020-04-15T00:00:00"/>
        <d v="2020-04-16T00:00:00"/>
        <d v="2020-04-20T00:00:00"/>
        <d v="2020-04-21T00:00:00"/>
        <d v="2020-04-23T00:00:00"/>
        <d v="2020-04-24T00:00:00"/>
        <d v="2020-04-27T00:00:00"/>
        <d v="2020-05-01T00:00:00"/>
        <d v="2020-05-04T00:00:00"/>
        <d v="2020-05-05T00:00:00"/>
        <d v="2020-05-06T00:00:00"/>
        <d v="2020-05-07T00:00:00"/>
        <d v="2020-05-08T00:00:00"/>
        <d v="2020-05-11T00:00:00"/>
        <d v="2020-05-12T00:00:00"/>
        <d v="2020-05-15T00:00:00"/>
        <d v="2020-05-18T00:00:00"/>
        <d v="2020-05-19T00:00:00"/>
        <d v="2020-05-20T00:00:00"/>
        <d v="2020-05-21T00:00:00"/>
        <d v="2020-05-26T00:00:00"/>
        <d v="2020-05-28T00:00:00"/>
        <d v="2020-05-29T00:00:00"/>
        <d v="2020-06-01T00:00:00"/>
        <d v="2020-06-02T00:00:00"/>
        <d v="2020-06-03T00:00:00"/>
        <d v="2020-06-08T00:00:00"/>
        <d v="2020-06-09T00:00:00"/>
        <d v="2020-06-10T00:00:00"/>
        <d v="2020-06-11T00:00:00"/>
        <d v="2020-06-12T00:00:00"/>
        <d v="2020-06-14T00:00:00"/>
        <d v="2020-06-15T00:00:00"/>
        <d v="2020-06-16T00:00:00"/>
        <d v="2020-06-17T00:00:00"/>
        <d v="2020-06-18T00:00:00"/>
        <d v="2020-06-19T00:00:00"/>
        <d v="2020-06-22T00:00:00"/>
        <d v="2020-06-23T00:00:00"/>
        <d v="2020-06-24T00:00:00"/>
        <d v="2020-06-25T00:00:00"/>
        <d v="2020-06-26T00:00:00"/>
        <d v="2020-06-28T00:00:00"/>
        <d v="2020-06-29T00:00:00"/>
        <d v="2020-07-03T00:00:00"/>
        <d v="2020-07-06T00:00:00"/>
        <d v="2020-07-07T00:00:00"/>
        <d v="2020-07-09T00:00:00"/>
        <d v="2020-07-10T00:00:00"/>
        <d v="2020-07-13T00:00:00"/>
        <d v="2020-07-14T00:00:00"/>
        <d v="2020-07-16T00:00:00"/>
        <d v="2020-07-17T00:00:00"/>
        <d v="2020-07-20T00:00:00"/>
        <d v="2020-07-21T00:00:00"/>
        <d v="2020-07-22T00:00:00"/>
        <d v="2020-07-24T00:00:00"/>
        <d v="2020-07-26T00:00:00"/>
        <d v="2020-07-27T00:00:00"/>
        <d v="2020-07-28T00:00:00"/>
        <d v="2020-07-29T00:00:00"/>
        <d v="2020-07-30T00:00:00"/>
        <d v="2020-08-01T00:00:00"/>
        <d v="2020-08-03T00:00:00"/>
        <d v="2020-08-04T00:00:00"/>
        <d v="2020-08-05T00:00:00"/>
        <d v="2020-08-06T00:00:00"/>
        <d v="2020-08-07T00:00:00"/>
        <d v="2020-08-08T00:00:00"/>
        <d v="2020-08-10T00:00:00"/>
        <d v="2020-08-11T00:00:00"/>
        <d v="2020-08-12T00:00:00"/>
        <d v="2020-08-13T00:00:00"/>
        <d v="2020-08-14T00:00:00"/>
        <d v="2020-08-15T00:00:00"/>
        <d v="2020-08-17T00:00:00"/>
        <d v="2020-08-19T00:00:00"/>
        <d v="2020-08-20T00:00:00"/>
        <d v="2020-08-21T00:00:00"/>
        <d v="2020-08-24T00:00:00"/>
        <d v="2020-08-26T00:00:00"/>
        <d v="2020-08-27T00:00:00"/>
        <d v="2020-08-28T00:00:00"/>
        <d v="2020-08-30T00:00:00"/>
        <d v="2020-08-31T00:00:00"/>
        <d v="2020-09-02T00:00:00"/>
        <d v="2020-09-07T00:00:00"/>
        <d v="2020-09-08T00:00:00"/>
        <d v="2020-09-09T00:00:00"/>
        <d v="2020-09-10T00:00:00"/>
        <d v="2020-09-11T00:00:00"/>
        <d v="2020-09-14T00:00:00"/>
        <d v="2020-09-15T00:00:00"/>
        <d v="2020-09-16T00:00:00"/>
        <d v="2020-09-17T00:00:00"/>
        <d v="2020-09-18T00:00:00"/>
        <d v="2020-09-21T00:00:00"/>
        <d v="2020-09-22T00:00:00"/>
        <d v="2020-09-23T00:00:00"/>
        <d v="2020-09-25T00:00:00"/>
        <d v="2020-09-28T00:00:00"/>
        <d v="2020-09-29T00:00:00"/>
        <d v="2020-10-02T00:00:00"/>
        <d v="2020-10-05T00:00:00"/>
        <d v="2020-10-06T00:00:00"/>
        <d v="2020-10-09T00:00:00"/>
        <d v="2020-10-12T00:00:00"/>
        <d v="2020-10-13T00:00:00"/>
        <d v="2020-10-14T00:00:00"/>
        <d v="2020-10-15T00:00:00"/>
        <d v="2020-10-19T00:00:00"/>
        <d v="2020-10-20T00:00:00"/>
        <d v="2020-10-22T00:00:00"/>
        <d v="2020-10-23T00:00:00"/>
        <d v="2020-10-24T00:00:00"/>
        <d v="2020-10-25T00:00:00"/>
        <d v="2020-10-26T00:00:00"/>
        <d v="2020-10-29T00:00:00"/>
        <d v="2020-10-30T00:00:00"/>
        <d v="2020-11-02T00:00:00"/>
        <d v="2020-11-03T00:00:00"/>
        <d v="2020-11-04T00:00:00"/>
        <d v="2020-11-05T00:00:00"/>
        <d v="2020-11-06T00:00:00"/>
        <d v="2020-11-09T00:00:00"/>
        <d v="2020-11-10T00:00:00"/>
        <d v="2020-11-11T00:00:00"/>
        <d v="2020-11-12T00:00:00"/>
        <d v="2020-11-13T00:00:00"/>
        <d v="2020-11-14T00:00:00"/>
        <d v="2020-11-16T00:00:00"/>
        <d v="2020-11-17T00:00:00"/>
        <d v="2020-11-19T00:00:00"/>
        <d v="2020-11-20T00:00:00"/>
        <d v="2020-11-22T00:00:00"/>
        <d v="2020-11-23T00:00:00"/>
        <d v="2020-11-24T00:00:00"/>
        <d v="2020-11-27T00:00:00"/>
        <d v="2020-12-01T00:00:00"/>
        <d v="2020-12-02T00:00:00"/>
        <d v="2020-12-03T00:00:00"/>
        <d v="2020-12-04T00:00:00"/>
        <d v="2020-12-06T00:00:00"/>
        <d v="2020-12-07T00:00:00"/>
        <d v="2020-12-08T00:00:00"/>
        <d v="2020-12-09T00:00:00"/>
        <d v="2020-12-10T00:00:00"/>
        <d v="2020-12-11T00:00:00"/>
        <d v="2020-12-13T00:00:00"/>
        <d v="2020-12-14T00:00:00"/>
        <d v="2020-12-15T00:00:00"/>
        <d v="2020-12-16T00:00:00"/>
        <d v="2020-12-17T00:00:00"/>
        <d v="2020-12-18T00:00:00"/>
        <d v="2020-12-20T00:00:00"/>
        <d v="2020-12-21T00:00:00"/>
        <d v="2020-12-22T00:00:00"/>
        <d v="2020-12-23T00:00:00"/>
        <d v="2020-12-24T00:00:00"/>
        <d v="2020-12-25T00:00:00"/>
        <d v="2020-12-28T00:00:00"/>
        <d v="2020-12-30T00:00:00"/>
        <d v="2021-01-04T00:00:00"/>
        <d v="2021-01-07T00:00:00"/>
        <d v="2021-01-08T00:00:00"/>
        <d v="2021-01-12T00:00:00"/>
        <d v="2021-01-13T00:00:00"/>
        <d v="2021-01-14T00:00:00"/>
        <d v="2021-01-15T00:00:00"/>
        <d v="2021-01-18T00:00:00"/>
        <d v="2021-01-19T00:00:00"/>
        <d v="2021-01-20T00:00:00"/>
        <d v="2021-01-21T00:00:00"/>
        <d v="2021-01-27T00:00:00"/>
        <d v="2021-01-28T00:00:00"/>
        <d v="2021-01-29T00:00:00"/>
        <d v="2021-01-30T00:00:00"/>
        <d v="2021-01-31T00:00:00"/>
        <d v="2021-02-01T00:00:00"/>
        <d v="2021-02-02T00:00:00"/>
        <d v="2021-02-03T00:00:00"/>
        <d v="2021-02-04T00:00:00"/>
        <d v="2021-02-05T00:00:00"/>
        <d v="2021-02-08T00:00:00"/>
        <d v="2021-02-09T00:00:00"/>
        <d v="2021-02-10T00:00:00"/>
        <d v="2021-02-11T00:00:00"/>
        <d v="2021-02-12T00:00:00"/>
        <d v="2021-02-13T00:00:00"/>
        <d v="2021-02-15T00:00:00"/>
        <d v="2021-02-16T00:00:00"/>
        <d v="2021-02-17T00:00:00"/>
        <d v="2021-02-18T00:00:00"/>
        <d v="2021-02-19T00:00:00"/>
        <d v="2021-02-20T00:00:00"/>
        <d v="2021-02-22T00:00:00"/>
        <d v="2021-02-23T00:00:00"/>
        <d v="2021-02-24T00:00:00"/>
        <d v="2021-02-25T00:00:00"/>
        <d v="2021-02-26T00:00:00"/>
        <d v="2021-03-01T00:00:00"/>
        <d v="2021-03-02T00:00:00"/>
        <d v="2021-03-04T00:00:00"/>
        <d v="2021-03-05T00:00:00"/>
        <d v="2021-03-08T00:00:00"/>
        <d v="2021-03-11T00:00:00"/>
        <d v="2021-03-12T00:00:00"/>
        <d v="2021-03-14T00:00:00"/>
        <d v="2021-03-15T00:00:00"/>
        <d v="2021-03-16T00:00:00"/>
        <d v="2021-03-17T00:00:00"/>
        <d v="2021-03-18T00:00:00"/>
        <d v="2021-03-19T00:00:00"/>
        <d v="2021-03-20T00:00:00"/>
        <d v="2021-03-22T00:00:00"/>
        <d v="2021-03-24T00:00:00"/>
        <d v="2021-03-25T00:00:00"/>
        <d v="2021-03-26T00:00:00"/>
        <d v="2021-03-28T00:00:00"/>
        <d v="2021-03-29T00:00:00"/>
        <d v="2021-03-30T00:00:00"/>
        <d v="2021-04-01T00:00:00"/>
        <d v="2021-04-05T00:00:00"/>
        <d v="2021-04-06T00:00:00"/>
        <d v="2021-04-07T00:00:00"/>
        <d v="2021-04-08T00:00:00"/>
        <d v="2021-04-09T00:00:00"/>
        <d v="2021-04-12T00:00:00"/>
        <d v="2021-04-13T00:00:00"/>
        <d v="2021-04-15T00:00:00"/>
        <d v="2021-04-16T00:00:00"/>
        <d v="2021-04-19T00:00:00"/>
        <d v="2021-04-20T00:00:00"/>
        <d v="2021-04-21T00:00:00"/>
        <d v="2021-04-22T00:00:00"/>
        <d v="2021-04-23T00:00:00"/>
        <d v="2021-04-25T00:00:00"/>
        <d v="2021-04-26T00:00:00"/>
        <d v="2021-04-27T00:00:00"/>
        <d v="2021-04-28T00:00:00"/>
        <d v="2021-04-29T00:00:00"/>
        <d v="2021-05-03T00:00:00"/>
        <d v="2021-05-04T00:00:00"/>
        <d v="2021-05-05T00:00:00"/>
        <d v="2021-05-06T00:00:00"/>
        <d v="2021-05-07T00:00:00"/>
        <d v="2021-05-10T00:00:00"/>
        <d v="2021-05-11T00:00:00"/>
        <d v="2021-05-12T00:00:00"/>
        <d v="2021-05-13T00:00:00"/>
        <d v="2021-05-14T00:00:00"/>
        <d v="2021-05-17T00:00:00"/>
        <d v="2021-05-18T00:00:00"/>
        <d v="2021-05-19T00:00:00"/>
        <d v="2021-05-20T00:00:00"/>
        <d v="2021-05-21T00:00:00"/>
        <d v="2021-05-24T00:00:00"/>
        <d v="2021-05-25T00:00:00"/>
        <d v="2021-05-26T00:00:00"/>
        <d v="2021-05-28T00:00:00"/>
        <d v="2021-05-30T00:00:00"/>
        <d v="2021-05-31T00:00:00"/>
        <d v="2021-06-01T00:00:00"/>
        <d v="2021-06-02T00:00:00"/>
        <d v="2021-06-03T00:00:00"/>
        <d v="2021-06-04T00:00:00"/>
        <d v="2021-06-06T00:00:00"/>
        <d v="2021-06-07T00:00:00"/>
        <d v="2021-06-09T00:00:00"/>
        <d v="2021-06-10T00:00:00"/>
        <d v="2021-06-11T00:00:00"/>
        <d v="2021-06-14T00:00:00"/>
        <d v="2021-06-15T00:00:00"/>
        <d v="2021-06-16T00:00:00"/>
        <d v="2021-06-17T00:00:00"/>
        <d v="2021-06-18T00:00:00"/>
        <d v="2021-06-21T00:00:00"/>
        <d v="2021-06-22T00:00:00"/>
        <d v="2021-06-23T00:00:00"/>
        <d v="2021-06-24T00:00:00"/>
        <d v="2021-06-28T00:00:00"/>
        <d v="2021-08-04T00:00:00"/>
        <d v="2021-09-21T00:00:00"/>
        <d v="2021-10-12T00:00:00"/>
        <d v="2021-11-23T00:00:00"/>
        <d v="2021-11-24T00:00:00"/>
        <d v="2021-12-07T00:00:00"/>
        <d v="2025-06-30T00:00:00"/>
        <d v="2030-11-28T00:00:00"/>
      </sharedItems>
      <fieldGroup par="34" base="4">
        <rangePr groupBy="months" startDate="2011-02-22T00:00:00" endDate="2030-11-29T00:00:00"/>
        <groupItems count="14">
          <s v="&lt;22-02-2011"/>
          <s v="Jan"/>
          <s v="Feb"/>
          <s v="Mar"/>
          <s v="Apr"/>
          <s v="May"/>
          <s v="Jun"/>
          <s v="Jul"/>
          <s v="Aug"/>
          <s v="Sep"/>
          <s v="Oct"/>
          <s v="Nov"/>
          <s v="Dec"/>
          <s v="&gt;29-11-2030"/>
        </groupItems>
      </fieldGroup>
    </cacheField>
    <cacheField name="Closed" numFmtId="0">
      <sharedItems count="2">
        <b v="1"/>
        <b v="0"/>
      </sharedItems>
    </cacheField>
    <cacheField name="Created By ID" numFmtId="0">
      <sharedItems/>
    </cacheField>
    <cacheField name="Created by Lead Conversion" numFmtId="0">
      <sharedItems/>
    </cacheField>
    <cacheField name="Created Date" numFmtId="22">
      <sharedItems containsSemiMixedTypes="0" containsNonDate="0" containsDate="1" containsString="0" minDate="2013-06-11T16:59:13" maxDate="2021-12-20T21:40:24"/>
    </cacheField>
    <cacheField name="Deleted" numFmtId="0">
      <sharedItems/>
    </cacheField>
    <cacheField name="Final Quote" numFmtId="0">
      <sharedItems/>
    </cacheField>
    <cacheField name="Fiscal Period" numFmtId="0">
      <sharedItems/>
    </cacheField>
    <cacheField name="Fiscal Quarter" numFmtId="0">
      <sharedItems containsSemiMixedTypes="0" containsString="0" containsNumber="1" containsInteger="1" minValue="1" maxValue="4"/>
    </cacheField>
    <cacheField name="Fiscal Year" numFmtId="0">
      <sharedItems containsSemiMixedTypes="0" containsString="0" containsNumber="1" containsInteger="1" minValue="2011" maxValue="2030" count="13">
        <n v="2011"/>
        <n v="2015"/>
        <n v="2016"/>
        <n v="2021"/>
        <n v="2020"/>
        <n v="2017"/>
        <n v="2022"/>
        <n v="2023"/>
        <n v="2018"/>
        <n v="2019"/>
        <n v="2024"/>
        <n v="2025"/>
        <n v="2030"/>
      </sharedItems>
    </cacheField>
    <cacheField name="Forecast Category" numFmtId="0">
      <sharedItems/>
    </cacheField>
    <cacheField name="Forecast Category1" numFmtId="0">
      <sharedItems/>
    </cacheField>
    <cacheField name="Industry" numFmtId="0">
      <sharedItems containsBlank="1" count="33">
        <m/>
        <s v="State and Local"/>
        <s v="Federal"/>
        <s v="Distributor"/>
        <s v="Military"/>
        <s v="Education"/>
        <s v="Electronics"/>
        <s v="Commercial"/>
        <s v="Telecommunications"/>
        <s v="Hospitality"/>
        <s v="Transportation"/>
        <s v="Apparel"/>
        <s v="Biotechnology"/>
        <s v="Agriculture"/>
        <s v="Banking"/>
        <s v="Energy"/>
        <s v="Consulting"/>
        <s v="Construction"/>
        <s v="Communications"/>
        <s v="Chemicals"/>
        <s v="Other"/>
        <s v="Biopharma/Pharmaceuticals"/>
        <s v="Academia"/>
        <s v="Government"/>
        <s v="International"/>
        <s v="CRO / CDMO"/>
        <s v="Biopharma/Biopharmaceuticals"/>
        <s v="Life Science Research"/>
        <s v="State"/>
        <s v="Municipal"/>
        <s v="CDMOs"/>
        <s v="Law Enforcement"/>
        <s v="State &amp; Local" u="1"/>
      </sharedItems>
    </cacheField>
    <cacheField name="Last Modified By ID" numFmtId="0">
      <sharedItems/>
    </cacheField>
    <cacheField name="Last Modified Date" numFmtId="22">
      <sharedItems containsSemiMixedTypes="0" containsNonDate="0" containsDate="1" containsString="0" minDate="2020-01-06T18:18:07" maxDate="2021-12-21T21:15:56"/>
    </cacheField>
    <cacheField name="Last Referenced Date" numFmtId="0">
      <sharedItems containsNonDate="0" containsString="0" containsBlank="1"/>
    </cacheField>
    <cacheField name="Last Stage Change Date" numFmtId="0">
      <sharedItems containsNonDate="0" containsDate="1" containsString="0" containsBlank="1" minDate="2016-06-02T12:43:54" maxDate="2021-12-21T20:59:02"/>
    </cacheField>
    <cacheField name="LDO" numFmtId="0">
      <sharedItems/>
    </cacheField>
    <cacheField name="Lead Source" numFmtId="0">
      <sharedItems count="24">
        <s v="Advertisement"/>
        <s v="Trade Show"/>
        <s v="Partner"/>
        <s v="Website"/>
        <s v="Other"/>
        <s v="Inside Sales"/>
        <s v="Field Sales"/>
        <s v="Referral"/>
        <s v="Seminar - Internal"/>
        <s v="Seminar - Partner"/>
        <s v="Sales Seminar"/>
        <s v="Eblasts"/>
        <s v="Webinar"/>
        <s v="Prospecting Journey"/>
        <s v="eApp Note"/>
        <s v="Social"/>
        <s v="Google Natural Search"/>
        <s v="Service"/>
        <s v="Industry Event"/>
        <s v="Organic Social"/>
        <s v="Tradeshow"/>
        <s v="Key Account Event"/>
        <s v="List Rental"/>
        <s v="Training"/>
      </sharedItems>
    </cacheField>
    <cacheField name="Opportunity ID" numFmtId="0">
      <sharedItems/>
    </cacheField>
    <cacheField name="Opportunity Type" numFmtId="0">
      <sharedItems containsBlank="1" count="4">
        <s v="Existing Business"/>
        <s v="New Business"/>
        <m/>
        <s v="Safety and Security Opportunity"/>
      </sharedItems>
    </cacheField>
    <cacheField name="Order Finalized" numFmtId="0">
      <sharedItems/>
    </cacheField>
    <cacheField name="Owner ID" numFmtId="0">
      <sharedItems/>
    </cacheField>
    <cacheField name="Stage" numFmtId="0">
      <sharedItems/>
    </cacheField>
    <cacheField name="Validated Customer Needs" numFmtId="0">
      <sharedItems/>
    </cacheField>
    <cacheField name="Won" numFmtId="0">
      <sharedItems count="2">
        <b v="1"/>
        <b v="0"/>
      </sharedItems>
    </cacheField>
    <cacheField name="Amount" numFmtId="164">
      <sharedItems containsSemiMixedTypes="0" containsString="0" containsNumber="1" minValue="0" maxValue="34675830"/>
    </cacheField>
    <cacheField name="Expected Amount" numFmtId="164">
      <sharedItems containsSemiMixedTypes="0" containsString="0" containsNumber="1" minValue="0" maxValue="25342396.800000001"/>
    </cacheField>
    <cacheField name="Active" numFmtId="0">
      <sharedItems containsBlank="1"/>
    </cacheField>
    <cacheField name="Quarters" numFmtId="0" databaseField="0">
      <fieldGroup base="4">
        <rangePr groupBy="quarters" startDate="2011-02-22T00:00:00" endDate="2030-11-29T00:00:00"/>
        <groupItems count="6">
          <s v="&lt;22-02-2011"/>
          <s v="Qtr1"/>
          <s v="Qtr2"/>
          <s v="Qtr3"/>
          <s v="Qtr4"/>
          <s v="&gt;29-11-2030"/>
        </groupItems>
      </fieldGroup>
    </cacheField>
    <cacheField name="Years" numFmtId="0" databaseField="0">
      <fieldGroup base="4">
        <rangePr groupBy="years" startDate="2011-02-22T00:00:00" endDate="2030-11-29T00:00:00"/>
        <groupItems count="22">
          <s v="&lt;22-02-2011"/>
          <s v="2011"/>
          <s v="2012"/>
          <s v="2013"/>
          <s v="2014"/>
          <s v="2015"/>
          <s v="2016"/>
          <s v="2017"/>
          <s v="2018"/>
          <s v="2019"/>
          <s v="2020"/>
          <s v="2021"/>
          <s v="2022"/>
          <s v="2023"/>
          <s v="2024"/>
          <s v="2025"/>
          <s v="2026"/>
          <s v="2027"/>
          <s v="2028"/>
          <s v="2029"/>
          <s v="2030"/>
          <s v="&gt;29-11-2030"/>
        </groupItems>
      </fieldGroup>
    </cacheField>
  </cacheFields>
  <extLst>
    <ext xmlns:x14="http://schemas.microsoft.com/office/spreadsheetml/2009/9/main" uri="{725AE2AE-9491-48be-B2B4-4EB974FC3084}">
      <x14:pivotCacheDefinition pivotCacheId="9457340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22">
  <r>
    <s v="001i000000Aal75AAB"/>
    <b v="0"/>
    <m/>
    <b v="0"/>
    <x v="0"/>
    <x v="0"/>
    <s v="005i0000000fNkyAAE"/>
    <b v="0"/>
    <d v="2013-06-11T16:59:13"/>
    <b v="0"/>
    <b v="0"/>
    <s v="2011 1"/>
    <n v="1"/>
    <x v="0"/>
    <s v="Closed"/>
    <s v="Closed"/>
    <x v="0"/>
    <s v="0055A000009s6n0QAA"/>
    <d v="2020-01-06T18:18:12"/>
    <m/>
    <d v="2020-01-06T18:18:11"/>
    <b v="0"/>
    <x v="0"/>
    <s v="006i00000044oEEAAY"/>
    <x v="0"/>
    <b v="1"/>
    <s v="005i0000000fNkyAAE"/>
    <s v="Closed Won"/>
    <b v="0"/>
    <x v="0"/>
    <n v="50000"/>
    <n v="50000"/>
    <b v="1"/>
  </r>
  <r>
    <s v="001i000000Aal75AAB"/>
    <b v="0"/>
    <m/>
    <b v="0"/>
    <x v="0"/>
    <x v="0"/>
    <s v="005i0000000fNkyAAE"/>
    <b v="0"/>
    <d v="2013-06-11T16:59:13"/>
    <b v="0"/>
    <b v="0"/>
    <s v="2011 1"/>
    <n v="1"/>
    <x v="0"/>
    <s v="Closed"/>
    <s v="Closed"/>
    <x v="0"/>
    <s v="0055A000009s6n0QAA"/>
    <d v="2020-01-06T18:18:12"/>
    <m/>
    <d v="2020-01-06T18:18:11"/>
    <b v="0"/>
    <x v="0"/>
    <s v="006i00000044oEDAAY"/>
    <x v="1"/>
    <b v="1"/>
    <s v="005i0000000fNkyAAE"/>
    <s v="Closed Won"/>
    <b v="0"/>
    <x v="0"/>
    <n v="500000"/>
    <n v="500000"/>
    <b v="1"/>
  </r>
  <r>
    <s v="001i000000Aal76AAB"/>
    <b v="0"/>
    <m/>
    <b v="0"/>
    <x v="1"/>
    <x v="0"/>
    <s v="005i0000000fNkyAAE"/>
    <b v="0"/>
    <d v="2013-06-11T16:59:13"/>
    <b v="0"/>
    <b v="0"/>
    <s v="2011 1"/>
    <n v="1"/>
    <x v="0"/>
    <s v="Omitted"/>
    <s v="Omitted"/>
    <x v="1"/>
    <s v="0055A000009s6n0QAA"/>
    <d v="2020-01-06T18:18:35"/>
    <m/>
    <d v="2020-01-06T18:18:35"/>
    <b v="0"/>
    <x v="1"/>
    <s v="006i00000044oEFAAY"/>
    <x v="0"/>
    <b v="0"/>
    <s v="005i0000000fNkyAAE"/>
    <s v="Closed Lost"/>
    <b v="0"/>
    <x v="1"/>
    <n v="140000"/>
    <n v="0"/>
    <b v="1"/>
  </r>
  <r>
    <s v="001i000000Aal74AAB"/>
    <b v="0"/>
    <m/>
    <b v="0"/>
    <x v="1"/>
    <x v="0"/>
    <s v="005i0000000fNkyAAE"/>
    <b v="0"/>
    <d v="2013-06-11T16:59:13"/>
    <b v="0"/>
    <b v="0"/>
    <s v="2011 1"/>
    <n v="1"/>
    <x v="0"/>
    <s v="Omitted"/>
    <s v="Omitted"/>
    <x v="0"/>
    <s v="0055A000009s6n0QAA"/>
    <d v="2020-01-06T18:18:35"/>
    <m/>
    <d v="2020-01-06T18:18:35"/>
    <b v="0"/>
    <x v="0"/>
    <s v="006i00000044oEIAAY"/>
    <x v="1"/>
    <b v="0"/>
    <s v="005i0000000fNkyAAE"/>
    <s v="Closed Lost"/>
    <b v="0"/>
    <x v="1"/>
    <n v="100000"/>
    <n v="0"/>
    <b v="1"/>
  </r>
  <r>
    <s v="001i000000Aal75AAB"/>
    <b v="0"/>
    <m/>
    <b v="0"/>
    <x v="2"/>
    <x v="0"/>
    <s v="005i0000000fNkyAAE"/>
    <b v="0"/>
    <d v="2013-06-11T16:59:13"/>
    <b v="0"/>
    <b v="0"/>
    <s v="2011 2"/>
    <n v="2"/>
    <x v="0"/>
    <s v="Omitted"/>
    <s v="Omitted"/>
    <x v="0"/>
    <s v="0055A000009s6n0QAA"/>
    <d v="2020-01-06T18:18:35"/>
    <m/>
    <d v="2020-01-06T18:18:35"/>
    <b v="0"/>
    <x v="2"/>
    <s v="006i00000044oECAAY"/>
    <x v="1"/>
    <b v="0"/>
    <s v="005i0000000fNkyAAE"/>
    <s v="Closed Lost"/>
    <b v="0"/>
    <x v="1"/>
    <n v="40000"/>
    <n v="0"/>
    <b v="1"/>
  </r>
  <r>
    <s v="001i000000Aal76AAB"/>
    <b v="0"/>
    <m/>
    <b v="0"/>
    <x v="3"/>
    <x v="0"/>
    <s v="005i0000000fNkyAAE"/>
    <b v="0"/>
    <d v="2013-06-11T16:59:13"/>
    <b v="0"/>
    <b v="0"/>
    <s v="2011 2"/>
    <n v="2"/>
    <x v="0"/>
    <s v="Omitted"/>
    <s v="Omitted"/>
    <x v="1"/>
    <s v="0055A000009s6n0QAA"/>
    <d v="2020-01-06T18:18:35"/>
    <m/>
    <d v="2020-01-06T18:18:35"/>
    <b v="0"/>
    <x v="1"/>
    <s v="006i00000044oEGAAY"/>
    <x v="1"/>
    <b v="0"/>
    <s v="005i0000000fNkyAAE"/>
    <s v="Closed Lost"/>
    <b v="0"/>
    <x v="1"/>
    <n v="70000"/>
    <n v="0"/>
    <b v="1"/>
  </r>
  <r>
    <s v="001i000000Aal74AAB"/>
    <b v="0"/>
    <m/>
    <b v="0"/>
    <x v="4"/>
    <x v="0"/>
    <s v="005i0000000fNkyAAE"/>
    <b v="0"/>
    <d v="2013-06-11T16:59:13"/>
    <b v="0"/>
    <b v="0"/>
    <s v="2011 2"/>
    <n v="2"/>
    <x v="0"/>
    <s v="Omitted"/>
    <s v="Omitted"/>
    <x v="0"/>
    <s v="0055A000009s6n0QAA"/>
    <d v="2020-01-06T18:18:35"/>
    <m/>
    <d v="2020-01-06T18:18:35"/>
    <b v="0"/>
    <x v="2"/>
    <s v="006i00000044oEJAAY"/>
    <x v="0"/>
    <b v="0"/>
    <s v="005i0000000fNkyAAE"/>
    <s v="Closed Lost"/>
    <b v="0"/>
    <x v="1"/>
    <n v="20000"/>
    <n v="0"/>
    <b v="1"/>
  </r>
  <r>
    <s v="001i000001MZLyvAAH"/>
    <b v="0"/>
    <m/>
    <b v="0"/>
    <x v="5"/>
    <x v="0"/>
    <s v="005i0000002Zi8JAAS"/>
    <b v="1"/>
    <d v="2015-03-20T12:46:45"/>
    <b v="0"/>
    <b v="0"/>
    <s v="2015 1"/>
    <n v="1"/>
    <x v="1"/>
    <s v="Omitted"/>
    <s v="Omitted"/>
    <x v="2"/>
    <s v="0055A000009s6n0QAA"/>
    <d v="2020-09-17T14:49:11"/>
    <m/>
    <d v="2020-01-06T18:18:40"/>
    <b v="0"/>
    <x v="3"/>
    <s v="006i000000UYP0PAAX"/>
    <x v="2"/>
    <b v="0"/>
    <s v="00531000007KgPgAAK"/>
    <s v="Closed Lost"/>
    <b v="0"/>
    <x v="1"/>
    <n v="315000"/>
    <n v="0"/>
    <b v="1"/>
  </r>
  <r>
    <s v="001i000001MZ8IpAAL"/>
    <b v="0"/>
    <m/>
    <b v="0"/>
    <x v="5"/>
    <x v="0"/>
    <s v="005i0000000fNkyAAE"/>
    <b v="0"/>
    <d v="2015-03-20T00:58:46"/>
    <b v="0"/>
    <b v="0"/>
    <s v="2015 1"/>
    <n v="1"/>
    <x v="1"/>
    <s v="Closed"/>
    <s v="Closed"/>
    <x v="3"/>
    <s v="0055A000009s6n0QAA"/>
    <d v="2020-01-06T18:18:16"/>
    <m/>
    <d v="2020-01-06T18:18:16"/>
    <b v="0"/>
    <x v="4"/>
    <s v="006i000000UYGi7AAH"/>
    <x v="2"/>
    <b v="1"/>
    <s v="005i0000000fNkyAAE"/>
    <s v="Closed Won"/>
    <b v="0"/>
    <x v="0"/>
    <n v="427470.95"/>
    <n v="427470.95"/>
    <b v="1"/>
  </r>
  <r>
    <s v="001i000001F62zEAAR"/>
    <b v="0"/>
    <m/>
    <b v="0"/>
    <x v="6"/>
    <x v="0"/>
    <s v="005i0000000fNkyAAE"/>
    <b v="1"/>
    <d v="2015-03-13T18:19:29"/>
    <b v="0"/>
    <b v="0"/>
    <s v="2015 2"/>
    <n v="2"/>
    <x v="1"/>
    <s v="Closed"/>
    <s v="Closed"/>
    <x v="1"/>
    <s v="00531000007MUoEAAW"/>
    <d v="2021-02-23T18:15:43"/>
    <m/>
    <d v="2020-01-06T18:18:16"/>
    <b v="0"/>
    <x v="3"/>
    <s v="006i000000UVa14AAD"/>
    <x v="2"/>
    <b v="1"/>
    <s v="005i0000000fNkyAAE"/>
    <s v="Closed Won"/>
    <b v="0"/>
    <x v="0"/>
    <n v="50398"/>
    <n v="50398"/>
    <b v="1"/>
  </r>
  <r>
    <s v="001i000001Spy0tAAB"/>
    <b v="0"/>
    <m/>
    <b v="0"/>
    <x v="7"/>
    <x v="0"/>
    <s v="005i0000000fNkyAAE"/>
    <b v="1"/>
    <d v="2015-06-03T02:11:41"/>
    <b v="0"/>
    <b v="0"/>
    <s v="2015 2"/>
    <n v="2"/>
    <x v="1"/>
    <s v="Omitted"/>
    <s v="Omitted"/>
    <x v="4"/>
    <s v="0055A00000BclF5QAJ"/>
    <d v="2021-04-11T20:28:47"/>
    <m/>
    <d v="2020-01-06T18:18:40"/>
    <b v="0"/>
    <x v="3"/>
    <s v="006i000000X1FvnAAF"/>
    <x v="2"/>
    <b v="0"/>
    <s v="005i0000000fNkyAAE"/>
    <s v="Closed Lost"/>
    <b v="0"/>
    <x v="1"/>
    <n v="50000"/>
    <n v="0"/>
    <b v="1"/>
  </r>
  <r>
    <s v="001i000001LIbBTAA1"/>
    <b v="0"/>
    <m/>
    <b v="0"/>
    <x v="7"/>
    <x v="0"/>
    <s v="005i0000000fNkyAAE"/>
    <b v="0"/>
    <d v="2015-03-11T20:08:50"/>
    <b v="0"/>
    <b v="0"/>
    <s v="2015 2"/>
    <n v="2"/>
    <x v="1"/>
    <s v="Closed"/>
    <s v="Closed"/>
    <x v="4"/>
    <s v="00531000007MUoEAAW"/>
    <d v="2020-12-15T14:06:26"/>
    <m/>
    <d v="2020-01-06T18:18:16"/>
    <b v="0"/>
    <x v="4"/>
    <s v="006i000000U9rj3AAB"/>
    <x v="2"/>
    <b v="1"/>
    <s v="005i0000000fNkyAAE"/>
    <s v="Closed Won"/>
    <b v="0"/>
    <x v="0"/>
    <n v="50000"/>
    <n v="50000"/>
    <b v="1"/>
  </r>
  <r>
    <s v="001i000001MZ8IpAAL"/>
    <b v="0"/>
    <m/>
    <b v="0"/>
    <x v="7"/>
    <x v="0"/>
    <s v="005i0000000fNkyAAE"/>
    <b v="0"/>
    <d v="2015-05-28T02:27:59"/>
    <b v="0"/>
    <b v="0"/>
    <s v="2015 2"/>
    <n v="2"/>
    <x v="1"/>
    <s v="Closed"/>
    <s v="Closed"/>
    <x v="3"/>
    <s v="0055A000009s6n0QAA"/>
    <d v="2020-01-06T18:18:16"/>
    <m/>
    <d v="2020-01-06T18:18:16"/>
    <b v="0"/>
    <x v="4"/>
    <s v="006i000000WeT3NAAV"/>
    <x v="2"/>
    <b v="1"/>
    <s v="005i0000000fNkyAAE"/>
    <s v="Closed Won"/>
    <b v="0"/>
    <x v="0"/>
    <n v="50398"/>
    <n v="50398"/>
    <b v="1"/>
  </r>
  <r>
    <s v="001i000001O0EcFAAV"/>
    <b v="0"/>
    <m/>
    <b v="0"/>
    <x v="8"/>
    <x v="0"/>
    <s v="005i0000002Zi8JAAS"/>
    <b v="0"/>
    <d v="2015-07-15T16:50:05"/>
    <b v="0"/>
    <b v="0"/>
    <s v="2015 3"/>
    <n v="3"/>
    <x v="1"/>
    <s v="Omitted"/>
    <s v="Omitted"/>
    <x v="2"/>
    <s v="0055A000009s6n0QAA"/>
    <d v="2020-01-06T18:18:45"/>
    <m/>
    <d v="2020-01-06T18:18:45"/>
    <b v="0"/>
    <x v="1"/>
    <s v="006i000000YN15vAAD"/>
    <x v="2"/>
    <b v="0"/>
    <s v="005i0000000fNkyAAE"/>
    <s v="Closed Lost"/>
    <b v="0"/>
    <x v="1"/>
    <n v="49975"/>
    <n v="0"/>
    <b v="1"/>
  </r>
  <r>
    <s v="0013100001VWdHuAAL"/>
    <b v="0"/>
    <m/>
    <b v="0"/>
    <x v="9"/>
    <x v="0"/>
    <s v="005i0000000fNkyAAE"/>
    <b v="0"/>
    <d v="2015-07-22T02:36:42"/>
    <b v="0"/>
    <b v="0"/>
    <s v="2015 3"/>
    <n v="3"/>
    <x v="1"/>
    <s v="Closed"/>
    <s v="Closed"/>
    <x v="5"/>
    <s v="00531000007MUoEAAW"/>
    <d v="2020-12-15T14:18:20"/>
    <m/>
    <d v="2020-01-06T18:18:16"/>
    <b v="0"/>
    <x v="3"/>
    <s v="0063100000YNxNGAA1"/>
    <x v="2"/>
    <b v="1"/>
    <s v="005i0000000fNkyAAE"/>
    <s v="Closed Won"/>
    <b v="0"/>
    <x v="0"/>
    <n v="923"/>
    <n v="923"/>
    <b v="1"/>
  </r>
  <r>
    <s v="001i000000Jd1ngAAB"/>
    <b v="0"/>
    <m/>
    <b v="0"/>
    <x v="9"/>
    <x v="0"/>
    <s v="005i0000000fNkyAAE"/>
    <b v="1"/>
    <d v="2015-07-31T16:11:39"/>
    <b v="0"/>
    <b v="0"/>
    <s v="2015 3"/>
    <n v="3"/>
    <x v="1"/>
    <s v="Omitted"/>
    <s v="Omitted"/>
    <x v="5"/>
    <s v="0055A000009s6n0QAA"/>
    <d v="2020-09-17T14:48:45"/>
    <m/>
    <d v="2020-01-06T18:18:45"/>
    <b v="0"/>
    <x v="4"/>
    <s v="0063100000YOGBDAA5"/>
    <x v="2"/>
    <b v="0"/>
    <s v="005i0000000fNkyAAE"/>
    <s v="Closed Lost"/>
    <b v="0"/>
    <x v="1"/>
    <n v="177000"/>
    <n v="0"/>
    <b v="1"/>
  </r>
  <r>
    <s v="0013100001VXN1KAAX"/>
    <b v="0"/>
    <m/>
    <b v="0"/>
    <x v="9"/>
    <x v="0"/>
    <s v="005i0000000fNkyAAE"/>
    <b v="0"/>
    <d v="2015-08-05T20:11:07"/>
    <b v="0"/>
    <b v="0"/>
    <s v="2015 3"/>
    <n v="3"/>
    <x v="1"/>
    <s v="Omitted"/>
    <s v="Omitted"/>
    <x v="5"/>
    <s v="0055A000009s6n0QAA"/>
    <d v="2020-01-06T18:18:45"/>
    <m/>
    <d v="2020-01-06T18:18:45"/>
    <b v="0"/>
    <x v="4"/>
    <s v="0063100000YOYE1AAP"/>
    <x v="2"/>
    <b v="0"/>
    <s v="005i0000000fNkyAAE"/>
    <s v="Closed Lost"/>
    <b v="0"/>
    <x v="1"/>
    <n v="100000"/>
    <n v="0"/>
    <b v="1"/>
  </r>
  <r>
    <s v="0013100001bZKDxAAO"/>
    <b v="0"/>
    <m/>
    <b v="0"/>
    <x v="9"/>
    <x v="0"/>
    <s v="005i0000000fNkyAAE"/>
    <b v="1"/>
    <d v="2015-09-22T15:39:51"/>
    <b v="0"/>
    <b v="0"/>
    <s v="2015 3"/>
    <n v="3"/>
    <x v="1"/>
    <s v="Omitted"/>
    <s v="Omitted"/>
    <x v="5"/>
    <s v="0055A000009s6n0QAA"/>
    <d v="2020-09-17T14:48:45"/>
    <m/>
    <d v="2020-01-06T18:18:35"/>
    <b v="0"/>
    <x v="4"/>
    <s v="0063100000ZKCUHAA5"/>
    <x v="2"/>
    <b v="0"/>
    <s v="005i0000000fNkyAAE"/>
    <s v="Closed Lost"/>
    <b v="0"/>
    <x v="1"/>
    <n v="50000"/>
    <n v="0"/>
    <b v="1"/>
  </r>
  <r>
    <s v="0013100001bZMFsAAO"/>
    <b v="0"/>
    <m/>
    <b v="0"/>
    <x v="9"/>
    <x v="0"/>
    <s v="005i0000000fNkyAAE"/>
    <b v="1"/>
    <d v="2015-09-22T18:54:54"/>
    <b v="0"/>
    <b v="0"/>
    <s v="2015 3"/>
    <n v="3"/>
    <x v="1"/>
    <s v="Closed"/>
    <s v="Closed"/>
    <x v="5"/>
    <s v="0055A000009s6n0QAA"/>
    <d v="2020-09-17T14:48:45"/>
    <m/>
    <d v="2020-01-06T18:18:11"/>
    <b v="0"/>
    <x v="4"/>
    <s v="0063100000ZKDYTAA5"/>
    <x v="2"/>
    <b v="1"/>
    <s v="005i0000000fNkyAAE"/>
    <s v="Closed Won"/>
    <b v="0"/>
    <x v="0"/>
    <n v="50000"/>
    <n v="50000"/>
    <b v="1"/>
  </r>
  <r>
    <s v="0013100001bZYGIAA4"/>
    <b v="0"/>
    <m/>
    <b v="0"/>
    <x v="9"/>
    <x v="0"/>
    <s v="005i0000000fNkyAAE"/>
    <b v="1"/>
    <d v="2015-09-23T22:07:31"/>
    <b v="0"/>
    <b v="0"/>
    <s v="2015 3"/>
    <n v="3"/>
    <x v="1"/>
    <s v="Omitted"/>
    <s v="Omitted"/>
    <x v="6"/>
    <s v="0055A000009s6n0QAA"/>
    <d v="2020-09-17T14:48:45"/>
    <m/>
    <d v="2020-01-06T18:18:35"/>
    <b v="0"/>
    <x v="4"/>
    <s v="0063100000ZKMQFAA5"/>
    <x v="2"/>
    <b v="0"/>
    <s v="005i0000000fNkyAAE"/>
    <s v="Closed Lost"/>
    <b v="0"/>
    <x v="1"/>
    <n v="50000"/>
    <n v="0"/>
    <b v="1"/>
  </r>
  <r>
    <s v="0013100001bZYVXAA4"/>
    <b v="0"/>
    <m/>
    <b v="0"/>
    <x v="9"/>
    <x v="0"/>
    <s v="005i0000000fNkyAAE"/>
    <b v="1"/>
    <d v="2015-09-23T22:38:10"/>
    <b v="0"/>
    <b v="0"/>
    <s v="2015 3"/>
    <n v="3"/>
    <x v="1"/>
    <s v="Omitted"/>
    <s v="Omitted"/>
    <x v="6"/>
    <s v="0055A000009s6n0QAA"/>
    <d v="2020-09-17T14:48:45"/>
    <m/>
    <d v="2020-01-06T18:18:35"/>
    <b v="0"/>
    <x v="4"/>
    <s v="0063100000ZKMWSAA5"/>
    <x v="2"/>
    <b v="0"/>
    <s v="005i0000000fNkyAAE"/>
    <s v="Closed Lost"/>
    <b v="0"/>
    <x v="1"/>
    <n v="50000"/>
    <n v="0"/>
    <b v="1"/>
  </r>
  <r>
    <s v="001i000001MXTAEAA5"/>
    <b v="0"/>
    <m/>
    <b v="0"/>
    <x v="9"/>
    <x v="0"/>
    <s v="005i0000002Zi8JAAS"/>
    <b v="0"/>
    <d v="2015-03-14T20:45:05"/>
    <b v="0"/>
    <b v="0"/>
    <s v="2015 3"/>
    <n v="3"/>
    <x v="1"/>
    <s v="Omitted"/>
    <s v="Omitted"/>
    <x v="1"/>
    <s v="0055A00000BclF5QAJ"/>
    <d v="2021-04-11T19:52:07"/>
    <m/>
    <d v="2020-01-06T18:18:40"/>
    <b v="0"/>
    <x v="5"/>
    <s v="006i000000UWDNWAA5"/>
    <x v="2"/>
    <b v="0"/>
    <s v="005i0000000fNkyAAE"/>
    <s v="Closed Lost"/>
    <b v="0"/>
    <x v="1"/>
    <n v="315000"/>
    <n v="0"/>
    <b v="1"/>
  </r>
  <r>
    <s v="001i000001O0EcFAAV"/>
    <b v="0"/>
    <m/>
    <b v="0"/>
    <x v="9"/>
    <x v="0"/>
    <s v="005i0000002Zi8JAAS"/>
    <b v="0"/>
    <d v="2015-04-09T02:22:36"/>
    <b v="0"/>
    <b v="0"/>
    <s v="2015 3"/>
    <n v="3"/>
    <x v="1"/>
    <s v="Omitted"/>
    <s v="Omitted"/>
    <x v="2"/>
    <s v="0055A00000BclF5QAJ"/>
    <d v="2021-04-11T19:52:07"/>
    <m/>
    <d v="2020-01-06T18:18:40"/>
    <b v="0"/>
    <x v="5"/>
    <s v="006i000000V9od8AAB"/>
    <x v="2"/>
    <b v="0"/>
    <s v="005i0000000fNkyAAE"/>
    <s v="Closed Lost"/>
    <b v="0"/>
    <x v="1"/>
    <n v="50000"/>
    <n v="0"/>
    <b v="1"/>
  </r>
  <r>
    <s v="001i000000Jd1ngAAB"/>
    <b v="0"/>
    <m/>
    <b v="0"/>
    <x v="9"/>
    <x v="0"/>
    <s v="005i0000000fNkyAAE"/>
    <b v="0"/>
    <d v="2015-05-05T13:50:04"/>
    <b v="0"/>
    <b v="0"/>
    <s v="2015 3"/>
    <n v="3"/>
    <x v="1"/>
    <s v="Omitted"/>
    <s v="Omitted"/>
    <x v="3"/>
    <s v="0055A000009s6n0QAA"/>
    <d v="2020-01-06T18:18:40"/>
    <m/>
    <d v="2020-01-06T18:18:40"/>
    <b v="0"/>
    <x v="4"/>
    <s v="006i000000VuBn4AAF"/>
    <x v="2"/>
    <b v="0"/>
    <s v="005i0000000fNkyAAE"/>
    <s v="Closed Lost"/>
    <b v="0"/>
    <x v="1"/>
    <n v="172580"/>
    <n v="0"/>
    <b v="1"/>
  </r>
  <r>
    <s v="001i000001UD58yAAD"/>
    <b v="0"/>
    <m/>
    <b v="0"/>
    <x v="9"/>
    <x v="0"/>
    <s v="005i0000000fNkyAAE"/>
    <b v="0"/>
    <d v="2015-06-24T17:40:38"/>
    <b v="0"/>
    <b v="0"/>
    <s v="2015 3"/>
    <n v="3"/>
    <x v="1"/>
    <s v="Omitted"/>
    <s v="Omitted"/>
    <x v="7"/>
    <s v="0055A00000BclF5QAJ"/>
    <d v="2021-04-11T19:52:07"/>
    <m/>
    <d v="2020-01-06T18:18:35"/>
    <b v="0"/>
    <x v="5"/>
    <s v="006i000000Xc2R3AAJ"/>
    <x v="2"/>
    <b v="0"/>
    <s v="005i0000000fNkyAAE"/>
    <s v="Closed Lost"/>
    <b v="0"/>
    <x v="1"/>
    <n v="135096"/>
    <n v="0"/>
    <b v="1"/>
  </r>
  <r>
    <s v="001i000001O0EcFAAV"/>
    <b v="0"/>
    <m/>
    <b v="0"/>
    <x v="9"/>
    <x v="0"/>
    <s v="005i0000002Zi8JAAS"/>
    <b v="0"/>
    <d v="2015-07-01T03:59:43"/>
    <b v="0"/>
    <b v="0"/>
    <s v="2015 3"/>
    <n v="3"/>
    <x v="1"/>
    <s v="Omitted"/>
    <s v="Omitted"/>
    <x v="2"/>
    <s v="0055A000009s6n0QAA"/>
    <d v="2020-01-06T18:18:40"/>
    <m/>
    <d v="2020-01-06T18:18:40"/>
    <b v="0"/>
    <x v="1"/>
    <s v="006i000000XqxbsAAB"/>
    <x v="2"/>
    <b v="0"/>
    <s v="005i0000000fNkyAAE"/>
    <s v="Closed Lost"/>
    <b v="0"/>
    <x v="1"/>
    <n v="65000"/>
    <n v="0"/>
    <b v="1"/>
  </r>
  <r>
    <s v="001i000001VVKAmAAP"/>
    <b v="0"/>
    <m/>
    <b v="0"/>
    <x v="9"/>
    <x v="0"/>
    <s v="005i0000000fNkyAAE"/>
    <b v="0"/>
    <d v="2015-07-13T20:54:00"/>
    <b v="0"/>
    <b v="0"/>
    <s v="2015 3"/>
    <n v="3"/>
    <x v="1"/>
    <s v="Omitted"/>
    <s v="Omitted"/>
    <x v="1"/>
    <s v="0055A000009s6n0QAA"/>
    <d v="2020-01-06T18:18:45"/>
    <m/>
    <d v="2020-01-06T18:18:45"/>
    <b v="0"/>
    <x v="4"/>
    <s v="006i000000YMgYpAAL"/>
    <x v="2"/>
    <b v="0"/>
    <s v="005i0000000fNkyAAE"/>
    <s v="Closed Lost"/>
    <b v="0"/>
    <x v="1"/>
    <n v="50398"/>
    <n v="0"/>
    <b v="1"/>
  </r>
  <r>
    <s v="001i000001VWL08AAH"/>
    <b v="0"/>
    <m/>
    <b v="0"/>
    <x v="9"/>
    <x v="0"/>
    <s v="005i0000000fNkyAAE"/>
    <b v="0"/>
    <d v="2015-07-17T18:44:50"/>
    <b v="0"/>
    <b v="0"/>
    <s v="2015 3"/>
    <n v="3"/>
    <x v="1"/>
    <s v="Omitted"/>
    <s v="Omitted"/>
    <x v="2"/>
    <s v="0055A000009s6n0QAA"/>
    <d v="2020-01-06T18:18:45"/>
    <m/>
    <d v="2020-01-06T18:18:45"/>
    <b v="0"/>
    <x v="4"/>
    <s v="006i000000YNRVeAAP"/>
    <x v="2"/>
    <b v="0"/>
    <s v="005i0000000fNkyAAE"/>
    <s v="Closed Lost"/>
    <b v="0"/>
    <x v="1"/>
    <n v="50000"/>
    <n v="0"/>
    <b v="1"/>
  </r>
  <r>
    <s v="001i000001MZM70AAH"/>
    <b v="0"/>
    <m/>
    <b v="0"/>
    <x v="9"/>
    <x v="0"/>
    <s v="005i0000000fNkyAAE"/>
    <b v="0"/>
    <d v="2015-04-09T20:59:49"/>
    <b v="0"/>
    <b v="0"/>
    <s v="2015 3"/>
    <n v="3"/>
    <x v="1"/>
    <s v="Omitted"/>
    <s v="Omitted"/>
    <x v="1"/>
    <s v="0055A000009s6n0QAA"/>
    <d v="2020-01-06T18:18:40"/>
    <m/>
    <d v="2020-01-06T18:18:40"/>
    <b v="0"/>
    <x v="3"/>
    <s v="006i000000VACtBAAX"/>
    <x v="2"/>
    <b v="0"/>
    <s v="0055A000009sa63QAA"/>
    <s v="Closed Lost"/>
    <b v="0"/>
    <x v="1"/>
    <n v="50000"/>
    <n v="0"/>
    <b v="1"/>
  </r>
  <r>
    <s v="001i000000Jd1ngAAB"/>
    <b v="0"/>
    <m/>
    <b v="0"/>
    <x v="9"/>
    <x v="0"/>
    <s v="005i0000000fNkyAAE"/>
    <b v="0"/>
    <d v="2015-06-23T03:09:56"/>
    <b v="0"/>
    <b v="0"/>
    <s v="2015 3"/>
    <n v="3"/>
    <x v="1"/>
    <s v="Omitted"/>
    <s v="Omitted"/>
    <x v="3"/>
    <s v="00531000007MUoEAAW"/>
    <d v="2020-12-08T21:02:06"/>
    <m/>
    <d v="2020-01-06T18:18:35"/>
    <b v="1"/>
    <x v="4"/>
    <s v="006i000000XbR0JAAV"/>
    <x v="2"/>
    <b v="0"/>
    <s v="005i0000000fNkyAAE"/>
    <s v="Closed Lost"/>
    <b v="0"/>
    <x v="1"/>
    <n v="533192"/>
    <n v="0"/>
    <b v="1"/>
  </r>
  <r>
    <s v="001i000001H6DcUAAV"/>
    <b v="0"/>
    <m/>
    <b v="0"/>
    <x v="9"/>
    <x v="0"/>
    <s v="005i0000000fNkyAAE"/>
    <b v="0"/>
    <d v="2015-03-05T16:02:13"/>
    <b v="0"/>
    <b v="0"/>
    <s v="2015 3"/>
    <n v="3"/>
    <x v="1"/>
    <s v="Closed"/>
    <s v="Closed"/>
    <x v="4"/>
    <s v="00531000007MUoEAAW"/>
    <d v="2020-12-15T14:06:09"/>
    <m/>
    <d v="2020-01-06T18:18:16"/>
    <b v="0"/>
    <x v="0"/>
    <s v="006i000000U7ZNXAA3"/>
    <x v="2"/>
    <b v="1"/>
    <s v="005i0000000fNkyAAE"/>
    <s v="Closed Won"/>
    <b v="0"/>
    <x v="0"/>
    <n v="50000"/>
    <n v="50000"/>
    <b v="1"/>
  </r>
  <r>
    <s v="001i000001MZ8IpAAL"/>
    <b v="0"/>
    <m/>
    <b v="0"/>
    <x v="10"/>
    <x v="0"/>
    <s v="005i0000000fNkyAAE"/>
    <b v="0"/>
    <d v="2015-05-20T20:36:26"/>
    <b v="0"/>
    <b v="0"/>
    <s v="2015 4"/>
    <n v="4"/>
    <x v="1"/>
    <s v="Closed"/>
    <s v="Closed"/>
    <x v="3"/>
    <s v="0055A000009s6n0QAA"/>
    <d v="2020-01-06T18:18:16"/>
    <m/>
    <d v="2020-01-06T18:18:16"/>
    <b v="0"/>
    <x v="4"/>
    <s v="006i000000WcTHbAAN"/>
    <x v="2"/>
    <b v="1"/>
    <s v="005i0000000fNkyAAE"/>
    <s v="Closed Won"/>
    <b v="0"/>
    <x v="0"/>
    <n v="340000"/>
    <n v="340000"/>
    <b v="1"/>
  </r>
  <r>
    <s v="001i000001MZ8IpAAL"/>
    <b v="0"/>
    <m/>
    <b v="0"/>
    <x v="11"/>
    <x v="0"/>
    <s v="005i0000000fNkyAAE"/>
    <b v="0"/>
    <d v="2015-11-13T18:31:28"/>
    <b v="0"/>
    <b v="0"/>
    <s v="2015 4"/>
    <n v="4"/>
    <x v="1"/>
    <s v="Omitted"/>
    <s v="Omitted"/>
    <x v="8"/>
    <s v="00531000007MUoEAAW"/>
    <d v="2020-12-08T21:02:06"/>
    <m/>
    <d v="2020-01-06T18:18:35"/>
    <b v="1"/>
    <x v="4"/>
    <s v="0063100000aBvNTAA0"/>
    <x v="2"/>
    <b v="0"/>
    <s v="005i0000000fNkyAAE"/>
    <s v="Closed Lost"/>
    <b v="0"/>
    <x v="1"/>
    <n v="2892032"/>
    <n v="0"/>
    <b v="1"/>
  </r>
  <r>
    <s v="001i000001P9yS6AAJ"/>
    <b v="0"/>
    <m/>
    <b v="0"/>
    <x v="12"/>
    <x v="0"/>
    <s v="005i0000002Zi8JAAS"/>
    <b v="1"/>
    <d v="2015-04-24T16:31:25"/>
    <b v="0"/>
    <b v="0"/>
    <s v="2015 4"/>
    <n v="4"/>
    <x v="1"/>
    <s v="Closed"/>
    <s v="Closed"/>
    <x v="1"/>
    <s v="00531000007MUoEAAW"/>
    <d v="2021-03-29T13:27:46"/>
    <m/>
    <d v="2020-01-06T18:18:16"/>
    <b v="0"/>
    <x v="3"/>
    <s v="006i000000VeId5AAF"/>
    <x v="2"/>
    <b v="1"/>
    <s v="00531000007KAsvAAG"/>
    <s v="Closed Won"/>
    <b v="0"/>
    <x v="0"/>
    <n v="63000"/>
    <n v="63000"/>
    <b v="1"/>
  </r>
  <r>
    <s v="0013100001cRpCNAA0"/>
    <b v="0"/>
    <m/>
    <b v="0"/>
    <x v="13"/>
    <x v="0"/>
    <s v="005i0000006RgPOAA0"/>
    <b v="0"/>
    <d v="2015-10-28T22:15:51"/>
    <b v="0"/>
    <b v="0"/>
    <s v="2015 4"/>
    <n v="4"/>
    <x v="1"/>
    <s v="Omitted"/>
    <s v="Omitted"/>
    <x v="8"/>
    <s v="0055A000009s6n0QAA"/>
    <d v="2020-01-06T18:18:35"/>
    <m/>
    <d v="2020-01-06T18:18:35"/>
    <b v="0"/>
    <x v="4"/>
    <s v="0063100000ZlQFIAA3"/>
    <x v="2"/>
    <b v="0"/>
    <s v="00531000007Es7rAAC"/>
    <s v="Closed Lost"/>
    <b v="0"/>
    <x v="1"/>
    <n v="50000"/>
    <n v="0"/>
    <b v="1"/>
  </r>
  <r>
    <s v="0013100001fqvwqAAA"/>
    <b v="0"/>
    <m/>
    <b v="0"/>
    <x v="14"/>
    <x v="0"/>
    <s v="00531000007M2hjAAC"/>
    <b v="1"/>
    <d v="2016-03-10T14:56:24"/>
    <b v="0"/>
    <b v="0"/>
    <s v="2015 4"/>
    <n v="4"/>
    <x v="1"/>
    <s v="Closed"/>
    <s v="Closed"/>
    <x v="9"/>
    <s v="0055A00000BclF5QAJ"/>
    <d v="2021-04-10T22:59:54"/>
    <m/>
    <d v="2018-03-10T15:07:46"/>
    <b v="0"/>
    <x v="1"/>
    <s v="0063100000bhY8QAAU"/>
    <x v="2"/>
    <b v="0"/>
    <s v="0055A000008iLoJQAU"/>
    <s v="Closed Won"/>
    <b v="0"/>
    <x v="0"/>
    <n v="32000"/>
    <n v="32000"/>
    <b v="1"/>
  </r>
  <r>
    <s v="0013100001fqwyfAAA"/>
    <b v="0"/>
    <m/>
    <b v="0"/>
    <x v="14"/>
    <x v="0"/>
    <s v="00531000007M2hjAAC"/>
    <b v="1"/>
    <d v="2016-03-10T16:39:05"/>
    <b v="0"/>
    <b v="0"/>
    <s v="2015 4"/>
    <n v="4"/>
    <x v="1"/>
    <s v="Closed"/>
    <s v="Closed"/>
    <x v="9"/>
    <s v="0055A00000BclF5QAJ"/>
    <d v="2021-04-10T22:59:54"/>
    <m/>
    <d v="2018-03-10T15:07:46"/>
    <b v="0"/>
    <x v="1"/>
    <s v="0063100000bhYlNAAU"/>
    <x v="2"/>
    <b v="0"/>
    <s v="0055A000008iLoJQAU"/>
    <s v="Closed Won"/>
    <b v="0"/>
    <x v="0"/>
    <n v="28700"/>
    <n v="28700"/>
    <b v="1"/>
  </r>
  <r>
    <s v="0013100001dAL4iAAG"/>
    <b v="0"/>
    <m/>
    <b v="0"/>
    <x v="15"/>
    <x v="0"/>
    <s v="005i0000000fNkyAAE"/>
    <b v="1"/>
    <d v="2015-12-15T17:32:41"/>
    <b v="0"/>
    <b v="0"/>
    <s v="2015 4"/>
    <n v="4"/>
    <x v="1"/>
    <s v="Closed"/>
    <s v="Closed"/>
    <x v="10"/>
    <s v="00531000007MUoEAAW"/>
    <d v="2020-12-15T14:12:10"/>
    <m/>
    <d v="2020-01-06T18:18:11"/>
    <b v="0"/>
    <x v="4"/>
    <s v="0063100000aEEjGAAW"/>
    <x v="2"/>
    <b v="1"/>
    <s v="005i0000000fNkyAAE"/>
    <s v="Closed Won"/>
    <b v="0"/>
    <x v="0"/>
    <n v="65000"/>
    <n v="65000"/>
    <b v="1"/>
  </r>
  <r>
    <s v="0013100001ennfGAAQ"/>
    <b v="0"/>
    <m/>
    <b v="0"/>
    <x v="15"/>
    <x v="0"/>
    <s v="00531000007M2hjAAC"/>
    <b v="1"/>
    <d v="2016-03-10T17:28:53"/>
    <b v="0"/>
    <b v="0"/>
    <s v="2015 4"/>
    <n v="4"/>
    <x v="1"/>
    <s v="Closed"/>
    <s v="Closed"/>
    <x v="9"/>
    <s v="0055A00000BclF5QAJ"/>
    <d v="2021-04-10T22:59:54"/>
    <m/>
    <d v="2018-03-10T15:07:46"/>
    <b v="0"/>
    <x v="1"/>
    <s v="0063100000bhZ0mAAE"/>
    <x v="2"/>
    <b v="0"/>
    <s v="0055A000008zqzaQAA"/>
    <s v="Closed Won"/>
    <b v="0"/>
    <x v="0"/>
    <n v="28300"/>
    <n v="28300"/>
    <b v="1"/>
  </r>
  <r>
    <s v="0013100001fqyXRAAY"/>
    <b v="0"/>
    <m/>
    <b v="0"/>
    <x v="15"/>
    <x v="0"/>
    <s v="00531000007M2hjAAC"/>
    <b v="1"/>
    <d v="2016-03-10T19:36:59"/>
    <b v="0"/>
    <b v="0"/>
    <s v="2015 4"/>
    <n v="4"/>
    <x v="1"/>
    <s v="Closed"/>
    <s v="Closed"/>
    <x v="8"/>
    <s v="0055A00000BclF5QAJ"/>
    <d v="2021-04-10T22:59:54"/>
    <m/>
    <d v="2018-03-10T15:07:46"/>
    <b v="0"/>
    <x v="1"/>
    <s v="0063100000bhZiIAAU"/>
    <x v="2"/>
    <b v="0"/>
    <s v="0055A000008zqzaQAA"/>
    <s v="Closed Won"/>
    <b v="0"/>
    <x v="0"/>
    <n v="28200"/>
    <n v="28200"/>
    <b v="1"/>
  </r>
  <r>
    <s v="0013100001fqyfkAAA"/>
    <b v="0"/>
    <m/>
    <b v="0"/>
    <x v="15"/>
    <x v="0"/>
    <s v="00531000007M2hjAAC"/>
    <b v="1"/>
    <d v="2016-03-10T19:52:36"/>
    <b v="0"/>
    <b v="0"/>
    <s v="2015 4"/>
    <n v="4"/>
    <x v="1"/>
    <s v="Closed"/>
    <s v="Closed"/>
    <x v="5"/>
    <s v="0055A00000BclF5QAJ"/>
    <d v="2021-04-10T22:59:54"/>
    <m/>
    <d v="2018-03-10T15:07:46"/>
    <b v="0"/>
    <x v="1"/>
    <s v="0063100000bhZnSAAU"/>
    <x v="2"/>
    <b v="0"/>
    <s v="0055A000008zqzaQAA"/>
    <s v="Closed Won"/>
    <b v="0"/>
    <x v="0"/>
    <n v="1600"/>
    <n v="1600"/>
    <b v="1"/>
  </r>
  <r>
    <s v="0013100001fqypQAAQ"/>
    <b v="0"/>
    <m/>
    <b v="0"/>
    <x v="15"/>
    <x v="0"/>
    <s v="00531000007M2hjAAC"/>
    <b v="1"/>
    <d v="2016-03-10T20:13:15"/>
    <b v="0"/>
    <b v="0"/>
    <s v="2015 4"/>
    <n v="4"/>
    <x v="1"/>
    <s v="Closed"/>
    <s v="Closed"/>
    <x v="8"/>
    <s v="0055A00000BclF5QAJ"/>
    <d v="2021-04-10T22:59:54"/>
    <m/>
    <d v="2018-03-10T15:07:46"/>
    <b v="0"/>
    <x v="1"/>
    <s v="0063100000bhZuYAAU"/>
    <x v="2"/>
    <b v="0"/>
    <s v="0055A000008zqzaQAA"/>
    <s v="Closed Won"/>
    <b v="0"/>
    <x v="0"/>
    <n v="28500"/>
    <n v="28500"/>
    <b v="1"/>
  </r>
  <r>
    <s v="001i000001H6DcUAAV"/>
    <b v="0"/>
    <m/>
    <b v="0"/>
    <x v="15"/>
    <x v="0"/>
    <s v="005i0000000fNkyAAE"/>
    <b v="0"/>
    <d v="2015-01-16T14:43:11"/>
    <b v="0"/>
    <b v="0"/>
    <s v="2015 4"/>
    <n v="4"/>
    <x v="1"/>
    <s v="Omitted"/>
    <s v="Omitted"/>
    <x v="4"/>
    <s v="0055A00000BclF5QAJ"/>
    <d v="2021-04-11T20:08:00"/>
    <m/>
    <d v="2020-01-06T18:18:40"/>
    <b v="0"/>
    <x v="6"/>
    <s v="006i000000Sg24VAAR"/>
    <x v="2"/>
    <b v="0"/>
    <s v="005i0000000fNkyAAE"/>
    <s v="Closed Lost"/>
    <b v="0"/>
    <x v="1"/>
    <n v="50000"/>
    <n v="0"/>
    <b v="1"/>
  </r>
  <r>
    <s v="001i000001MZMQXAA5"/>
    <b v="0"/>
    <m/>
    <b v="0"/>
    <x v="16"/>
    <x v="0"/>
    <s v="00531000007KAsvAAG"/>
    <b v="0"/>
    <d v="2016-02-03T22:09:05"/>
    <b v="0"/>
    <b v="0"/>
    <s v="2016 1"/>
    <n v="1"/>
    <x v="2"/>
    <s v="Closed"/>
    <s v="Closed"/>
    <x v="11"/>
    <s v="0055A00000BclF5QAJ"/>
    <d v="2021-04-11T19:52:07"/>
    <m/>
    <d v="2020-01-06T18:18:16"/>
    <b v="0"/>
    <x v="5"/>
    <s v="0063100000apZWvAAM"/>
    <x v="2"/>
    <b v="1"/>
    <s v="00531000007KAsvAAG"/>
    <s v="Closed Won"/>
    <b v="0"/>
    <x v="0"/>
    <n v="150000"/>
    <n v="150000"/>
    <b v="1"/>
  </r>
  <r>
    <s v="0013100001puTb4AAE"/>
    <b v="0"/>
    <m/>
    <b v="0"/>
    <x v="17"/>
    <x v="0"/>
    <s v="00531000007M2hjAAC"/>
    <b v="0"/>
    <d v="2016-03-10T20:41:29"/>
    <b v="0"/>
    <b v="0"/>
    <s v="2016 1"/>
    <n v="1"/>
    <x v="2"/>
    <s v="Closed"/>
    <s v="Closed"/>
    <x v="8"/>
    <s v="0055A00000BclF5QAJ"/>
    <d v="2021-04-11T20:11:37"/>
    <m/>
    <d v="2018-03-10T15:07:46"/>
    <b v="0"/>
    <x v="3"/>
    <s v="0063100000bha3VAAQ"/>
    <x v="2"/>
    <b v="0"/>
    <s v="0055A000008zqzaQAA"/>
    <s v="Closed Won"/>
    <b v="0"/>
    <x v="0"/>
    <n v="32000"/>
    <n v="32000"/>
    <b v="1"/>
  </r>
  <r>
    <s v="0016e00002Zvj82AAB"/>
    <b v="0"/>
    <m/>
    <b v="0"/>
    <x v="18"/>
    <x v="0"/>
    <s v="005i0000000fpvQAAQ"/>
    <b v="0"/>
    <d v="2016-01-05T21:36:23"/>
    <b v="0"/>
    <b v="0"/>
    <s v="2016 1"/>
    <n v="1"/>
    <x v="2"/>
    <s v="Closed"/>
    <s v="Closed"/>
    <x v="10"/>
    <s v="00531000008F2qlAAC"/>
    <d v="2021-06-14T20:15:21"/>
    <m/>
    <d v="2020-07-24T20:50:49"/>
    <b v="0"/>
    <x v="5"/>
    <s v="0063100000aFacVAAS"/>
    <x v="2"/>
    <b v="1"/>
    <s v="00531000008F2qlAAC"/>
    <s v="Closed Won"/>
    <b v="0"/>
    <x v="0"/>
    <n v="124624.5"/>
    <n v="124624.5"/>
    <b v="1"/>
  </r>
  <r>
    <s v="0013100001fr6f6AAA"/>
    <b v="0"/>
    <m/>
    <b v="0"/>
    <x v="19"/>
    <x v="1"/>
    <s v="00531000007M2hjAAC"/>
    <b v="1"/>
    <d v="2016-03-11T18:41:59"/>
    <b v="0"/>
    <b v="0"/>
    <s v="2021 4"/>
    <n v="4"/>
    <x v="3"/>
    <s v="Pipeline"/>
    <s v="Pipeline"/>
    <x v="8"/>
    <s v="0055A00000BclF5QAJ"/>
    <d v="2021-06-01T19:07:12"/>
    <m/>
    <d v="2018-06-29T09:31:13"/>
    <b v="0"/>
    <x v="7"/>
    <s v="0063100000bhfhLAAQ"/>
    <x v="2"/>
    <b v="0"/>
    <s v="0055A00000Bnt5hQAB"/>
    <s v="Funnel"/>
    <b v="0"/>
    <x v="1"/>
    <n v="50650"/>
    <n v="2532.5"/>
    <b v="1"/>
  </r>
  <r>
    <s v="0013100001gang7AAA"/>
    <b v="0"/>
    <m/>
    <b v="0"/>
    <x v="18"/>
    <x v="0"/>
    <s v="00531000006uPsjAAE"/>
    <b v="0"/>
    <d v="2016-04-08T17:45:48"/>
    <b v="0"/>
    <b v="0"/>
    <s v="2016 1"/>
    <n v="1"/>
    <x v="2"/>
    <s v="Closed"/>
    <s v="Closed"/>
    <x v="6"/>
    <s v="0055A00000BclF5QAJ"/>
    <d v="2021-04-11T20:06:15"/>
    <m/>
    <d v="2020-01-06T18:18:35"/>
    <b v="0"/>
    <x v="6"/>
    <s v="0063100000c9carAAA"/>
    <x v="2"/>
    <b v="1"/>
    <s v="00531000006uPsjAAE"/>
    <s v="Closed Won"/>
    <b v="0"/>
    <x v="0"/>
    <n v="70000"/>
    <n v="70000"/>
    <b v="1"/>
  </r>
  <r>
    <s v="0013100001e9mKLAAY"/>
    <b v="0"/>
    <m/>
    <b v="0"/>
    <x v="18"/>
    <x v="0"/>
    <s v="005i0000000fpvQAAQ"/>
    <b v="0"/>
    <d v="2016-12-07T18:57:11"/>
    <b v="0"/>
    <b v="0"/>
    <s v="2016 1"/>
    <n v="1"/>
    <x v="2"/>
    <s v="Omitted"/>
    <s v="Omitted"/>
    <x v="12"/>
    <s v="0055A00000BclF5QAJ"/>
    <d v="2021-04-11T20:28:47"/>
    <m/>
    <d v="2020-01-06T18:18:35"/>
    <b v="0"/>
    <x v="5"/>
    <s v="0063100000ev0nFAAQ"/>
    <x v="2"/>
    <b v="0"/>
    <s v="00531000008F2qlAAC"/>
    <s v="Closed Lost"/>
    <b v="0"/>
    <x v="1"/>
    <n v="153588"/>
    <n v="0"/>
    <b v="1"/>
  </r>
  <r>
    <s v="001i000001MZSfYAAX"/>
    <b v="0"/>
    <m/>
    <b v="0"/>
    <x v="18"/>
    <x v="0"/>
    <s v="005i0000000fpvQAAQ"/>
    <b v="0"/>
    <d v="2015-03-20T20:14:22"/>
    <b v="0"/>
    <b v="0"/>
    <s v="2016 1"/>
    <n v="1"/>
    <x v="2"/>
    <s v="Omitted"/>
    <s v="Omitted"/>
    <x v="3"/>
    <s v="0055A00000BclF5QAJ"/>
    <d v="2021-04-11T19:52:07"/>
    <m/>
    <d v="2020-01-06T18:18:40"/>
    <b v="0"/>
    <x v="5"/>
    <s v="006i000000UYad4AAD"/>
    <x v="2"/>
    <b v="0"/>
    <s v="00531000007KgPgAAK"/>
    <s v="Closed Lost"/>
    <b v="0"/>
    <x v="1"/>
    <n v="250000"/>
    <n v="0"/>
    <b v="1"/>
  </r>
  <r>
    <s v="0013100001eo6iZAAQ"/>
    <b v="0"/>
    <m/>
    <b v="0"/>
    <x v="20"/>
    <x v="0"/>
    <s v="00531000007M2hjAAC"/>
    <b v="0"/>
    <d v="2016-03-10T14:37:01"/>
    <b v="0"/>
    <b v="0"/>
    <s v="2016 2"/>
    <n v="2"/>
    <x v="2"/>
    <s v="Closed"/>
    <s v="Closed"/>
    <x v="9"/>
    <s v="0055A00000BclF5QAJ"/>
    <d v="2021-04-10T22:59:54"/>
    <m/>
    <d v="2018-03-10T15:07:46"/>
    <b v="0"/>
    <x v="1"/>
    <s v="0063100000bhY15AAE"/>
    <x v="2"/>
    <b v="0"/>
    <s v="0055A000008iLoJQAU"/>
    <s v="Closed Won"/>
    <b v="0"/>
    <x v="0"/>
    <n v="27800"/>
    <n v="27800"/>
    <b v="1"/>
  </r>
  <r>
    <s v="0013100001fsoNJAAY"/>
    <b v="0"/>
    <m/>
    <b v="0"/>
    <x v="20"/>
    <x v="0"/>
    <s v="00531000007M2hjAAC"/>
    <b v="1"/>
    <d v="2016-03-25T13:16:21"/>
    <b v="0"/>
    <b v="0"/>
    <s v="2016 2"/>
    <n v="2"/>
    <x v="2"/>
    <s v="Closed"/>
    <s v="Closed"/>
    <x v="13"/>
    <s v="0055A00000BclF5QAJ"/>
    <d v="2021-04-10T22:59:54"/>
    <m/>
    <d v="2018-03-10T15:07:46"/>
    <b v="0"/>
    <x v="1"/>
    <s v="0063100000biw5lAAA"/>
    <x v="2"/>
    <b v="0"/>
    <s v="0055A000008iLoOQAU"/>
    <s v="Closed Won"/>
    <b v="0"/>
    <x v="0"/>
    <n v="52000"/>
    <n v="52000"/>
    <b v="1"/>
  </r>
  <r>
    <s v="0013100001frMxsAAE"/>
    <b v="0"/>
    <m/>
    <b v="0"/>
    <x v="21"/>
    <x v="1"/>
    <s v="00531000007KgPgAAK"/>
    <b v="0"/>
    <d v="2016-03-14T15:55:28"/>
    <b v="0"/>
    <b v="0"/>
    <s v="2020 4"/>
    <n v="4"/>
    <x v="4"/>
    <s v="Pipeline"/>
    <s v="Pipeline"/>
    <x v="10"/>
    <s v="00531000007MUoEAAW"/>
    <d v="2020-05-27T13:19:15"/>
    <m/>
    <d v="2020-01-06T18:18:06"/>
    <b v="0"/>
    <x v="0"/>
    <s v="0063100000bhpn5AAA"/>
    <x v="2"/>
    <b v="0"/>
    <s v="00531000007KgPgAAK"/>
    <s v="Qualified Opportunity"/>
    <b v="0"/>
    <x v="1"/>
    <n v="65636"/>
    <n v="6563.6"/>
    <b v="1"/>
  </r>
  <r>
    <s v="0013100001fpsq6AAA"/>
    <b v="0"/>
    <m/>
    <b v="0"/>
    <x v="22"/>
    <x v="1"/>
    <s v="00531000007MUoEAAW"/>
    <b v="0"/>
    <d v="2016-03-14T16:46:50"/>
    <b v="0"/>
    <b v="0"/>
    <s v="2017 3"/>
    <n v="3"/>
    <x v="5"/>
    <s v="Pipeline"/>
    <s v="Pipeline"/>
    <x v="10"/>
    <s v="0055A00000BclF5QAJ"/>
    <d v="2021-04-11T21:42:16"/>
    <m/>
    <d v="2016-06-08T12:41:43"/>
    <b v="0"/>
    <x v="4"/>
    <s v="0063100000bhqA8AAI"/>
    <x v="2"/>
    <b v="0"/>
    <s v="00531000006uPsjAAE"/>
    <s v="Customer Assessment w/ Favorable Evaluation"/>
    <b v="0"/>
    <x v="1"/>
    <n v="65000"/>
    <n v="19500"/>
    <b v="1"/>
  </r>
  <r>
    <s v="0013100001frZqgAAE"/>
    <b v="0"/>
    <m/>
    <b v="0"/>
    <x v="23"/>
    <x v="0"/>
    <s v="00531000007M2hjAAC"/>
    <b v="0"/>
    <d v="2016-03-16T00:10:14"/>
    <b v="0"/>
    <b v="0"/>
    <s v="2016 2"/>
    <n v="2"/>
    <x v="2"/>
    <s v="Closed"/>
    <s v="Closed"/>
    <x v="10"/>
    <s v="0055A00000BclF5QAJ"/>
    <d v="2021-04-10T22:59:54"/>
    <m/>
    <d v="2018-03-10T15:07:46"/>
    <b v="0"/>
    <x v="7"/>
    <s v="0063100000bi1IPAAY"/>
    <x v="2"/>
    <b v="0"/>
    <s v="0055A000008zqzaQAA"/>
    <s v="Closed Won"/>
    <b v="0"/>
    <x v="0"/>
    <n v="28500"/>
    <n v="28500"/>
    <b v="1"/>
  </r>
  <r>
    <s v="0013100001frUCVAA2"/>
    <b v="0"/>
    <m/>
    <b v="0"/>
    <x v="24"/>
    <x v="1"/>
    <s v="00531000007KAu8AAG"/>
    <b v="0"/>
    <d v="2016-03-15T11:10:56"/>
    <b v="0"/>
    <b v="0"/>
    <s v="2021 3"/>
    <n v="3"/>
    <x v="3"/>
    <s v="Pipeline"/>
    <s v="Pipeline"/>
    <x v="10"/>
    <s v="0055A000008zqzaQAA"/>
    <d v="2021-06-25T16:05:26"/>
    <m/>
    <d v="2020-05-04T12:29:29"/>
    <b v="0"/>
    <x v="6"/>
    <s v="0063100000bhxmaAAA"/>
    <x v="2"/>
    <b v="0"/>
    <s v="0055A000008zqzaQAA"/>
    <s v="Quoted Funnel"/>
    <b v="0"/>
    <x v="1"/>
    <n v="71650"/>
    <n v="21495"/>
    <b v="1"/>
  </r>
  <r>
    <s v="0013100001eo7KyAAI"/>
    <b v="0"/>
    <m/>
    <b v="0"/>
    <x v="25"/>
    <x v="0"/>
    <s v="00531000007KAsvAAG"/>
    <b v="0"/>
    <d v="2016-02-24T22:05:53"/>
    <b v="0"/>
    <b v="0"/>
    <s v="2016 2"/>
    <n v="2"/>
    <x v="2"/>
    <s v="Closed"/>
    <s v="Closed"/>
    <x v="14"/>
    <s v="0055A00000BclF5QAJ"/>
    <d v="2021-04-11T19:52:07"/>
    <m/>
    <d v="2020-01-06T18:18:16"/>
    <b v="0"/>
    <x v="5"/>
    <s v="0063100000arTVnAAM"/>
    <x v="2"/>
    <b v="1"/>
    <s v="00531000007KAsvAAG"/>
    <s v="Closed Won"/>
    <b v="0"/>
    <x v="0"/>
    <n v="65000"/>
    <n v="65000"/>
    <b v="1"/>
  </r>
  <r>
    <s v="0013100001gbOlhAAE"/>
    <b v="0"/>
    <m/>
    <b v="0"/>
    <x v="26"/>
    <x v="0"/>
    <s v="00531000007KAu8AAG"/>
    <b v="0"/>
    <d v="2016-03-28T12:24:57"/>
    <b v="0"/>
    <b v="0"/>
    <s v="2016 2"/>
    <n v="2"/>
    <x v="2"/>
    <s v="Closed"/>
    <s v="Closed"/>
    <x v="13"/>
    <s v="0055A00000BclF5QAJ"/>
    <d v="2021-04-10T22:59:54"/>
    <m/>
    <d v="2018-03-10T15:07:46"/>
    <b v="0"/>
    <x v="7"/>
    <s v="0063100000bj4xEAAQ"/>
    <x v="2"/>
    <b v="0"/>
    <s v="0055A000008iLoJQAU"/>
    <s v="Closed Won"/>
    <b v="0"/>
    <x v="0"/>
    <n v="28500"/>
    <n v="28500"/>
    <b v="1"/>
  </r>
  <r>
    <s v="0013100001fpk4nAAA"/>
    <b v="0"/>
    <m/>
    <b v="0"/>
    <x v="26"/>
    <x v="0"/>
    <s v="00531000007KAu8AAG"/>
    <b v="0"/>
    <d v="2016-05-05T00:45:24"/>
    <b v="0"/>
    <b v="0"/>
    <s v="2016 2"/>
    <n v="2"/>
    <x v="2"/>
    <s v="Closed"/>
    <s v="Closed"/>
    <x v="15"/>
    <s v="0055A00000BclF5QAJ"/>
    <d v="2021-04-11T20:06:15"/>
    <m/>
    <d v="2018-03-10T15:07:46"/>
    <b v="0"/>
    <x v="6"/>
    <s v="0063100000cFE41AAG"/>
    <x v="2"/>
    <b v="0"/>
    <s v="0055A000008zqzaQAA"/>
    <s v="Closed Won"/>
    <b v="0"/>
    <x v="0"/>
    <n v="19950"/>
    <n v="19950"/>
    <b v="1"/>
  </r>
  <r>
    <s v="0013100001gWWASAA4"/>
    <b v="0"/>
    <m/>
    <b v="0"/>
    <x v="27"/>
    <x v="0"/>
    <s v="005i0000000fNkyAAE"/>
    <b v="0"/>
    <d v="2016-04-15T17:36:39"/>
    <b v="0"/>
    <b v="0"/>
    <s v="2016 2"/>
    <n v="2"/>
    <x v="2"/>
    <s v="Omitted"/>
    <s v="Omitted"/>
    <x v="11"/>
    <s v="00531000007MUoEAAW"/>
    <d v="2020-12-08T21:02:06"/>
    <m/>
    <d v="2020-01-06T18:18:45"/>
    <b v="1"/>
    <x v="4"/>
    <s v="0063100000brfsIAAQ"/>
    <x v="2"/>
    <b v="0"/>
    <s v="005i0000000fNkyAAE"/>
    <s v="Closed Lost"/>
    <b v="0"/>
    <x v="1"/>
    <n v="3575000"/>
    <n v="0"/>
    <b v="1"/>
  </r>
  <r>
    <s v="0013100001fpz8iAAA"/>
    <b v="0"/>
    <m/>
    <b v="0"/>
    <x v="27"/>
    <x v="0"/>
    <s v="005i0000000fNkyAAE"/>
    <b v="0"/>
    <d v="2016-04-15T17:44:54"/>
    <b v="0"/>
    <b v="0"/>
    <s v="2016 2"/>
    <n v="2"/>
    <x v="2"/>
    <s v="Omitted"/>
    <s v="Omitted"/>
    <x v="11"/>
    <s v="00531000007MUoEAAW"/>
    <d v="2020-12-08T21:02:06"/>
    <m/>
    <d v="2020-01-06T18:18:45"/>
    <b v="1"/>
    <x v="4"/>
    <s v="0063100000brfxvAAA"/>
    <x v="2"/>
    <b v="1"/>
    <s v="005i0000000fNkyAAE"/>
    <s v="Closed Lost"/>
    <b v="0"/>
    <x v="1"/>
    <n v="3575000"/>
    <n v="0"/>
    <b v="1"/>
  </r>
  <r>
    <s v="001i000001MZ8IpAAL"/>
    <b v="0"/>
    <m/>
    <b v="0"/>
    <x v="27"/>
    <x v="0"/>
    <s v="005i0000000fNkyAAE"/>
    <b v="0"/>
    <d v="2016-04-14T13:45:19"/>
    <b v="0"/>
    <b v="0"/>
    <s v="2016 2"/>
    <n v="2"/>
    <x v="2"/>
    <s v="Omitted"/>
    <s v="Omitted"/>
    <x v="14"/>
    <s v="0055A00000BclF5QAJ"/>
    <d v="2021-04-11T20:06:15"/>
    <m/>
    <d v="2020-01-06T18:18:45"/>
    <b v="1"/>
    <x v="6"/>
    <s v="0063100000cAFibAAG"/>
    <x v="2"/>
    <b v="0"/>
    <s v="005i0000000fNkyAAE"/>
    <s v="Closed Lost"/>
    <b v="0"/>
    <x v="1"/>
    <n v="3575000"/>
    <n v="0"/>
    <b v="1"/>
  </r>
  <r>
    <s v="001i000001MZ8IpAAL"/>
    <b v="0"/>
    <m/>
    <b v="0"/>
    <x v="27"/>
    <x v="0"/>
    <s v="005i0000000fNkyAAE"/>
    <b v="0"/>
    <d v="2016-04-14T13:54:16"/>
    <b v="0"/>
    <b v="0"/>
    <s v="2016 2"/>
    <n v="2"/>
    <x v="2"/>
    <s v="Closed"/>
    <s v="Closed"/>
    <x v="14"/>
    <s v="0055A00000BclF5QAJ"/>
    <d v="2021-04-11T20:06:15"/>
    <m/>
    <d v="2020-01-06T18:18:35"/>
    <b v="1"/>
    <x v="6"/>
    <s v="0063100000cAFmBAAW"/>
    <x v="2"/>
    <b v="1"/>
    <s v="005i0000000fNkyAAE"/>
    <s v="Closed Won"/>
    <b v="0"/>
    <x v="0"/>
    <n v="3476150"/>
    <n v="3476150"/>
    <b v="1"/>
  </r>
  <r>
    <s v="0013100001fpyoxAAA"/>
    <b v="0"/>
    <m/>
    <b v="0"/>
    <x v="27"/>
    <x v="0"/>
    <s v="005i0000000fNkyAAE"/>
    <b v="0"/>
    <d v="2016-04-14T14:26:32"/>
    <b v="0"/>
    <b v="0"/>
    <s v="2016 2"/>
    <n v="2"/>
    <x v="2"/>
    <s v="Omitted"/>
    <s v="Omitted"/>
    <x v="14"/>
    <s v="00531000007MUoEAAW"/>
    <d v="2020-12-08T21:02:06"/>
    <m/>
    <d v="2020-01-06T18:18:45"/>
    <b v="1"/>
    <x v="4"/>
    <s v="0063100000cAG2DAAW"/>
    <x v="2"/>
    <b v="0"/>
    <s v="005i0000000fNkyAAE"/>
    <s v="Closed Lost"/>
    <b v="0"/>
    <x v="1"/>
    <n v="3575000"/>
    <n v="0"/>
    <b v="1"/>
  </r>
  <r>
    <s v="0013100001gbj6NAAQ"/>
    <b v="0"/>
    <m/>
    <b v="0"/>
    <x v="27"/>
    <x v="0"/>
    <s v="005i0000000fNkyAAE"/>
    <b v="0"/>
    <d v="2016-04-14T14:35:34"/>
    <b v="0"/>
    <b v="0"/>
    <s v="2016 2"/>
    <n v="2"/>
    <x v="2"/>
    <s v="Omitted"/>
    <s v="Omitted"/>
    <x v="14"/>
    <s v="00531000007MUoEAAW"/>
    <d v="2020-12-08T21:02:06"/>
    <m/>
    <d v="2020-01-06T18:18:45"/>
    <b v="1"/>
    <x v="4"/>
    <s v="0063100000cAG5gAAG"/>
    <x v="2"/>
    <b v="0"/>
    <s v="005i0000000fNkyAAE"/>
    <s v="Closed Lost"/>
    <b v="0"/>
    <x v="1"/>
    <n v="3575000"/>
    <n v="0"/>
    <b v="1"/>
  </r>
  <r>
    <s v="0013100001VXN1KAAX"/>
    <b v="0"/>
    <m/>
    <b v="0"/>
    <x v="27"/>
    <x v="0"/>
    <s v="005i0000000fNkyAAE"/>
    <b v="0"/>
    <d v="2016-04-14T14:46:48"/>
    <b v="0"/>
    <b v="0"/>
    <s v="2016 2"/>
    <n v="2"/>
    <x v="2"/>
    <s v="Omitted"/>
    <s v="Omitted"/>
    <x v="12"/>
    <s v="00531000007MUoEAAW"/>
    <d v="2020-12-08T21:02:06"/>
    <m/>
    <d v="2020-01-06T18:18:45"/>
    <b v="1"/>
    <x v="4"/>
    <s v="0063100000cAGFGAA4"/>
    <x v="2"/>
    <b v="0"/>
    <s v="005i0000000fNkyAAE"/>
    <s v="Closed Lost"/>
    <b v="0"/>
    <x v="1"/>
    <n v="3575000"/>
    <n v="0"/>
    <b v="1"/>
  </r>
  <r>
    <s v="001i000001PAXH0AAP"/>
    <b v="0"/>
    <m/>
    <b v="0"/>
    <x v="27"/>
    <x v="0"/>
    <s v="005i0000000fNkyAAE"/>
    <b v="0"/>
    <d v="2015-04-26T21:30:39"/>
    <b v="0"/>
    <b v="0"/>
    <s v="2016 2"/>
    <n v="2"/>
    <x v="2"/>
    <s v="Omitted"/>
    <s v="Omitted"/>
    <x v="1"/>
    <s v="0055A000009s6n0QAA"/>
    <d v="2020-01-06T18:18:35"/>
    <m/>
    <d v="2020-01-06T18:18:35"/>
    <b v="0"/>
    <x v="1"/>
    <s v="006i000000VrgiQAAR"/>
    <x v="2"/>
    <b v="0"/>
    <s v="005i0000000fNkyAAE"/>
    <s v="Closed Lost"/>
    <b v="0"/>
    <x v="1"/>
    <n v="50523"/>
    <n v="0"/>
    <b v="1"/>
  </r>
  <r>
    <s v="0013100001gZsSEAA0"/>
    <b v="0"/>
    <m/>
    <b v="0"/>
    <x v="28"/>
    <x v="0"/>
    <s v="00531000007KAsvAAG"/>
    <b v="0"/>
    <d v="2016-04-03T23:25:11"/>
    <b v="0"/>
    <b v="0"/>
    <s v="2016 2"/>
    <n v="2"/>
    <x v="2"/>
    <s v="Omitted"/>
    <s v="Omitted"/>
    <x v="13"/>
    <s v="0055A000009s6n0QAA"/>
    <d v="2020-01-06T18:18:45"/>
    <m/>
    <d v="2020-01-06T18:18:45"/>
    <b v="0"/>
    <x v="4"/>
    <s v="0063100000bjgHeAAI"/>
    <x v="2"/>
    <b v="0"/>
    <s v="00531000007KAsvAAG"/>
    <s v="Closed Lost"/>
    <b v="0"/>
    <x v="1"/>
    <n v="77220"/>
    <n v="0"/>
    <b v="1"/>
  </r>
  <r>
    <s v="0013100001fpk4nAAA"/>
    <b v="0"/>
    <m/>
    <b v="0"/>
    <x v="29"/>
    <x v="0"/>
    <s v="00531000007KAu8AAG"/>
    <b v="0"/>
    <d v="2016-03-01T17:09:25"/>
    <b v="0"/>
    <b v="0"/>
    <s v="2016 2"/>
    <n v="2"/>
    <x v="2"/>
    <s v="Closed"/>
    <s v="Closed"/>
    <x v="15"/>
    <s v="0055A00000BclF5QAJ"/>
    <d v="2021-04-11T20:06:15"/>
    <m/>
    <d v="2018-03-10T15:07:46"/>
    <b v="0"/>
    <x v="6"/>
    <s v="0063100000bgLcoAAE"/>
    <x v="2"/>
    <b v="0"/>
    <s v="0055A000008zqzaQAA"/>
    <s v="Closed Won"/>
    <b v="0"/>
    <x v="0"/>
    <n v="5050"/>
    <n v="5050"/>
    <b v="1"/>
  </r>
  <r>
    <s v="001i000001MYrYFAA1"/>
    <b v="0"/>
    <m/>
    <b v="0"/>
    <x v="30"/>
    <x v="0"/>
    <s v="00531000007KAsvAAG"/>
    <b v="0"/>
    <d v="2016-03-07T19:40:06"/>
    <b v="0"/>
    <b v="0"/>
    <s v="2016 2"/>
    <n v="2"/>
    <x v="2"/>
    <s v="Closed"/>
    <s v="Closed"/>
    <x v="9"/>
    <s v="00531000007MUoEAAW"/>
    <d v="2020-12-10T21:15:22"/>
    <m/>
    <d v="2020-01-06T18:18:35"/>
    <b v="0"/>
    <x v="4"/>
    <s v="0063100000bhDS6AAM"/>
    <x v="2"/>
    <b v="1"/>
    <s v="00531000007KAsvAAG"/>
    <s v="Closed Won"/>
    <b v="0"/>
    <x v="0"/>
    <n v="101700"/>
    <n v="101700"/>
    <b v="1"/>
  </r>
  <r>
    <s v="0013100001fpk4nAAA"/>
    <b v="0"/>
    <m/>
    <b v="0"/>
    <x v="30"/>
    <x v="0"/>
    <s v="00531000007M2hjAAC"/>
    <b v="0"/>
    <d v="2016-05-12T14:03:56"/>
    <b v="0"/>
    <b v="0"/>
    <s v="2016 2"/>
    <n v="2"/>
    <x v="2"/>
    <s v="Closed"/>
    <s v="Closed"/>
    <x v="12"/>
    <s v="0055A00000BclF5QAJ"/>
    <d v="2021-04-10T22:59:54"/>
    <m/>
    <d v="2018-03-10T15:07:46"/>
    <b v="0"/>
    <x v="4"/>
    <s v="0063100000cG6tUAAS"/>
    <x v="2"/>
    <b v="0"/>
    <s v="0055A000008zqzaQAA"/>
    <s v="Closed Won"/>
    <b v="0"/>
    <x v="0"/>
    <n v="1400"/>
    <n v="1400"/>
    <b v="1"/>
  </r>
  <r>
    <s v="0013100001gZd3uAAC"/>
    <b v="0"/>
    <m/>
    <b v="0"/>
    <x v="31"/>
    <x v="0"/>
    <s v="00531000007KAu8AAG"/>
    <b v="1"/>
    <d v="2016-04-19T12:10:19"/>
    <b v="0"/>
    <b v="0"/>
    <s v="2016 2"/>
    <n v="2"/>
    <x v="2"/>
    <s v="Closed"/>
    <s v="Closed"/>
    <x v="16"/>
    <s v="0055A00000BclF5QAJ"/>
    <d v="2021-04-10T22:59:54"/>
    <m/>
    <d v="2018-03-10T15:07:46"/>
    <b v="0"/>
    <x v="7"/>
    <s v="0063100000bs379AAA"/>
    <x v="2"/>
    <b v="0"/>
    <s v="0055A000008iLoJQAU"/>
    <s v="Closed Won"/>
    <b v="0"/>
    <x v="0"/>
    <n v="28500"/>
    <n v="28500"/>
    <b v="1"/>
  </r>
  <r>
    <s v="0013100001fpKktAAE"/>
    <b v="0"/>
    <m/>
    <b v="0"/>
    <x v="32"/>
    <x v="0"/>
    <s v="00531000007KAu8AAG"/>
    <b v="0"/>
    <d v="2016-05-11T11:05:08"/>
    <b v="0"/>
    <b v="0"/>
    <s v="2016 2"/>
    <n v="2"/>
    <x v="2"/>
    <s v="Closed"/>
    <s v="Closed"/>
    <x v="12"/>
    <s v="0055A00000BclF5QAJ"/>
    <d v="2021-04-11T20:06:15"/>
    <m/>
    <d v="2018-03-10T15:07:46"/>
    <b v="0"/>
    <x v="6"/>
    <s v="0063100000cFzEYAA0"/>
    <x v="2"/>
    <b v="0"/>
    <s v="0055A000008zqzaQAA"/>
    <s v="Closed Won"/>
    <b v="0"/>
    <x v="0"/>
    <n v="28500"/>
    <n v="28500"/>
    <b v="1"/>
  </r>
  <r>
    <s v="0013100001ennfGAAQ"/>
    <b v="0"/>
    <m/>
    <b v="0"/>
    <x v="32"/>
    <x v="0"/>
    <s v="00531000007KAu8AAG"/>
    <b v="0"/>
    <d v="2016-06-13T13:40:56"/>
    <b v="0"/>
    <b v="0"/>
    <s v="2016 2"/>
    <n v="2"/>
    <x v="2"/>
    <s v="Closed"/>
    <s v="Closed"/>
    <x v="15"/>
    <s v="0055A00000BclF5QAJ"/>
    <d v="2021-04-11T20:06:15"/>
    <m/>
    <d v="2018-03-10T15:07:46"/>
    <b v="0"/>
    <x v="6"/>
    <s v="0063100000chiWZAAY"/>
    <x v="2"/>
    <b v="0"/>
    <s v="0055A000008zqzaQAA"/>
    <s v="Closed Won"/>
    <b v="0"/>
    <x v="0"/>
    <n v="5500"/>
    <n v="5500"/>
    <b v="1"/>
  </r>
  <r>
    <s v="0013100001jZHAFAA4"/>
    <b v="0"/>
    <m/>
    <b v="0"/>
    <x v="32"/>
    <x v="0"/>
    <s v="00531000007KgPgAAK"/>
    <b v="0"/>
    <d v="2016-06-15T04:16:52"/>
    <b v="0"/>
    <b v="0"/>
    <s v="2016 2"/>
    <n v="2"/>
    <x v="2"/>
    <s v="Omitted"/>
    <s v="Omitted"/>
    <x v="15"/>
    <s v="0055A00000BclF5QAJ"/>
    <d v="2021-04-11T19:52:07"/>
    <m/>
    <d v="2020-01-06T18:18:35"/>
    <b v="0"/>
    <x v="5"/>
    <s v="0063100000chyaPAAQ"/>
    <x v="2"/>
    <b v="0"/>
    <s v="00531000007KgPgAAK"/>
    <s v="Closed Lost"/>
    <b v="0"/>
    <x v="1"/>
    <n v="66500"/>
    <n v="0"/>
    <b v="1"/>
  </r>
  <r>
    <s v="0013100001gYGSGAA4"/>
    <b v="0"/>
    <m/>
    <b v="0"/>
    <x v="33"/>
    <x v="0"/>
    <s v="00531000007KAsvAAG"/>
    <b v="0"/>
    <d v="2016-05-12T18:37:37"/>
    <b v="0"/>
    <b v="0"/>
    <s v="2016 2"/>
    <n v="2"/>
    <x v="2"/>
    <s v="Closed"/>
    <s v="Closed"/>
    <x v="12"/>
    <s v="0055A00000BclF5QAJ"/>
    <d v="2021-04-11T20:06:15"/>
    <m/>
    <d v="2020-01-06T18:18:11"/>
    <b v="0"/>
    <x v="6"/>
    <s v="0063100000cG9M1AAK"/>
    <x v="2"/>
    <b v="1"/>
    <s v="00531000007KAsvAAG"/>
    <s v="Closed Won"/>
    <b v="0"/>
    <x v="0"/>
    <n v="51500"/>
    <n v="51500"/>
    <m/>
  </r>
  <r>
    <s v="0013100001hofGrAAI"/>
    <b v="0"/>
    <m/>
    <b v="0"/>
    <x v="34"/>
    <x v="0"/>
    <s v="00531000007KAu8AAG"/>
    <b v="0"/>
    <d v="2016-05-11T12:29:48"/>
    <b v="0"/>
    <b v="0"/>
    <s v="2016 2"/>
    <n v="2"/>
    <x v="2"/>
    <s v="Closed"/>
    <s v="Closed"/>
    <x v="12"/>
    <s v="0055A00000BclF5QAJ"/>
    <d v="2021-04-10T22:59:54"/>
    <m/>
    <d v="2018-03-10T15:07:46"/>
    <b v="0"/>
    <x v="8"/>
    <s v="0063100000cFzUgAAK"/>
    <x v="2"/>
    <b v="0"/>
    <s v="0055A000008zqzaQAA"/>
    <s v="Closed Won"/>
    <b v="0"/>
    <x v="0"/>
    <n v="25000"/>
    <n v="25000"/>
    <m/>
  </r>
  <r>
    <s v="0013100001jbHWuAAM"/>
    <b v="0"/>
    <m/>
    <b v="0"/>
    <x v="35"/>
    <x v="0"/>
    <s v="00531000007KgPgAAK"/>
    <b v="0"/>
    <d v="2016-06-24T19:39:20"/>
    <b v="0"/>
    <b v="0"/>
    <s v="2016 2"/>
    <n v="2"/>
    <x v="2"/>
    <s v="Omitted"/>
    <s v="Omitted"/>
    <x v="13"/>
    <s v="0055A00000BclF5QAJ"/>
    <d v="2021-04-11T19:52:07"/>
    <m/>
    <d v="2020-01-06T18:18:40"/>
    <b v="0"/>
    <x v="5"/>
    <s v="0063100000cj8IfAAI"/>
    <x v="2"/>
    <b v="0"/>
    <s v="00531000007KgPgAAK"/>
    <s v="Closed Lost"/>
    <b v="0"/>
    <x v="1"/>
    <n v="71824"/>
    <n v="0"/>
    <m/>
  </r>
  <r>
    <s v="0013100001gwaUPAAY"/>
    <b v="0"/>
    <m/>
    <b v="0"/>
    <x v="36"/>
    <x v="0"/>
    <s v="00531000007KAu8AAG"/>
    <b v="0"/>
    <d v="2016-05-24T13:31:04"/>
    <b v="0"/>
    <b v="0"/>
    <s v="2016 2"/>
    <n v="2"/>
    <x v="2"/>
    <s v="Closed"/>
    <s v="Closed"/>
    <x v="9"/>
    <s v="0055A00000BclF5QAJ"/>
    <d v="2021-04-10T22:59:54"/>
    <m/>
    <d v="2018-03-10T15:07:46"/>
    <b v="0"/>
    <x v="7"/>
    <s v="0063100000cKoJaAAK"/>
    <x v="2"/>
    <b v="0"/>
    <s v="0055A000008zqzaQAA"/>
    <s v="Closed Won"/>
    <b v="0"/>
    <x v="0"/>
    <n v="28500"/>
    <n v="28500"/>
    <m/>
  </r>
  <r>
    <s v="001i000001PAXH0AAP"/>
    <b v="0"/>
    <m/>
    <b v="0"/>
    <x v="37"/>
    <x v="0"/>
    <s v="00531000007KgPgAAK"/>
    <b v="0"/>
    <d v="2016-03-18T14:42:59"/>
    <b v="0"/>
    <b v="0"/>
    <s v="2016 2"/>
    <n v="2"/>
    <x v="2"/>
    <s v="Omitted"/>
    <s v="Omitted"/>
    <x v="10"/>
    <s v="0055A000009s6n0QAA"/>
    <d v="2020-01-06T18:18:45"/>
    <m/>
    <d v="2020-01-06T18:18:45"/>
    <b v="0"/>
    <x v="1"/>
    <s v="0063100000biLJQAA2"/>
    <x v="2"/>
    <b v="0"/>
    <s v="00531000007KgPgAAK"/>
    <s v="Closed Lost"/>
    <b v="0"/>
    <x v="1"/>
    <n v="71625"/>
    <n v="0"/>
    <m/>
  </r>
  <r>
    <s v="0013100001fs0lgAAA"/>
    <b v="0"/>
    <m/>
    <b v="0"/>
    <x v="37"/>
    <x v="0"/>
    <s v="00531000007KgPgAAK"/>
    <b v="0"/>
    <d v="2016-03-19T01:38:40"/>
    <b v="0"/>
    <b v="0"/>
    <s v="2016 2"/>
    <n v="2"/>
    <x v="2"/>
    <s v="Omitted"/>
    <s v="Omitted"/>
    <x v="17"/>
    <s v="0055A000009s6n0QAA"/>
    <d v="2020-01-06T18:18:45"/>
    <m/>
    <d v="2020-01-06T18:18:45"/>
    <b v="0"/>
    <x v="4"/>
    <s v="0063100000biORwAAM"/>
    <x v="2"/>
    <b v="0"/>
    <s v="00531000007KgPgAAK"/>
    <s v="Closed Lost"/>
    <b v="0"/>
    <x v="1"/>
    <n v="166380.75"/>
    <n v="0"/>
    <m/>
  </r>
  <r>
    <s v="001i000001PAXH0AAP"/>
    <b v="0"/>
    <m/>
    <b v="0"/>
    <x v="37"/>
    <x v="0"/>
    <s v="00531000007KgPgAAK"/>
    <b v="0"/>
    <d v="2016-03-24T01:51:02"/>
    <b v="0"/>
    <b v="0"/>
    <s v="2016 2"/>
    <n v="2"/>
    <x v="2"/>
    <s v="Omitted"/>
    <s v="Omitted"/>
    <x v="13"/>
    <s v="0055A000009s6n0QAA"/>
    <d v="2020-01-06T18:18:45"/>
    <m/>
    <d v="2020-01-06T18:18:45"/>
    <b v="0"/>
    <x v="1"/>
    <s v="0063100000bio3fAAA"/>
    <x v="2"/>
    <b v="0"/>
    <s v="0055A000009sa63QAA"/>
    <s v="Closed Lost"/>
    <b v="0"/>
    <x v="1"/>
    <n v="71625"/>
    <n v="0"/>
    <m/>
  </r>
  <r>
    <s v="0013100001fscbNAAQ"/>
    <b v="0"/>
    <m/>
    <b v="0"/>
    <x v="37"/>
    <x v="0"/>
    <s v="00531000007KgPgAAK"/>
    <b v="0"/>
    <d v="2016-03-24T02:10:27"/>
    <b v="0"/>
    <b v="0"/>
    <s v="2016 2"/>
    <n v="2"/>
    <x v="2"/>
    <s v="Omitted"/>
    <s v="Omitted"/>
    <x v="13"/>
    <s v="0055A000009s6n0QAA"/>
    <d v="2020-01-06T18:18:45"/>
    <m/>
    <d v="2020-01-06T18:18:45"/>
    <b v="0"/>
    <x v="1"/>
    <s v="0063100000bio5qAAA"/>
    <x v="2"/>
    <b v="0"/>
    <s v="0055A000009sa63QAA"/>
    <s v="Closed Lost"/>
    <b v="0"/>
    <x v="1"/>
    <n v="71625"/>
    <n v="0"/>
    <m/>
  </r>
  <r>
    <s v="0013100001gZQZ9AAO"/>
    <b v="0"/>
    <m/>
    <b v="0"/>
    <x v="37"/>
    <x v="0"/>
    <s v="00531000007KgPgAAK"/>
    <b v="0"/>
    <d v="2016-03-31T14:58:01"/>
    <b v="0"/>
    <b v="0"/>
    <s v="2016 2"/>
    <n v="2"/>
    <x v="2"/>
    <s v="Omitted"/>
    <s v="Omitted"/>
    <x v="13"/>
    <s v="0055A00000BclF5QAJ"/>
    <d v="2021-04-11T19:52:07"/>
    <m/>
    <d v="2020-01-06T18:18:45"/>
    <b v="0"/>
    <x v="5"/>
    <s v="0063100000bjNqiAAE"/>
    <x v="2"/>
    <b v="0"/>
    <s v="0055A000009sa63QAA"/>
    <s v="Closed Lost"/>
    <b v="0"/>
    <x v="1"/>
    <n v="71625"/>
    <n v="0"/>
    <m/>
  </r>
  <r>
    <s v="0013100001k5fLWAAY"/>
    <b v="0"/>
    <m/>
    <b v="0"/>
    <x v="37"/>
    <x v="0"/>
    <s v="00531000007KgPgAAK"/>
    <b v="0"/>
    <d v="2016-07-01T14:32:51"/>
    <b v="0"/>
    <b v="0"/>
    <s v="2016 2"/>
    <n v="2"/>
    <x v="2"/>
    <s v="Omitted"/>
    <s v="Omitted"/>
    <x v="15"/>
    <s v="0055A00000BclF5QAJ"/>
    <d v="2021-04-11T19:52:07"/>
    <m/>
    <d v="2020-01-06T18:18:40"/>
    <b v="0"/>
    <x v="5"/>
    <s v="0063100000cjvEoAAI"/>
    <x v="2"/>
    <b v="0"/>
    <s v="00531000007KgPgAAK"/>
    <s v="Closed Lost"/>
    <b v="0"/>
    <x v="1"/>
    <n v="65324"/>
    <n v="0"/>
    <m/>
  </r>
  <r>
    <s v="0013100001mGFOaAAO"/>
    <b v="0"/>
    <m/>
    <b v="0"/>
    <x v="37"/>
    <x v="0"/>
    <s v="00531000007KAsvAAG"/>
    <b v="0"/>
    <d v="2016-10-07T14:30:29"/>
    <b v="0"/>
    <b v="0"/>
    <s v="2016 2"/>
    <n v="2"/>
    <x v="2"/>
    <s v="Omitted"/>
    <s v="Omitted"/>
    <x v="17"/>
    <s v="0055A00000BclF5QAJ"/>
    <d v="2021-04-11T19:52:07"/>
    <m/>
    <d v="2020-01-06T18:18:40"/>
    <b v="0"/>
    <x v="5"/>
    <s v="0063100000eUz7CAAS"/>
    <x v="2"/>
    <b v="0"/>
    <s v="00531000007KAsvAAG"/>
    <s v="Closed Lost"/>
    <b v="0"/>
    <x v="1"/>
    <n v="71500"/>
    <n v="0"/>
    <m/>
  </r>
  <r>
    <s v="0013100001eCIpHAAW"/>
    <b v="0"/>
    <m/>
    <b v="0"/>
    <x v="38"/>
    <x v="0"/>
    <s v="00531000007KAsvAAG"/>
    <b v="0"/>
    <d v="2016-04-18T02:25:51"/>
    <b v="0"/>
    <b v="0"/>
    <s v="2016 3"/>
    <n v="3"/>
    <x v="2"/>
    <s v="Closed"/>
    <s v="Closed"/>
    <x v="11"/>
    <s v="0055A00000BclF5QAJ"/>
    <d v="2021-04-11T20:06:15"/>
    <m/>
    <d v="2020-01-06T18:18:35"/>
    <b v="0"/>
    <x v="6"/>
    <s v="0063100000brr2QAAQ"/>
    <x v="2"/>
    <b v="1"/>
    <s v="00531000007KAsvAAG"/>
    <s v="Closed Won"/>
    <b v="0"/>
    <x v="0"/>
    <n v="113000"/>
    <n v="113000"/>
    <m/>
  </r>
  <r>
    <s v="001i000001MZ8IpAAL"/>
    <b v="0"/>
    <m/>
    <b v="0"/>
    <x v="39"/>
    <x v="0"/>
    <s v="005i0000000fNkyAAE"/>
    <b v="0"/>
    <d v="2016-04-26T14:45:11"/>
    <b v="0"/>
    <b v="0"/>
    <s v="2016 3"/>
    <n v="3"/>
    <x v="2"/>
    <s v="Omitted"/>
    <s v="Omitted"/>
    <x v="6"/>
    <s v="0055A00000BclF5QAJ"/>
    <d v="2021-04-11T19:52:07"/>
    <m/>
    <d v="2020-01-06T18:18:35"/>
    <b v="0"/>
    <x v="5"/>
    <s v="0063100000cDymhAAC"/>
    <x v="2"/>
    <b v="0"/>
    <s v="005i0000000fNkyAAE"/>
    <s v="Closed Lost"/>
    <b v="0"/>
    <x v="1"/>
    <n v="449988"/>
    <n v="0"/>
    <m/>
  </r>
  <r>
    <s v="0013100001fqO6KAAU"/>
    <b v="0"/>
    <m/>
    <b v="0"/>
    <x v="40"/>
    <x v="0"/>
    <s v="00531000007KAu8AAG"/>
    <b v="0"/>
    <d v="2016-03-06T18:21:15"/>
    <b v="0"/>
    <b v="0"/>
    <s v="2016 3"/>
    <n v="3"/>
    <x v="2"/>
    <s v="Closed"/>
    <s v="Closed"/>
    <x v="9"/>
    <s v="0055A00000BclF5QAJ"/>
    <d v="2021-04-10T22:59:54"/>
    <m/>
    <d v="2018-03-10T15:07:46"/>
    <b v="0"/>
    <x v="7"/>
    <s v="0063100000bh21SAAQ"/>
    <x v="2"/>
    <b v="0"/>
    <s v="0055A000008zqzaQAA"/>
    <s v="Closed Won"/>
    <b v="0"/>
    <x v="0"/>
    <n v="28500"/>
    <n v="28500"/>
    <m/>
  </r>
  <r>
    <s v="0013100001gXqdHAAS"/>
    <b v="0"/>
    <m/>
    <b v="0"/>
    <x v="41"/>
    <x v="0"/>
    <s v="00531000007KAu8AAG"/>
    <b v="1"/>
    <d v="2016-04-21T23:51:18"/>
    <b v="0"/>
    <b v="0"/>
    <s v="2016 3"/>
    <n v="3"/>
    <x v="2"/>
    <s v="Closed"/>
    <s v="Closed"/>
    <x v="12"/>
    <s v="0055A00000BclF5QAJ"/>
    <d v="2021-04-11T20:07:09"/>
    <m/>
    <d v="2018-03-10T14:59:18"/>
    <b v="0"/>
    <x v="6"/>
    <s v="0063100000cDXtVAAW"/>
    <x v="2"/>
    <b v="0"/>
    <s v="0055A000008zqzaQAA"/>
    <s v="Closed Won"/>
    <b v="0"/>
    <x v="0"/>
    <n v="51805"/>
    <n v="51805"/>
    <m/>
  </r>
  <r>
    <s v="0013100001fpk4nAAA"/>
    <b v="0"/>
    <m/>
    <b v="0"/>
    <x v="42"/>
    <x v="0"/>
    <s v="00531000007KAu8AAG"/>
    <b v="0"/>
    <d v="2016-08-10T21:27:58"/>
    <b v="0"/>
    <b v="0"/>
    <s v="2016 3"/>
    <n v="3"/>
    <x v="2"/>
    <s v="Closed"/>
    <s v="Closed"/>
    <x v="9"/>
    <s v="0055A00000BclF5QAJ"/>
    <d v="2021-04-10T22:59:54"/>
    <m/>
    <d v="2018-03-10T15:07:46"/>
    <b v="0"/>
    <x v="4"/>
    <s v="0063100000dYNLWAA4"/>
    <x v="2"/>
    <b v="0"/>
    <s v="0055A000008zqzaQAA"/>
    <s v="Closed Won"/>
    <b v="0"/>
    <x v="0"/>
    <n v="3500"/>
    <n v="3500"/>
    <m/>
  </r>
  <r>
    <s v="0013100001jbAzYAAU"/>
    <b v="0"/>
    <m/>
    <b v="0"/>
    <x v="42"/>
    <x v="0"/>
    <s v="00531000007KAu8AAG"/>
    <b v="0"/>
    <d v="2016-07-18T19:42:11"/>
    <b v="0"/>
    <b v="0"/>
    <s v="2016 3"/>
    <n v="3"/>
    <x v="2"/>
    <s v="Closed"/>
    <s v="Closed"/>
    <x v="17"/>
    <s v="0055A00000BclF5QAJ"/>
    <d v="2021-04-10T22:59:54"/>
    <m/>
    <d v="2018-03-10T15:07:46"/>
    <b v="0"/>
    <x v="1"/>
    <s v="0063100000dZjeGAAS"/>
    <x v="2"/>
    <b v="0"/>
    <s v="0055A000008zqzaQAA"/>
    <s v="Closed Won"/>
    <b v="0"/>
    <x v="0"/>
    <n v="25049"/>
    <n v="25049"/>
    <m/>
  </r>
  <r>
    <s v="001i000001MZMQ8AAP"/>
    <b v="0"/>
    <m/>
    <b v="0"/>
    <x v="43"/>
    <x v="0"/>
    <s v="00531000007KAsvAAG"/>
    <b v="0"/>
    <d v="2016-05-06T13:51:49"/>
    <b v="0"/>
    <b v="0"/>
    <s v="2016 3"/>
    <n v="3"/>
    <x v="2"/>
    <s v="Closed"/>
    <s v="Closed"/>
    <x v="15"/>
    <s v="0055A00000BclF5QAJ"/>
    <d v="2021-04-11T20:06:15"/>
    <m/>
    <d v="2020-01-06T18:18:11"/>
    <b v="0"/>
    <x v="6"/>
    <s v="0063100000cFYqrAAG"/>
    <x v="2"/>
    <b v="1"/>
    <s v="00531000007KAsvAAG"/>
    <s v="Closed Won"/>
    <b v="0"/>
    <x v="0"/>
    <n v="71500"/>
    <n v="71500"/>
    <m/>
  </r>
  <r>
    <s v="0013100001jbqTVAAY"/>
    <b v="0"/>
    <m/>
    <b v="0"/>
    <x v="44"/>
    <x v="0"/>
    <s v="00531000007KAu8AAG"/>
    <b v="1"/>
    <d v="2016-06-29T03:04:25"/>
    <b v="0"/>
    <b v="0"/>
    <s v="2016 3"/>
    <n v="3"/>
    <x v="2"/>
    <s v="Closed"/>
    <s v="Closed"/>
    <x v="18"/>
    <s v="0055A00000BclF5QAJ"/>
    <d v="2021-04-10T22:59:54"/>
    <m/>
    <d v="2018-03-10T15:07:46"/>
    <b v="0"/>
    <x v="7"/>
    <s v="0063100000cjep8AAA"/>
    <x v="2"/>
    <b v="0"/>
    <s v="0055A000008zqzaQAA"/>
    <s v="Closed Won"/>
    <b v="0"/>
    <x v="0"/>
    <n v="28549"/>
    <n v="28549"/>
    <m/>
  </r>
  <r>
    <s v="0013100001hofGrAAI"/>
    <b v="0"/>
    <m/>
    <b v="0"/>
    <x v="45"/>
    <x v="0"/>
    <s v="00531000007KAu8AAG"/>
    <b v="0"/>
    <d v="2016-08-11T00:25:22"/>
    <b v="0"/>
    <b v="0"/>
    <s v="2016 3"/>
    <n v="3"/>
    <x v="2"/>
    <s v="Closed"/>
    <s v="Closed"/>
    <x v="9"/>
    <s v="0055A00000BclF5QAJ"/>
    <d v="2021-04-10T22:59:54"/>
    <m/>
    <d v="2018-03-10T15:07:46"/>
    <b v="0"/>
    <x v="8"/>
    <s v="0063100000dYO2jAAG"/>
    <x v="2"/>
    <b v="0"/>
    <s v="0055A000008zqzaQAA"/>
    <s v="Closed Won"/>
    <b v="0"/>
    <x v="0"/>
    <n v="6750"/>
    <n v="6750"/>
    <m/>
  </r>
  <r>
    <s v="0013100001fsOeFAAU"/>
    <b v="0"/>
    <m/>
    <b v="0"/>
    <x v="45"/>
    <x v="0"/>
    <s v="00531000007KAu8AAG"/>
    <b v="0"/>
    <d v="2016-08-29T20:40:01"/>
    <b v="0"/>
    <b v="0"/>
    <s v="2016 3"/>
    <n v="3"/>
    <x v="2"/>
    <s v="Closed"/>
    <s v="Closed"/>
    <x v="19"/>
    <s v="0055A00000BclF5QAJ"/>
    <d v="2021-04-11T20:12:15"/>
    <m/>
    <d v="2018-03-10T15:07:46"/>
    <b v="0"/>
    <x v="7"/>
    <s v="0063100000e30g4AAA"/>
    <x v="2"/>
    <b v="0"/>
    <s v="0055A000008iLoJQAU"/>
    <s v="Closed Won"/>
    <b v="0"/>
    <x v="0"/>
    <n v="25049"/>
    <n v="25049"/>
    <m/>
  </r>
  <r>
    <s v="0013100001gX1c0AAC"/>
    <b v="0"/>
    <m/>
    <b v="0"/>
    <x v="46"/>
    <x v="1"/>
    <s v="00531000006uPsjAAE"/>
    <b v="0"/>
    <d v="2016-04-19T18:26:36"/>
    <b v="0"/>
    <b v="0"/>
    <s v="2017 3"/>
    <n v="3"/>
    <x v="5"/>
    <s v="Pipeline"/>
    <s v="Pipeline"/>
    <x v="5"/>
    <s v="0055A00000BclF5QAJ"/>
    <d v="2021-04-11T20:11:37"/>
    <m/>
    <m/>
    <b v="0"/>
    <x v="3"/>
    <s v="0063100000bs6w4AAA"/>
    <x v="2"/>
    <b v="0"/>
    <s v="00531000006uPsjAAE"/>
    <s v="Customer Assessment w/ Favorable Evaluation"/>
    <b v="0"/>
    <x v="1"/>
    <n v="70000"/>
    <n v="21000"/>
    <m/>
  </r>
  <r>
    <s v="0013100001enwXDAAY"/>
    <b v="0"/>
    <m/>
    <b v="0"/>
    <x v="47"/>
    <x v="1"/>
    <s v="00531000007MUoEAAW"/>
    <b v="0"/>
    <d v="2016-04-19T18:50:29"/>
    <b v="0"/>
    <b v="0"/>
    <s v="2017 3"/>
    <n v="3"/>
    <x v="5"/>
    <s v="Pipeline"/>
    <s v="Pipeline"/>
    <x v="5"/>
    <s v="0055A00000BclF5QAJ"/>
    <d v="2021-04-10T23:11:56"/>
    <m/>
    <d v="2016-11-29T16:46:24"/>
    <b v="0"/>
    <x v="7"/>
    <s v="0063100000bs7EaAAI"/>
    <x v="2"/>
    <b v="0"/>
    <s v="00531000006uPsjAAE"/>
    <s v="Customer Assessment w/ Favorable Evaluation"/>
    <b v="0"/>
    <x v="1"/>
    <n v="70000"/>
    <n v="21000"/>
    <m/>
  </r>
  <r>
    <s v="001i000001MZ8IpAAL"/>
    <b v="0"/>
    <m/>
    <b v="0"/>
    <x v="48"/>
    <x v="0"/>
    <s v="00531000007Es7rAAC"/>
    <b v="0"/>
    <d v="2016-09-14T13:53:56"/>
    <b v="0"/>
    <b v="0"/>
    <s v="2016 3"/>
    <n v="3"/>
    <x v="2"/>
    <s v="Closed"/>
    <s v="Closed"/>
    <x v="18"/>
    <s v="0055A00000BclF5QAJ"/>
    <d v="2021-04-11T20:08:00"/>
    <m/>
    <d v="2020-01-06T18:18:16"/>
    <b v="1"/>
    <x v="6"/>
    <s v="0063100000e4IFKAA2"/>
    <x v="2"/>
    <b v="1"/>
    <s v="00531000007Es7rAAC"/>
    <s v="Closed Won"/>
    <b v="0"/>
    <x v="0"/>
    <n v="6435000"/>
    <n v="6435000"/>
    <m/>
  </r>
  <r>
    <s v="001i000001MZ8IpAAL"/>
    <b v="0"/>
    <m/>
    <b v="0"/>
    <x v="48"/>
    <x v="0"/>
    <s v="00531000007Es7rAAC"/>
    <b v="0"/>
    <d v="2016-09-14T13:54:54"/>
    <b v="0"/>
    <b v="0"/>
    <s v="2016 3"/>
    <n v="3"/>
    <x v="2"/>
    <s v="Closed"/>
    <s v="Closed"/>
    <x v="18"/>
    <s v="0055A00000BclF5QAJ"/>
    <d v="2021-04-11T20:06:15"/>
    <m/>
    <d v="2020-01-06T18:18:16"/>
    <b v="1"/>
    <x v="6"/>
    <s v="0063100000e4IG3AAM"/>
    <x v="2"/>
    <b v="1"/>
    <s v="00531000007Es7rAAC"/>
    <s v="Closed Won"/>
    <b v="0"/>
    <x v="0"/>
    <n v="6435000"/>
    <n v="6435000"/>
    <m/>
  </r>
  <r>
    <s v="0013100001lXPyGAAW"/>
    <b v="0"/>
    <m/>
    <b v="0"/>
    <x v="48"/>
    <x v="0"/>
    <s v="00531000007KgPgAAK"/>
    <b v="0"/>
    <d v="2016-09-14T18:31:48"/>
    <b v="0"/>
    <b v="0"/>
    <s v="2016 3"/>
    <n v="3"/>
    <x v="2"/>
    <s v="Omitted"/>
    <s v="Omitted"/>
    <x v="18"/>
    <s v="0055A00000BclF5QAJ"/>
    <d v="2021-04-11T19:52:07"/>
    <m/>
    <d v="2020-01-06T18:18:40"/>
    <b v="0"/>
    <x v="5"/>
    <s v="0063100000e4KsMAAU"/>
    <x v="2"/>
    <b v="0"/>
    <s v="00531000007KgPgAAK"/>
    <s v="Closed Lost"/>
    <b v="0"/>
    <x v="1"/>
    <n v="71500"/>
    <n v="0"/>
    <m/>
  </r>
  <r>
    <s v="0013100001fqwyfAAA"/>
    <b v="0"/>
    <m/>
    <b v="0"/>
    <x v="49"/>
    <x v="0"/>
    <s v="00531000007M2hjAAC"/>
    <b v="0"/>
    <d v="2016-05-13T18:36:33"/>
    <b v="0"/>
    <b v="0"/>
    <s v="2016 3"/>
    <n v="3"/>
    <x v="2"/>
    <s v="Closed"/>
    <s v="Closed"/>
    <x v="12"/>
    <s v="0055A00000BclF5QAJ"/>
    <d v="2021-04-10T22:59:54"/>
    <m/>
    <d v="2018-03-10T15:07:46"/>
    <b v="0"/>
    <x v="4"/>
    <s v="0063100000cGGYEAA4"/>
    <x v="2"/>
    <b v="0"/>
    <s v="0055A000008iLoOQAU"/>
    <s v="Closed Won"/>
    <b v="0"/>
    <x v="0"/>
    <n v="6750"/>
    <n v="6750"/>
    <m/>
  </r>
  <r>
    <s v="0013100001puTb4AAE"/>
    <b v="0"/>
    <m/>
    <b v="0"/>
    <x v="49"/>
    <x v="0"/>
    <s v="00531000007M2hjAAC"/>
    <b v="0"/>
    <d v="2016-05-25T18:36:50"/>
    <b v="0"/>
    <b v="0"/>
    <s v="2016 3"/>
    <n v="3"/>
    <x v="2"/>
    <s v="Omitted"/>
    <s v="Omitted"/>
    <x v="9"/>
    <s v="0055A00000BclF5QAJ"/>
    <d v="2021-04-11T20:11:37"/>
    <m/>
    <d v="2018-03-10T15:21:17"/>
    <b v="0"/>
    <x v="3"/>
    <s v="0063100000cKzBAAA0"/>
    <x v="2"/>
    <b v="0"/>
    <s v="0055A000008iLoOQAU"/>
    <s v="Closed Lost"/>
    <b v="0"/>
    <x v="1"/>
    <n v="3850"/>
    <n v="0"/>
    <m/>
  </r>
  <r>
    <s v="0013100001puTb4AAE"/>
    <b v="0"/>
    <m/>
    <b v="0"/>
    <x v="49"/>
    <x v="0"/>
    <s v="00531000007M2hjAAC"/>
    <b v="0"/>
    <d v="2016-08-05T16:01:47"/>
    <b v="0"/>
    <b v="0"/>
    <s v="2016 3"/>
    <n v="3"/>
    <x v="2"/>
    <s v="Closed"/>
    <s v="Closed"/>
    <x v="9"/>
    <s v="0055A00000BclF5QAJ"/>
    <d v="2021-04-11T20:12:15"/>
    <m/>
    <d v="2018-03-10T15:07:46"/>
    <b v="0"/>
    <x v="7"/>
    <s v="0063100000dXs99AAC"/>
    <x v="2"/>
    <b v="0"/>
    <s v="0055A000008zqzaQAA"/>
    <s v="Closed Won"/>
    <b v="0"/>
    <x v="0"/>
    <n v="6750"/>
    <n v="6750"/>
    <m/>
  </r>
  <r>
    <s v="001i000001MZ8IpAAL"/>
    <b v="0"/>
    <m/>
    <b v="0"/>
    <x v="50"/>
    <x v="0"/>
    <s v="005i0000000fNkyAAE"/>
    <b v="0"/>
    <d v="2016-01-08T19:34:51"/>
    <b v="0"/>
    <b v="0"/>
    <s v="2016 3"/>
    <n v="3"/>
    <x v="2"/>
    <s v="Closed"/>
    <s v="Closed"/>
    <x v="10"/>
    <s v="0055A000009s6n0QAA"/>
    <d v="2020-01-06T18:18:16"/>
    <m/>
    <d v="2020-01-06T18:18:16"/>
    <b v="0"/>
    <x v="4"/>
    <s v="0063100000anT4uAAE"/>
    <x v="2"/>
    <b v="0"/>
    <s v="005i0000000fNkyAAE"/>
    <s v="Closed Won"/>
    <b v="0"/>
    <x v="0"/>
    <n v="3624"/>
    <n v="3624"/>
    <m/>
  </r>
  <r>
    <s v="0013100001eBxPJAA0"/>
    <b v="0"/>
    <m/>
    <b v="0"/>
    <x v="50"/>
    <x v="0"/>
    <s v="00531000007KAsvAAG"/>
    <b v="0"/>
    <d v="2016-01-20T19:04:53"/>
    <b v="0"/>
    <b v="0"/>
    <s v="2016 3"/>
    <n v="3"/>
    <x v="2"/>
    <s v="Omitted"/>
    <s v="Omitted"/>
    <x v="10"/>
    <s v="0055A00000BclF5QAJ"/>
    <d v="2021-04-11T19:52:07"/>
    <m/>
    <d v="2020-01-06T18:18:35"/>
    <b v="0"/>
    <x v="5"/>
    <s v="0063100000aoLPaAAM"/>
    <x v="2"/>
    <b v="0"/>
    <s v="00531000007KAsvAAG"/>
    <s v="Closed Lost"/>
    <b v="0"/>
    <x v="1"/>
    <n v="65000"/>
    <n v="0"/>
    <m/>
  </r>
  <r>
    <s v="0013100001gawnXAAQ"/>
    <b v="0"/>
    <m/>
    <b v="0"/>
    <x v="21"/>
    <x v="1"/>
    <s v="00531000007KgPgAAK"/>
    <b v="1"/>
    <d v="2016-04-09T19:22:11"/>
    <b v="0"/>
    <b v="0"/>
    <s v="2020 4"/>
    <n v="4"/>
    <x v="4"/>
    <s v="Pipeline"/>
    <s v="Pipeline"/>
    <x v="12"/>
    <s v="0055A000009s6n0QAA"/>
    <d v="2020-09-17T14:48:45"/>
    <m/>
    <d v="2020-01-06T18:18:11"/>
    <b v="0"/>
    <x v="4"/>
    <s v="0063100000c9jv9AAA"/>
    <x v="2"/>
    <b v="0"/>
    <s v="00531000007KgPgAAK"/>
    <s v="Qualified Opportunity"/>
    <b v="0"/>
    <x v="1"/>
    <n v="379035.2"/>
    <n v="37903.519999999997"/>
    <m/>
  </r>
  <r>
    <s v="0013100001gawnXAAQ"/>
    <b v="0"/>
    <m/>
    <b v="0"/>
    <x v="51"/>
    <x v="1"/>
    <s v="00531000007KgPgAAK"/>
    <b v="0"/>
    <d v="2016-04-09T19:25:16"/>
    <b v="0"/>
    <b v="0"/>
    <s v="2022 1"/>
    <n v="1"/>
    <x v="6"/>
    <s v="Pipeline"/>
    <s v="Pipeline"/>
    <x v="14"/>
    <s v="00531000007KgPgAAK"/>
    <d v="2021-06-07T10:29:18"/>
    <m/>
    <d v="2021-06-07T10:29:18"/>
    <b v="0"/>
    <x v="4"/>
    <s v="0063100000c9jvEAAQ"/>
    <x v="2"/>
    <b v="0"/>
    <s v="00531000007KgPgAAK"/>
    <s v="Customer Assessment w/ Favorable Evaluation"/>
    <b v="0"/>
    <x v="1"/>
    <n v="137103"/>
    <n v="41130.9"/>
    <m/>
  </r>
  <r>
    <s v="001i0000014EAO9AAO"/>
    <b v="0"/>
    <m/>
    <b v="0"/>
    <x v="50"/>
    <x v="0"/>
    <s v="005i0000000fNkyAAE"/>
    <b v="0"/>
    <d v="2016-02-04T00:15:27"/>
    <b v="0"/>
    <b v="0"/>
    <s v="2016 3"/>
    <n v="3"/>
    <x v="2"/>
    <s v="Omitted"/>
    <s v="Omitted"/>
    <x v="14"/>
    <s v="0055A000009s6n0QAA"/>
    <d v="2020-01-06T18:18:40"/>
    <m/>
    <d v="2020-01-06T18:18:40"/>
    <b v="0"/>
    <x v="4"/>
    <s v="0063100000apZwAAAU"/>
    <x v="2"/>
    <b v="0"/>
    <s v="005i0000000fNkyAAE"/>
    <s v="Closed Lost"/>
    <b v="0"/>
    <x v="1"/>
    <n v="71500"/>
    <n v="0"/>
    <m/>
  </r>
  <r>
    <s v="0013100001gbGGrAAM"/>
    <b v="0"/>
    <m/>
    <b v="0"/>
    <x v="21"/>
    <x v="1"/>
    <s v="00531000007KgPgAAK"/>
    <b v="0"/>
    <d v="2016-04-12T01:36:07"/>
    <b v="0"/>
    <b v="0"/>
    <s v="2020 4"/>
    <n v="4"/>
    <x v="4"/>
    <s v="Pipeline"/>
    <s v="Pipeline"/>
    <x v="14"/>
    <s v="0055A00000BcmLTQAZ"/>
    <d v="2021-03-03T20:52:54"/>
    <m/>
    <d v="2020-01-06T18:18:11"/>
    <b v="0"/>
    <x v="1"/>
    <s v="0063100000c9vEPAAY"/>
    <x v="2"/>
    <b v="0"/>
    <s v="00531000007KgPgAAK"/>
    <s v="Qualified Opportunity"/>
    <b v="0"/>
    <x v="1"/>
    <n v="72136"/>
    <n v="7213.6"/>
    <m/>
  </r>
  <r>
    <s v="0013100001fpyoxAAA"/>
    <b v="0"/>
    <m/>
    <b v="0"/>
    <x v="50"/>
    <x v="0"/>
    <s v="005i0000000fNkyAAE"/>
    <b v="0"/>
    <d v="2016-03-03T03:14:56"/>
    <b v="0"/>
    <b v="0"/>
    <s v="2016 3"/>
    <n v="3"/>
    <x v="2"/>
    <s v="Omitted"/>
    <s v="Omitted"/>
    <x v="15"/>
    <s v="0055A000009s6n0QAA"/>
    <d v="2020-01-06T18:18:45"/>
    <m/>
    <d v="2020-01-06T18:18:45"/>
    <b v="0"/>
    <x v="4"/>
    <s v="0063100000bgjL0AAI"/>
    <x v="2"/>
    <b v="0"/>
    <s v="005i0000000fNkyAAE"/>
    <s v="Closed Lost"/>
    <b v="0"/>
    <x v="1"/>
    <n v="365000"/>
    <n v="0"/>
    <m/>
  </r>
  <r>
    <s v="0013100001fpz8iAAA"/>
    <b v="0"/>
    <m/>
    <b v="0"/>
    <x v="50"/>
    <x v="0"/>
    <s v="005i0000000fNkyAAE"/>
    <b v="0"/>
    <d v="2016-03-03T03:35:57"/>
    <b v="0"/>
    <b v="0"/>
    <s v="2016 3"/>
    <n v="3"/>
    <x v="2"/>
    <s v="Omitted"/>
    <s v="Omitted"/>
    <x v="9"/>
    <s v="0055A000009s6n0QAA"/>
    <d v="2020-01-06T18:18:45"/>
    <m/>
    <d v="2020-01-06T18:18:45"/>
    <b v="0"/>
    <x v="4"/>
    <s v="0063100000bgjMDAAY"/>
    <x v="2"/>
    <b v="0"/>
    <s v="005i0000000fNkyAAE"/>
    <s v="Closed Lost"/>
    <b v="0"/>
    <x v="1"/>
    <n v="365000"/>
    <n v="0"/>
    <m/>
  </r>
  <r>
    <s v="0013100001frv0jAAA"/>
    <b v="0"/>
    <m/>
    <b v="0"/>
    <x v="50"/>
    <x v="0"/>
    <s v="00531000007KgPgAAK"/>
    <b v="0"/>
    <d v="2016-03-18T10:41:49"/>
    <b v="0"/>
    <b v="0"/>
    <s v="2016 3"/>
    <n v="3"/>
    <x v="2"/>
    <s v="Omitted"/>
    <s v="Omitted"/>
    <x v="10"/>
    <s v="0055A000009s6n0QAA"/>
    <d v="2020-01-06T18:18:45"/>
    <m/>
    <d v="2020-01-06T18:18:45"/>
    <b v="0"/>
    <x v="0"/>
    <s v="0063100000biKX6AAM"/>
    <x v="2"/>
    <b v="0"/>
    <s v="00531000007KAsvAAG"/>
    <s v="Closed Lost"/>
    <b v="0"/>
    <x v="1"/>
    <n v="71625"/>
    <n v="0"/>
    <m/>
  </r>
  <r>
    <s v="001i000000AmGYwAAN"/>
    <b v="0"/>
    <m/>
    <b v="0"/>
    <x v="50"/>
    <x v="0"/>
    <s v="005i0000000fNkyAAE"/>
    <b v="0"/>
    <d v="2016-03-18T14:04:34"/>
    <b v="0"/>
    <b v="0"/>
    <s v="2016 3"/>
    <n v="3"/>
    <x v="2"/>
    <s v="Omitted"/>
    <s v="Omitted"/>
    <x v="10"/>
    <s v="00531000007MUoEAAW"/>
    <d v="2020-12-08T21:02:06"/>
    <m/>
    <d v="2020-01-06T18:18:45"/>
    <b v="1"/>
    <x v="4"/>
    <s v="0063100000biL1vAAE"/>
    <x v="2"/>
    <b v="0"/>
    <s v="005i0000000fNkyAAE"/>
    <s v="Closed Lost"/>
    <b v="0"/>
    <x v="1"/>
    <n v="2230345"/>
    <n v="0"/>
    <m/>
  </r>
  <r>
    <s v="0013100001gWmHJAA0"/>
    <b v="0"/>
    <m/>
    <b v="0"/>
    <x v="50"/>
    <x v="0"/>
    <s v="00531000007KgPgAAK"/>
    <b v="0"/>
    <d v="2016-04-18T12:24:05"/>
    <b v="0"/>
    <b v="0"/>
    <s v="2016 3"/>
    <n v="3"/>
    <x v="2"/>
    <s v="Omitted"/>
    <s v="Omitted"/>
    <x v="14"/>
    <s v="0055A000009s6n0QAA"/>
    <d v="2020-01-06T18:18:45"/>
    <m/>
    <d v="2020-01-06T18:18:45"/>
    <b v="0"/>
    <x v="1"/>
    <s v="0063100000brszUAAQ"/>
    <x v="2"/>
    <b v="0"/>
    <s v="00531000007KgPgAAK"/>
    <s v="Closed Lost"/>
    <b v="0"/>
    <x v="1"/>
    <n v="71500"/>
    <n v="0"/>
    <m/>
  </r>
  <r>
    <s v="001i000001O0EcFAAV"/>
    <b v="0"/>
    <m/>
    <b v="0"/>
    <x v="50"/>
    <x v="0"/>
    <s v="005i0000000fNkyAAE"/>
    <b v="0"/>
    <d v="2016-04-11T22:10:49"/>
    <b v="0"/>
    <b v="0"/>
    <s v="2016 3"/>
    <n v="3"/>
    <x v="2"/>
    <s v="Closed"/>
    <s v="Closed"/>
    <x v="14"/>
    <s v="00531000007MUoEAAW"/>
    <d v="2020-12-15T14:21:42"/>
    <m/>
    <d v="2020-01-06T18:18:35"/>
    <b v="0"/>
    <x v="4"/>
    <s v="0063100000c9uVsAAI"/>
    <x v="2"/>
    <b v="1"/>
    <s v="005i0000000fNkyAAE"/>
    <s v="Closed Won"/>
    <b v="0"/>
    <x v="0"/>
    <n v="325000"/>
    <n v="325000"/>
    <m/>
  </r>
  <r>
    <s v="0013100001gYm2TAAS"/>
    <b v="0"/>
    <m/>
    <b v="0"/>
    <x v="50"/>
    <x v="0"/>
    <s v="00531000007KAsvAAG"/>
    <b v="0"/>
    <d v="2016-04-27T18:11:46"/>
    <b v="0"/>
    <b v="0"/>
    <s v="2016 3"/>
    <n v="3"/>
    <x v="2"/>
    <s v="Omitted"/>
    <s v="Omitted"/>
    <x v="15"/>
    <s v="0055A00000BclF5QAJ"/>
    <d v="2021-04-11T19:52:07"/>
    <m/>
    <d v="2020-01-06T18:18:35"/>
    <b v="0"/>
    <x v="5"/>
    <s v="0063100000cECudAAG"/>
    <x v="2"/>
    <b v="0"/>
    <s v="00531000007KAsvAAG"/>
    <s v="Closed Lost"/>
    <b v="0"/>
    <x v="1"/>
    <n v="71500"/>
    <n v="0"/>
    <m/>
  </r>
  <r>
    <s v="0013100001hpG3dAAE"/>
    <b v="0"/>
    <m/>
    <b v="0"/>
    <x v="50"/>
    <x v="0"/>
    <s v="00531000007KgPgAAK"/>
    <b v="0"/>
    <d v="2016-05-13T22:28:17"/>
    <b v="0"/>
    <b v="0"/>
    <s v="2016 3"/>
    <n v="3"/>
    <x v="2"/>
    <s v="Omitted"/>
    <s v="Omitted"/>
    <x v="19"/>
    <s v="0055A000009s6n0QAA"/>
    <d v="2020-01-06T18:18:40"/>
    <m/>
    <d v="2020-01-06T18:18:40"/>
    <b v="0"/>
    <x v="3"/>
    <s v="0063100000cGIf9AAG"/>
    <x v="2"/>
    <b v="0"/>
    <s v="00531000007KgPgAAK"/>
    <s v="Closed Lost"/>
    <b v="0"/>
    <x v="1"/>
    <n v="71500"/>
    <n v="0"/>
    <m/>
  </r>
  <r>
    <s v="0013100001gw2iEAAQ"/>
    <b v="0"/>
    <m/>
    <b v="0"/>
    <x v="50"/>
    <x v="0"/>
    <s v="005i0000000fNkyAAE"/>
    <b v="0"/>
    <d v="2016-05-20T14:19:41"/>
    <b v="0"/>
    <b v="0"/>
    <s v="2016 3"/>
    <n v="3"/>
    <x v="2"/>
    <s v="Omitted"/>
    <s v="Omitted"/>
    <x v="15"/>
    <s v="0055A00000BclF5QAJ"/>
    <d v="2021-04-11T19:52:07"/>
    <m/>
    <d v="2020-01-06T18:18:40"/>
    <b v="0"/>
    <x v="5"/>
    <s v="0063100000cKZfZAAW"/>
    <x v="2"/>
    <b v="0"/>
    <s v="005i0000000fNkyAAE"/>
    <s v="Closed Lost"/>
    <b v="0"/>
    <x v="1"/>
    <n v="72395"/>
    <n v="0"/>
    <m/>
  </r>
  <r>
    <s v="0013100001fpDd3AAE"/>
    <b v="0"/>
    <m/>
    <b v="0"/>
    <x v="52"/>
    <x v="1"/>
    <s v="00531000007MUoEAAW"/>
    <b v="1"/>
    <d v="2016-04-21T19:08:14"/>
    <b v="0"/>
    <b v="0"/>
    <s v="2017 2"/>
    <n v="2"/>
    <x v="5"/>
    <s v="Pipeline"/>
    <s v="Pipeline"/>
    <x v="12"/>
    <s v="0055A00000BclF5QAJ"/>
    <d v="2021-05-04T16:12:48"/>
    <m/>
    <d v="2016-06-02T12:43:54"/>
    <b v="0"/>
    <x v="8"/>
    <s v="0063100000cDUg0AAG"/>
    <x v="2"/>
    <b v="0"/>
    <s v="00531000006uPsjAAE"/>
    <s v="Customer Assessment w/ Favorable Evaluation"/>
    <b v="0"/>
    <x v="1"/>
    <n v="79500"/>
    <n v="23850"/>
    <m/>
  </r>
  <r>
    <s v="0013100001jXxoYAAS"/>
    <b v="0"/>
    <m/>
    <b v="0"/>
    <x v="50"/>
    <x v="0"/>
    <s v="00531000007KgPgAAK"/>
    <b v="0"/>
    <d v="2016-06-06T20:08:40"/>
    <b v="0"/>
    <b v="0"/>
    <s v="2016 3"/>
    <n v="3"/>
    <x v="2"/>
    <s v="Omitted"/>
    <s v="Omitted"/>
    <x v="18"/>
    <s v="0055A00000BclF5QAJ"/>
    <d v="2021-04-11T19:52:07"/>
    <m/>
    <d v="2020-01-06T18:18:35"/>
    <b v="1"/>
    <x v="5"/>
    <s v="0063100000cgwmTAAQ"/>
    <x v="2"/>
    <b v="0"/>
    <s v="00531000007KgPgAAK"/>
    <s v="Closed Lost"/>
    <b v="0"/>
    <x v="1"/>
    <n v="524718.75"/>
    <n v="0"/>
    <m/>
  </r>
  <r>
    <s v="0013100001gang7AAA"/>
    <b v="0"/>
    <m/>
    <b v="0"/>
    <x v="50"/>
    <x v="0"/>
    <s v="00531000006uPsjAAE"/>
    <b v="1"/>
    <d v="2016-06-07T15:06:18"/>
    <b v="0"/>
    <b v="0"/>
    <s v="2016 3"/>
    <n v="3"/>
    <x v="2"/>
    <s v="Closed"/>
    <s v="Closed"/>
    <x v="18"/>
    <s v="0055A00000BclF5QAJ"/>
    <d v="2021-04-11T20:12:15"/>
    <m/>
    <d v="2020-01-06T18:18:11"/>
    <b v="0"/>
    <x v="7"/>
    <s v="0063100000ch1TWAAY"/>
    <x v="2"/>
    <b v="1"/>
    <s v="00531000006uPsjAAE"/>
    <s v="Closed Won"/>
    <b v="0"/>
    <x v="0"/>
    <n v="170706"/>
    <n v="170706"/>
    <m/>
  </r>
  <r>
    <s v="0013100001VXN1KAAX"/>
    <b v="0"/>
    <m/>
    <b v="0"/>
    <x v="50"/>
    <x v="0"/>
    <s v="005i0000000fNkyAAE"/>
    <b v="0"/>
    <d v="2016-09-07T14:55:15"/>
    <b v="0"/>
    <b v="0"/>
    <s v="2016 3"/>
    <n v="3"/>
    <x v="2"/>
    <s v="Omitted"/>
    <s v="Omitted"/>
    <x v="18"/>
    <s v="0055A000009s6n0QAA"/>
    <d v="2020-01-06T18:18:40"/>
    <m/>
    <d v="2020-01-06T18:18:40"/>
    <b v="0"/>
    <x v="4"/>
    <s v="0063100000e3jhTAAQ"/>
    <x v="2"/>
    <b v="0"/>
    <s v="005i0000000fNkyAAE"/>
    <s v="Closed Lost"/>
    <b v="0"/>
    <x v="1"/>
    <n v="71500"/>
    <n v="0"/>
    <m/>
  </r>
  <r>
    <s v="0013100001fpz8iAAA"/>
    <b v="0"/>
    <m/>
    <b v="0"/>
    <x v="50"/>
    <x v="0"/>
    <s v="005i0000000fNkyAAE"/>
    <b v="0"/>
    <d v="2016-09-07T15:43:19"/>
    <b v="0"/>
    <b v="0"/>
    <s v="2016 3"/>
    <n v="3"/>
    <x v="2"/>
    <s v="Omitted"/>
    <s v="Omitted"/>
    <x v="18"/>
    <s v="00531000007MUoEAAW"/>
    <d v="2020-12-08T21:02:06"/>
    <m/>
    <d v="2020-01-06T18:18:40"/>
    <b v="1"/>
    <x v="4"/>
    <s v="0063100000e3k8LAAQ"/>
    <x v="2"/>
    <b v="0"/>
    <s v="005i0000000fNkyAAE"/>
    <s v="Closed Lost"/>
    <b v="0"/>
    <x v="1"/>
    <n v="6435000"/>
    <n v="0"/>
    <m/>
  </r>
  <r>
    <s v="0013100001gWWASAA4"/>
    <b v="0"/>
    <m/>
    <b v="0"/>
    <x v="50"/>
    <x v="0"/>
    <s v="005i0000000fNkyAAE"/>
    <b v="0"/>
    <d v="2016-09-07T18:12:45"/>
    <b v="0"/>
    <b v="0"/>
    <s v="2016 3"/>
    <n v="3"/>
    <x v="2"/>
    <s v="Omitted"/>
    <s v="Omitted"/>
    <x v="18"/>
    <s v="00531000007MUoEAAW"/>
    <d v="2020-12-08T21:02:06"/>
    <m/>
    <d v="2020-01-06T18:18:40"/>
    <b v="1"/>
    <x v="4"/>
    <s v="0063100000e3lDgAAI"/>
    <x v="2"/>
    <b v="0"/>
    <s v="005i0000000fNkyAAE"/>
    <s v="Closed Lost"/>
    <b v="0"/>
    <x v="1"/>
    <n v="6435000"/>
    <n v="0"/>
    <m/>
  </r>
  <r>
    <s v="0013100001gbj6NAAQ"/>
    <b v="0"/>
    <m/>
    <b v="0"/>
    <x v="50"/>
    <x v="0"/>
    <s v="005i0000000fNkyAAE"/>
    <b v="0"/>
    <d v="2016-09-07T18:17:38"/>
    <b v="0"/>
    <b v="0"/>
    <s v="2016 3"/>
    <n v="3"/>
    <x v="2"/>
    <s v="Omitted"/>
    <s v="Omitted"/>
    <x v="18"/>
    <s v="00531000007MUoEAAW"/>
    <d v="2020-12-08T21:02:06"/>
    <m/>
    <d v="2020-01-06T18:18:40"/>
    <b v="1"/>
    <x v="4"/>
    <s v="0063100000e3lFDAAY"/>
    <x v="2"/>
    <b v="0"/>
    <s v="005i0000000fNkyAAE"/>
    <s v="Closed Lost"/>
    <b v="0"/>
    <x v="1"/>
    <n v="6435000"/>
    <n v="0"/>
    <m/>
  </r>
  <r>
    <s v="0013100001fpyoxAAA"/>
    <b v="0"/>
    <m/>
    <b v="0"/>
    <x v="50"/>
    <x v="0"/>
    <s v="005i0000000fNkyAAE"/>
    <b v="0"/>
    <d v="2016-09-07T18:24:25"/>
    <b v="0"/>
    <b v="0"/>
    <s v="2016 3"/>
    <n v="3"/>
    <x v="2"/>
    <s v="Omitted"/>
    <s v="Omitted"/>
    <x v="18"/>
    <s v="00531000007MUoEAAW"/>
    <d v="2020-12-08T21:02:06"/>
    <m/>
    <d v="2020-01-06T18:18:40"/>
    <b v="1"/>
    <x v="4"/>
    <s v="0063100000e3lIHAAY"/>
    <x v="2"/>
    <b v="0"/>
    <s v="005i0000000fNkyAAE"/>
    <s v="Closed Lost"/>
    <b v="0"/>
    <x v="1"/>
    <n v="6435000"/>
    <n v="0"/>
    <m/>
  </r>
  <r>
    <s v="0013100001VXN1KAAX"/>
    <b v="0"/>
    <m/>
    <b v="0"/>
    <x v="50"/>
    <x v="0"/>
    <s v="005i0000000fNkyAAE"/>
    <b v="0"/>
    <d v="2016-09-07T18:32:21"/>
    <b v="0"/>
    <b v="0"/>
    <s v="2016 3"/>
    <n v="3"/>
    <x v="2"/>
    <s v="Omitted"/>
    <s v="Omitted"/>
    <x v="18"/>
    <s v="00531000007MUoEAAW"/>
    <d v="2020-12-08T21:02:06"/>
    <m/>
    <d v="2020-01-06T18:18:40"/>
    <b v="1"/>
    <x v="4"/>
    <s v="0063100000e3lM9AAI"/>
    <x v="2"/>
    <b v="0"/>
    <s v="005i0000000fNkyAAE"/>
    <s v="Closed Lost"/>
    <b v="0"/>
    <x v="1"/>
    <n v="6435000"/>
    <n v="0"/>
    <m/>
  </r>
  <r>
    <s v="0013100001fpyoxAAA"/>
    <b v="0"/>
    <m/>
    <b v="0"/>
    <x v="50"/>
    <x v="0"/>
    <s v="005i0000000fNkyAAE"/>
    <b v="0"/>
    <d v="2016-09-07T18:41:39"/>
    <b v="0"/>
    <b v="0"/>
    <s v="2016 3"/>
    <n v="3"/>
    <x v="2"/>
    <s v="Omitted"/>
    <s v="Omitted"/>
    <x v="18"/>
    <s v="0055A000009s6n0QAA"/>
    <d v="2020-01-06T18:18:40"/>
    <m/>
    <d v="2020-01-06T18:18:40"/>
    <b v="0"/>
    <x v="4"/>
    <s v="0063100000e3lRJAAY"/>
    <x v="2"/>
    <b v="0"/>
    <s v="005i0000000fNkyAAE"/>
    <s v="Closed Lost"/>
    <b v="0"/>
    <x v="1"/>
    <n v="71500"/>
    <n v="0"/>
    <m/>
  </r>
  <r>
    <s v="001i000001MYrYFAA1"/>
    <b v="0"/>
    <m/>
    <b v="0"/>
    <x v="53"/>
    <x v="0"/>
    <s v="00531000007KAsvAAG"/>
    <b v="0"/>
    <d v="2016-07-15T19:11:45"/>
    <b v="0"/>
    <b v="0"/>
    <s v="2016 4"/>
    <n v="4"/>
    <x v="2"/>
    <s v="Closed"/>
    <s v="Closed"/>
    <x v="8"/>
    <s v="0055A00000BclF5QAJ"/>
    <d v="2021-04-11T19:52:07"/>
    <m/>
    <d v="2020-01-06T18:18:11"/>
    <b v="0"/>
    <x v="5"/>
    <s v="0063100000dZYckAAG"/>
    <x v="2"/>
    <b v="1"/>
    <s v="00531000007KAsvAAG"/>
    <s v="Closed Won"/>
    <b v="0"/>
    <x v="0"/>
    <n v="57520"/>
    <n v="57520"/>
    <m/>
  </r>
  <r>
    <s v="0013100001gadWkAAI"/>
    <b v="0"/>
    <m/>
    <b v="0"/>
    <x v="54"/>
    <x v="0"/>
    <s v="00531000007KAsvAAG"/>
    <b v="0"/>
    <d v="2016-06-13T12:39:56"/>
    <b v="0"/>
    <b v="0"/>
    <s v="2016 4"/>
    <n v="4"/>
    <x v="2"/>
    <s v="Closed"/>
    <s v="Closed"/>
    <x v="15"/>
    <s v="0055A00000BclF5QAJ"/>
    <d v="2021-04-11T20:06:15"/>
    <m/>
    <d v="2020-01-06T18:18:11"/>
    <b v="0"/>
    <x v="6"/>
    <s v="0063100000chhsnAAA"/>
    <x v="2"/>
    <b v="1"/>
    <s v="00531000007KAsvAAG"/>
    <s v="Closed Won"/>
    <b v="0"/>
    <x v="0"/>
    <n v="64350"/>
    <n v="64350"/>
    <m/>
  </r>
  <r>
    <s v="0013100001jbAzYAAU"/>
    <b v="0"/>
    <m/>
    <b v="0"/>
    <x v="55"/>
    <x v="0"/>
    <s v="00531000007KAu8AAG"/>
    <b v="0"/>
    <d v="2016-08-23T17:16:07"/>
    <b v="0"/>
    <b v="0"/>
    <s v="2016 4"/>
    <n v="4"/>
    <x v="2"/>
    <s v="Closed"/>
    <s v="Closed"/>
    <x v="5"/>
    <s v="0055A00000BclF5QAJ"/>
    <d v="2021-04-10T22:59:54"/>
    <m/>
    <d v="2018-03-10T15:07:46"/>
    <b v="0"/>
    <x v="1"/>
    <s v="0063100000dlp61AAA"/>
    <x v="2"/>
    <b v="0"/>
    <s v="0055A000008zqzaQAA"/>
    <s v="Closed Won"/>
    <b v="0"/>
    <x v="0"/>
    <n v="3500"/>
    <n v="3500"/>
    <m/>
  </r>
  <r>
    <s v="0013100001k6zYMAAY"/>
    <b v="0"/>
    <m/>
    <b v="0"/>
    <x v="56"/>
    <x v="1"/>
    <s v="00531000007KAu8AAG"/>
    <b v="1"/>
    <d v="2016-05-05T18:20:16"/>
    <b v="0"/>
    <b v="0"/>
    <s v="2022 1"/>
    <n v="1"/>
    <x v="6"/>
    <s v="Pipeline"/>
    <s v="Pipeline"/>
    <x v="15"/>
    <s v="0055A00000BclF5QAJ"/>
    <d v="2021-06-01T19:07:06"/>
    <m/>
    <d v="2019-01-02T16:22:03"/>
    <b v="0"/>
    <x v="3"/>
    <s v="0063100000cFTWfAAO"/>
    <x v="2"/>
    <b v="0"/>
    <s v="0055A000008zqzaQAA"/>
    <s v="Funnel"/>
    <b v="0"/>
    <x v="1"/>
    <n v="74755"/>
    <n v="3737.75"/>
    <m/>
  </r>
  <r>
    <s v="0013100001hofGrAAI"/>
    <b v="0"/>
    <m/>
    <b v="0"/>
    <x v="57"/>
    <x v="0"/>
    <s v="00531000007KAu8AAG"/>
    <b v="0"/>
    <d v="2016-10-17T18:05:23"/>
    <b v="0"/>
    <b v="0"/>
    <s v="2016 4"/>
    <n v="4"/>
    <x v="2"/>
    <s v="Closed"/>
    <s v="Closed"/>
    <x v="5"/>
    <s v="0055A00000BclF5QAJ"/>
    <d v="2021-04-11T20:06:15"/>
    <m/>
    <d v="2018-03-10T15:07:46"/>
    <b v="0"/>
    <x v="6"/>
    <s v="0063100000eVdikAAC"/>
    <x v="2"/>
    <b v="0"/>
    <s v="0055A000008zqzaQAA"/>
    <s v="Closed Won"/>
    <b v="0"/>
    <x v="0"/>
    <n v="3500"/>
    <n v="3500"/>
    <m/>
  </r>
  <r>
    <s v="0013100001eo6iZAAQ"/>
    <b v="0"/>
    <m/>
    <b v="0"/>
    <x v="57"/>
    <x v="0"/>
    <s v="00531000007KAu8AAG"/>
    <b v="0"/>
    <d v="2016-10-18T18:50:07"/>
    <b v="0"/>
    <b v="0"/>
    <s v="2016 4"/>
    <n v="4"/>
    <x v="2"/>
    <s v="Closed"/>
    <s v="Closed"/>
    <x v="6"/>
    <s v="0055A00000BclF5QAJ"/>
    <d v="2021-04-11T20:06:15"/>
    <m/>
    <d v="2018-03-10T15:07:46"/>
    <b v="0"/>
    <x v="6"/>
    <s v="0063100000eVjgXAAS"/>
    <x v="2"/>
    <b v="0"/>
    <s v="0055A000008iLoOQAU"/>
    <s v="Closed Won"/>
    <b v="0"/>
    <x v="0"/>
    <n v="2200"/>
    <n v="2200"/>
    <m/>
  </r>
  <r>
    <s v="0013100001kcqwmAAA"/>
    <b v="0"/>
    <m/>
    <b v="0"/>
    <x v="58"/>
    <x v="0"/>
    <s v="00531000007KAu8AAG"/>
    <b v="0"/>
    <d v="2016-09-01T21:50:02"/>
    <b v="0"/>
    <b v="0"/>
    <s v="2016 4"/>
    <n v="4"/>
    <x v="2"/>
    <s v="Omitted"/>
    <s v="Omitted"/>
    <x v="18"/>
    <s v="0055A00000BclF5QAJ"/>
    <d v="2021-04-10T23:01:03"/>
    <m/>
    <d v="2019-04-16T13:14:46"/>
    <b v="0"/>
    <x v="4"/>
    <s v="0063100000e3ImlAAE"/>
    <x v="2"/>
    <b v="0"/>
    <s v="0055A000009sZg0QAE"/>
    <s v="Closed Lost"/>
    <b v="0"/>
    <x v="1"/>
    <n v="0"/>
    <n v="0"/>
    <m/>
  </r>
  <r>
    <s v="0013100001enW6YAAU"/>
    <b v="0"/>
    <m/>
    <b v="0"/>
    <x v="59"/>
    <x v="0"/>
    <s v="00531000007KAu8AAG"/>
    <b v="0"/>
    <d v="2016-02-26T21:48:40"/>
    <b v="0"/>
    <b v="0"/>
    <s v="2016 4"/>
    <n v="4"/>
    <x v="2"/>
    <s v="Closed"/>
    <s v="Closed"/>
    <x v="15"/>
    <s v="0055A00000BclF5QAJ"/>
    <d v="2021-04-11T20:06:15"/>
    <m/>
    <d v="2018-03-10T15:07:46"/>
    <b v="0"/>
    <x v="6"/>
    <s v="0063100000bg1oLAAQ"/>
    <x v="2"/>
    <b v="0"/>
    <s v="0055A000008zqzaQAA"/>
    <s v="Closed Won"/>
    <b v="0"/>
    <x v="0"/>
    <n v="48555"/>
    <n v="48555"/>
    <m/>
  </r>
  <r>
    <s v="0013100001jbC4tAAE"/>
    <b v="0"/>
    <m/>
    <b v="0"/>
    <x v="59"/>
    <x v="0"/>
    <s v="00531000007KAu8AAG"/>
    <b v="1"/>
    <d v="2016-09-23T21:25:28"/>
    <b v="0"/>
    <b v="0"/>
    <s v="2016 4"/>
    <n v="4"/>
    <x v="2"/>
    <s v="Omitted"/>
    <s v="Omitted"/>
    <x v="12"/>
    <s v="0055A00000BclF5QAJ"/>
    <d v="2021-04-10T23:01:03"/>
    <m/>
    <d v="2018-04-13T13:05:55"/>
    <b v="0"/>
    <x v="3"/>
    <s v="0063100000dy8rCAAQ"/>
    <x v="2"/>
    <b v="0"/>
    <s v="0055A000008zqzaQAA"/>
    <s v="Closed Lost"/>
    <b v="0"/>
    <x v="1"/>
    <n v="48555"/>
    <n v="0"/>
    <m/>
  </r>
  <r>
    <s v="0013100001fsBp7AAE"/>
    <b v="0"/>
    <m/>
    <b v="0"/>
    <x v="60"/>
    <x v="0"/>
    <s v="00531000007KAu8AAG"/>
    <b v="0"/>
    <d v="2016-10-05T10:32:48"/>
    <b v="0"/>
    <b v="0"/>
    <s v="2016 4"/>
    <n v="4"/>
    <x v="2"/>
    <s v="Closed"/>
    <s v="Closed"/>
    <x v="17"/>
    <s v="0055A00000BclF5QAJ"/>
    <d v="2021-04-11T20:06:15"/>
    <m/>
    <d v="2018-03-10T15:07:46"/>
    <b v="0"/>
    <x v="6"/>
    <s v="0063100000eUlujAAC"/>
    <x v="2"/>
    <b v="0"/>
    <s v="0055A000008zqzaQAA"/>
    <s v="Closed Won"/>
    <b v="0"/>
    <x v="0"/>
    <n v="48555"/>
    <n v="48555"/>
    <m/>
  </r>
  <r>
    <s v="0013100001ho1pKAAQ"/>
    <b v="0"/>
    <m/>
    <b v="0"/>
    <x v="61"/>
    <x v="1"/>
    <s v="00531000007KAu8AAG"/>
    <b v="1"/>
    <d v="2016-05-07T16:52:07"/>
    <b v="0"/>
    <b v="0"/>
    <s v="2021 3"/>
    <n v="3"/>
    <x v="3"/>
    <s v="Pipeline"/>
    <s v="Pipeline"/>
    <x v="15"/>
    <s v="0055A00000BclF5QAJ"/>
    <d v="2021-06-01T19:07:06"/>
    <m/>
    <d v="2020-05-26T19:39:31"/>
    <b v="0"/>
    <x v="6"/>
    <s v="0063100000cFfj3AAC"/>
    <x v="2"/>
    <b v="0"/>
    <s v="0055A00000Bnt5hQAB"/>
    <s v="Funnel"/>
    <b v="0"/>
    <x v="1"/>
    <n v="86305.5"/>
    <n v="4315.28"/>
    <m/>
  </r>
  <r>
    <s v="0013100001fsoNJAAY"/>
    <b v="0"/>
    <m/>
    <b v="0"/>
    <x v="60"/>
    <x v="0"/>
    <s v="00531000007M2hjAAC"/>
    <b v="0"/>
    <d v="2016-10-12T21:27:58"/>
    <b v="0"/>
    <b v="0"/>
    <s v="2016 4"/>
    <n v="4"/>
    <x v="2"/>
    <s v="Closed"/>
    <s v="Closed"/>
    <x v="16"/>
    <s v="0055A00000BclF5QAJ"/>
    <d v="2021-04-11T20:03:09"/>
    <m/>
    <d v="2018-03-10T15:07:46"/>
    <b v="0"/>
    <x v="4"/>
    <s v="0063100000eVKtOAAW"/>
    <x v="2"/>
    <b v="0"/>
    <s v="0055A000008iLoOQAU"/>
    <s v="Closed Won"/>
    <b v="0"/>
    <x v="0"/>
    <n v="3850"/>
    <n v="3850"/>
    <m/>
  </r>
  <r>
    <s v="0013100001fpkwYAAQ"/>
    <b v="0"/>
    <m/>
    <b v="0"/>
    <x v="62"/>
    <x v="0"/>
    <s v="00531000007KAu8AAG"/>
    <b v="0"/>
    <d v="2016-10-31T21:19:25"/>
    <b v="0"/>
    <b v="0"/>
    <s v="2016 4"/>
    <n v="4"/>
    <x v="2"/>
    <s v="Closed"/>
    <s v="Closed"/>
    <x v="18"/>
    <s v="0055A00000BclF5QAJ"/>
    <d v="2021-04-11T20:06:15"/>
    <m/>
    <d v="2018-03-10T15:07:46"/>
    <b v="0"/>
    <x v="6"/>
    <s v="0063100000erhLAAAY"/>
    <x v="2"/>
    <b v="0"/>
    <s v="0055A000008zqzaQAA"/>
    <s v="Closed Won"/>
    <b v="0"/>
    <x v="0"/>
    <n v="47155"/>
    <n v="47155"/>
    <m/>
  </r>
  <r>
    <s v="0013100001fsoNJAAY"/>
    <b v="0"/>
    <m/>
    <b v="0"/>
    <x v="63"/>
    <x v="0"/>
    <s v="00531000007M2hjAAC"/>
    <b v="0"/>
    <d v="2016-11-16T18:12:48"/>
    <b v="0"/>
    <b v="0"/>
    <s v="2016 4"/>
    <n v="4"/>
    <x v="2"/>
    <s v="Closed"/>
    <s v="Closed"/>
    <x v="13"/>
    <s v="0055A00000BclF5QAJ"/>
    <d v="2021-04-11T20:03:09"/>
    <m/>
    <d v="2018-03-10T15:07:46"/>
    <b v="0"/>
    <x v="4"/>
    <s v="0063100000et7iwAAA"/>
    <x v="2"/>
    <b v="0"/>
    <s v="0055A000008iLoOQAU"/>
    <s v="Closed Won"/>
    <b v="0"/>
    <x v="0"/>
    <n v="33850"/>
    <n v="33850"/>
    <m/>
  </r>
  <r>
    <s v="0013100001fsoNJAAY"/>
    <b v="0"/>
    <m/>
    <b v="0"/>
    <x v="63"/>
    <x v="0"/>
    <s v="00531000007KAu8AAG"/>
    <b v="0"/>
    <d v="2017-11-01T22:34:04"/>
    <b v="0"/>
    <b v="0"/>
    <s v="2016 4"/>
    <n v="4"/>
    <x v="2"/>
    <s v="Closed"/>
    <s v="Closed"/>
    <x v="20"/>
    <s v="0055A00000BclF5QAJ"/>
    <d v="2021-04-11T20:03:09"/>
    <m/>
    <d v="2018-03-10T15:07:46"/>
    <b v="0"/>
    <x v="4"/>
    <s v="0065A00000iT8GBQA0"/>
    <x v="2"/>
    <b v="0"/>
    <s v="0055A000008iLoOQAU"/>
    <s v="Closed Won"/>
    <b v="0"/>
    <x v="0"/>
    <n v="33850"/>
    <n v="33850"/>
    <m/>
  </r>
  <r>
    <s v="001i000001F6CZqAAN"/>
    <b v="0"/>
    <m/>
    <b v="0"/>
    <x v="64"/>
    <x v="0"/>
    <s v="00531000007MUoEAAW"/>
    <b v="1"/>
    <d v="2016-06-03T20:57:36"/>
    <b v="0"/>
    <b v="0"/>
    <s v="2016 4"/>
    <n v="4"/>
    <x v="2"/>
    <s v="Closed"/>
    <s v="Closed"/>
    <x v="10"/>
    <s v="0055A000009s6n0QAA"/>
    <d v="2020-09-17T14:48:45"/>
    <m/>
    <d v="2020-01-06T18:18:11"/>
    <b v="0"/>
    <x v="1"/>
    <s v="0063100000cLmpuAAC"/>
    <x v="2"/>
    <b v="1"/>
    <s v="00531000006uPsjAAE"/>
    <s v="Closed Won"/>
    <b v="0"/>
    <x v="0"/>
    <n v="200000"/>
    <n v="200000"/>
    <m/>
  </r>
  <r>
    <s v="0013100001jbBKvAAM"/>
    <b v="0"/>
    <m/>
    <b v="0"/>
    <x v="64"/>
    <x v="0"/>
    <s v="00531000007KAu8AAG"/>
    <b v="0"/>
    <d v="2016-06-24T04:37:14"/>
    <b v="0"/>
    <b v="0"/>
    <s v="2016 4"/>
    <n v="4"/>
    <x v="2"/>
    <s v="Closed"/>
    <s v="Closed"/>
    <x v="8"/>
    <s v="0055A00000BclF5QAJ"/>
    <d v="2021-04-10T22:59:54"/>
    <m/>
    <d v="2018-03-10T15:07:46"/>
    <b v="0"/>
    <x v="1"/>
    <s v="0063100000ciqqLAAQ"/>
    <x v="2"/>
    <b v="0"/>
    <s v="0055A000008zqzaQAA"/>
    <s v="Closed Won"/>
    <b v="0"/>
    <x v="0"/>
    <n v="28500"/>
    <n v="28500"/>
    <m/>
  </r>
  <r>
    <s v="0013100001mwUgnAAE"/>
    <b v="0"/>
    <m/>
    <b v="0"/>
    <x v="65"/>
    <x v="0"/>
    <s v="005i0000000fpvQAAQ"/>
    <b v="0"/>
    <d v="2016-11-02T22:21:04"/>
    <b v="0"/>
    <b v="0"/>
    <s v="2016 4"/>
    <n v="4"/>
    <x v="2"/>
    <s v="Closed"/>
    <s v="Closed"/>
    <x v="18"/>
    <s v="0055A00000BclF5QAJ"/>
    <d v="2021-04-11T20:06:15"/>
    <m/>
    <d v="2020-01-06T18:18:16"/>
    <b v="0"/>
    <x v="6"/>
    <s v="0063100000eryu0AAA"/>
    <x v="2"/>
    <b v="1"/>
    <s v="00531000008F2qlAAC"/>
    <s v="Closed Won"/>
    <b v="0"/>
    <x v="0"/>
    <n v="52500"/>
    <n v="52500"/>
    <m/>
  </r>
  <r>
    <s v="0013100001ekHGJAA2"/>
    <b v="0"/>
    <m/>
    <b v="0"/>
    <x v="66"/>
    <x v="0"/>
    <s v="00531000007KAsvAAG"/>
    <b v="0"/>
    <d v="2016-01-25T17:33:43"/>
    <b v="0"/>
    <b v="0"/>
    <s v="2016 4"/>
    <n v="4"/>
    <x v="2"/>
    <s v="Closed"/>
    <s v="Closed"/>
    <x v="13"/>
    <s v="00531000007MUoEAAW"/>
    <d v="2020-12-10T21:15:22"/>
    <m/>
    <d v="2020-01-06T18:18:16"/>
    <b v="0"/>
    <x v="1"/>
    <s v="0063100000aojGMAAY"/>
    <x v="2"/>
    <b v="1"/>
    <s v="00531000007KAsvAAG"/>
    <s v="Closed Won"/>
    <b v="0"/>
    <x v="0"/>
    <n v="65000"/>
    <n v="65000"/>
    <m/>
  </r>
  <r>
    <s v="0013100001fsoNJAAY"/>
    <b v="0"/>
    <m/>
    <b v="0"/>
    <x v="67"/>
    <x v="0"/>
    <s v="00531000007M2hjAAC"/>
    <b v="0"/>
    <d v="2016-11-08T22:24:42"/>
    <b v="0"/>
    <b v="0"/>
    <s v="2016 4"/>
    <n v="4"/>
    <x v="2"/>
    <s v="Omitted"/>
    <s v="Omitted"/>
    <x v="13"/>
    <s v="0055A00000BclF5QAJ"/>
    <d v="2021-04-11T20:03:09"/>
    <m/>
    <d v="2018-03-14T14:28:14"/>
    <b v="0"/>
    <x v="4"/>
    <s v="0063100000esOk7AAE"/>
    <x v="2"/>
    <b v="0"/>
    <s v="0055A000008iLoOQAU"/>
    <s v="Closed Lost"/>
    <b v="0"/>
    <x v="1"/>
    <n v="56805"/>
    <n v="0"/>
    <m/>
  </r>
  <r>
    <s v="0013100001fsOeFAAU"/>
    <b v="0"/>
    <m/>
    <b v="0"/>
    <x v="68"/>
    <x v="0"/>
    <s v="00531000007KAu8AAG"/>
    <b v="0"/>
    <d v="2016-08-22T21:26:11"/>
    <b v="0"/>
    <b v="0"/>
    <s v="2016 4"/>
    <n v="4"/>
    <x v="2"/>
    <s v="Closed"/>
    <s v="Closed"/>
    <x v="12"/>
    <s v="0055A00000BclF5QAJ"/>
    <d v="2021-04-11T20:12:15"/>
    <m/>
    <d v="2018-03-10T15:07:46"/>
    <b v="0"/>
    <x v="7"/>
    <s v="0063100000dyZtTAAU"/>
    <x v="2"/>
    <b v="0"/>
    <s v="0055A000008iLoOQAU"/>
    <s v="Closed Won"/>
    <b v="0"/>
    <x v="0"/>
    <n v="3500"/>
    <n v="3500"/>
    <m/>
  </r>
  <r>
    <s v="0013100001fpk4nAAA"/>
    <b v="0"/>
    <m/>
    <b v="0"/>
    <x v="68"/>
    <x v="0"/>
    <s v="00531000007KAu8AAG"/>
    <b v="0"/>
    <d v="2016-12-27T20:44:56"/>
    <b v="0"/>
    <b v="0"/>
    <s v="2016 4"/>
    <n v="4"/>
    <x v="2"/>
    <s v="Closed"/>
    <s v="Closed"/>
    <x v="8"/>
    <s v="0055A00000BclF5QAJ"/>
    <d v="2021-04-10T22:59:54"/>
    <m/>
    <d v="2018-03-10T15:07:46"/>
    <b v="0"/>
    <x v="4"/>
    <s v="0063100000fWWKuAAO"/>
    <x v="2"/>
    <b v="0"/>
    <s v="0055A000008zqzaQAA"/>
    <s v="Closed Won"/>
    <b v="0"/>
    <x v="0"/>
    <n v="4000"/>
    <n v="4000"/>
    <m/>
  </r>
  <r>
    <s v="0013100001fqvwqAAA"/>
    <b v="0"/>
    <m/>
    <b v="0"/>
    <x v="69"/>
    <x v="0"/>
    <s v="00531000007KAu8AAG"/>
    <b v="0"/>
    <d v="2016-08-09T10:47:17"/>
    <b v="0"/>
    <b v="0"/>
    <s v="2016 4"/>
    <n v="4"/>
    <x v="2"/>
    <s v="Closed"/>
    <s v="Closed"/>
    <x v="9"/>
    <s v="0055A00000BclF5QAJ"/>
    <d v="2021-04-10T22:59:54"/>
    <m/>
    <d v="2018-03-10T15:07:46"/>
    <b v="0"/>
    <x v="4"/>
    <s v="0063100000dYAG6AAO"/>
    <x v="2"/>
    <b v="0"/>
    <s v="0055A000008iLoJQAU"/>
    <s v="Closed Won"/>
    <b v="0"/>
    <x v="0"/>
    <n v="20055"/>
    <n v="20055"/>
    <m/>
  </r>
  <r>
    <s v="0013100001fqO6KAAU"/>
    <b v="0"/>
    <m/>
    <b v="0"/>
    <x v="70"/>
    <x v="0"/>
    <s v="00531000007KAu8AAG"/>
    <b v="0"/>
    <d v="2016-12-16T13:59:11"/>
    <b v="0"/>
    <b v="0"/>
    <s v="2016 4"/>
    <n v="4"/>
    <x v="2"/>
    <s v="Closed"/>
    <s v="Closed"/>
    <x v="8"/>
    <s v="0055A00000BclF5QAJ"/>
    <d v="2021-04-11T20:06:15"/>
    <m/>
    <d v="2018-03-10T15:07:46"/>
    <b v="0"/>
    <x v="6"/>
    <s v="0063100000fUV6gAAG"/>
    <x v="2"/>
    <b v="0"/>
    <s v="0055A000008zqzaQAA"/>
    <s v="Closed Won"/>
    <b v="0"/>
    <x v="0"/>
    <n v="7000"/>
    <n v="7000"/>
    <m/>
  </r>
  <r>
    <s v="0013100001hpQOkAAM"/>
    <b v="0"/>
    <m/>
    <b v="0"/>
    <x v="71"/>
    <x v="1"/>
    <s v="00531000007KAsvAAG"/>
    <b v="0"/>
    <d v="2016-05-15T23:05:44"/>
    <b v="0"/>
    <b v="0"/>
    <s v="2021 4"/>
    <n v="4"/>
    <x v="3"/>
    <s v="Pipeline"/>
    <s v="Pipeline"/>
    <x v="19"/>
    <s v="0055A00000BclF5QAJ"/>
    <d v="2021-04-14T20:01:34"/>
    <m/>
    <d v="2020-01-06T18:18:06"/>
    <b v="0"/>
    <x v="6"/>
    <s v="0063100000cGLAtAAO"/>
    <x v="2"/>
    <b v="0"/>
    <s v="0055A000009sa63QAA"/>
    <s v="Qualified Opportunity"/>
    <b v="0"/>
    <x v="1"/>
    <n v="65636"/>
    <n v="6563.6"/>
    <m/>
  </r>
  <r>
    <s v="0013100001kbnWUAAY"/>
    <b v="0"/>
    <m/>
    <b v="0"/>
    <x v="72"/>
    <x v="0"/>
    <s v="00531000007KAu8AAG"/>
    <b v="0"/>
    <d v="2016-09-07T12:51:57"/>
    <b v="0"/>
    <b v="0"/>
    <s v="2016 4"/>
    <n v="4"/>
    <x v="2"/>
    <s v="Closed"/>
    <s v="Closed"/>
    <x v="18"/>
    <s v="0055A00000BclF5QAJ"/>
    <d v="2021-04-11T20:11:37"/>
    <m/>
    <d v="2018-03-10T15:07:46"/>
    <b v="0"/>
    <x v="3"/>
    <s v="0063100000e3iwHAAQ"/>
    <x v="2"/>
    <b v="0"/>
    <s v="0055A000008iLoJQAU"/>
    <s v="Closed Won"/>
    <b v="0"/>
    <x v="0"/>
    <n v="48555"/>
    <n v="48555"/>
    <m/>
  </r>
  <r>
    <s v="001i000000WS6x7AAD"/>
    <b v="0"/>
    <m/>
    <b v="0"/>
    <x v="73"/>
    <x v="0"/>
    <s v="005i0000000fNkyAAE"/>
    <b v="0"/>
    <d v="2016-02-25T21:28:45"/>
    <b v="0"/>
    <b v="0"/>
    <s v="2016 4"/>
    <n v="4"/>
    <x v="2"/>
    <s v="Omitted"/>
    <s v="Omitted"/>
    <x v="14"/>
    <s v="0055A000009s6n0QAA"/>
    <d v="2020-01-06T18:18:45"/>
    <m/>
    <d v="2020-01-06T18:18:45"/>
    <b v="0"/>
    <x v="4"/>
    <s v="0063100000bfw4VAAQ"/>
    <x v="2"/>
    <b v="0"/>
    <s v="005i0000000fNkyAAE"/>
    <s v="Closed Lost"/>
    <b v="0"/>
    <x v="1"/>
    <n v="65000"/>
    <n v="0"/>
    <m/>
  </r>
  <r>
    <s v="0013100001hoG0IAAU"/>
    <b v="0"/>
    <m/>
    <b v="0"/>
    <x v="73"/>
    <x v="0"/>
    <s v="00531000007KAsvAAG"/>
    <b v="0"/>
    <d v="2016-05-09T13:46:05"/>
    <b v="0"/>
    <b v="0"/>
    <s v="2016 4"/>
    <n v="4"/>
    <x v="2"/>
    <s v="Omitted"/>
    <s v="Omitted"/>
    <x v="12"/>
    <s v="0055A00000BclF5QAJ"/>
    <d v="2021-04-11T20:06:15"/>
    <m/>
    <d v="2020-01-06T18:18:35"/>
    <b v="0"/>
    <x v="6"/>
    <s v="0063100000cFkHkAAK"/>
    <x v="2"/>
    <b v="0"/>
    <s v="00531000007KAsvAAG"/>
    <s v="Closed Lost"/>
    <b v="0"/>
    <x v="1"/>
    <n v="71500"/>
    <n v="0"/>
    <m/>
  </r>
  <r>
    <s v="001i000001MZMTqAAP"/>
    <b v="0"/>
    <m/>
    <b v="0"/>
    <x v="73"/>
    <x v="0"/>
    <s v="00531000007KAsvAAG"/>
    <b v="0"/>
    <d v="2016-06-23T21:48:38"/>
    <b v="0"/>
    <b v="0"/>
    <s v="2016 4"/>
    <n v="4"/>
    <x v="2"/>
    <s v="Omitted"/>
    <s v="Omitted"/>
    <x v="10"/>
    <s v="0055A000009s6n0QAA"/>
    <d v="2020-01-06T18:18:35"/>
    <m/>
    <d v="2020-01-06T18:18:35"/>
    <b v="0"/>
    <x v="1"/>
    <s v="0063100000cipxZAAQ"/>
    <x v="2"/>
    <b v="0"/>
    <s v="00531000007KAsvAAG"/>
    <s v="Closed Lost"/>
    <b v="0"/>
    <x v="1"/>
    <n v="71500"/>
    <n v="0"/>
    <m/>
  </r>
  <r>
    <s v="001i000001MZMQXAA5"/>
    <b v="0"/>
    <m/>
    <b v="0"/>
    <x v="73"/>
    <x v="0"/>
    <s v="00531000007KAsvAAG"/>
    <b v="0"/>
    <d v="2016-07-07T17:44:12"/>
    <b v="0"/>
    <b v="0"/>
    <s v="2016 4"/>
    <n v="4"/>
    <x v="2"/>
    <s v="Closed"/>
    <s v="Closed"/>
    <x v="15"/>
    <s v="0055A00000BclF5QAJ"/>
    <d v="2021-04-11T20:06:15"/>
    <m/>
    <d v="2020-01-06T18:18:16"/>
    <b v="0"/>
    <x v="6"/>
    <s v="0063100000ckNj7AAE"/>
    <x v="2"/>
    <b v="1"/>
    <s v="00531000007KAsvAAG"/>
    <s v="Closed Won"/>
    <b v="0"/>
    <x v="0"/>
    <n v="71500"/>
    <n v="71500"/>
    <m/>
  </r>
  <r>
    <s v="0013100001jZCIXAA4"/>
    <b v="0"/>
    <m/>
    <b v="0"/>
    <x v="73"/>
    <x v="0"/>
    <s v="00531000007KAsvAAG"/>
    <b v="0"/>
    <d v="2016-07-17T23:48:37"/>
    <b v="0"/>
    <b v="0"/>
    <s v="2016 4"/>
    <n v="4"/>
    <x v="2"/>
    <s v="Omitted"/>
    <s v="Omitted"/>
    <x v="8"/>
    <s v="0055A00000BclF5QAJ"/>
    <d v="2021-04-11T20:06:15"/>
    <m/>
    <d v="2020-01-06T18:18:35"/>
    <b v="0"/>
    <x v="6"/>
    <s v="0063100000dZdaBAAS"/>
    <x v="2"/>
    <b v="0"/>
    <s v="00531000007KAsvAAG"/>
    <s v="Closed Lost"/>
    <b v="0"/>
    <x v="1"/>
    <n v="71500"/>
    <n v="0"/>
    <m/>
  </r>
  <r>
    <s v="0013100001mIDLTAA4"/>
    <b v="0"/>
    <m/>
    <b v="0"/>
    <x v="73"/>
    <x v="0"/>
    <s v="005i0000000fpvQAAQ"/>
    <b v="0"/>
    <d v="2016-10-18T20:52:08"/>
    <b v="0"/>
    <b v="0"/>
    <s v="2016 4"/>
    <n v="4"/>
    <x v="2"/>
    <s v="Closed"/>
    <s v="Closed"/>
    <x v="6"/>
    <s v="0055A00000BclF5QAJ"/>
    <d v="2021-04-11T20:06:15"/>
    <m/>
    <d v="2020-01-06T18:18:16"/>
    <b v="1"/>
    <x v="6"/>
    <s v="0063100000eVkcFAAS"/>
    <x v="2"/>
    <b v="1"/>
    <s v="00531000008F2qlAAC"/>
    <s v="Closed Won"/>
    <b v="0"/>
    <x v="0"/>
    <n v="913779.25"/>
    <n v="913779.25"/>
    <m/>
  </r>
  <r>
    <s v="0013100001nlBupAAE"/>
    <b v="0"/>
    <m/>
    <b v="0"/>
    <x v="73"/>
    <x v="0"/>
    <s v="00531000007KAsvAAG"/>
    <b v="0"/>
    <d v="2016-11-29T19:04:16"/>
    <b v="0"/>
    <b v="0"/>
    <s v="2016 4"/>
    <n v="4"/>
    <x v="2"/>
    <s v="Omitted"/>
    <s v="Omitted"/>
    <x v="14"/>
    <s v="0055A00000BclF5QAJ"/>
    <d v="2021-04-11T20:28:47"/>
    <m/>
    <d v="2020-12-24T01:37:14"/>
    <b v="0"/>
    <x v="1"/>
    <s v="0063100000eu5fVAAQ"/>
    <x v="2"/>
    <b v="0"/>
    <s v="00531000008F2qlAAC"/>
    <s v="Closed Lost"/>
    <b v="0"/>
    <x v="1"/>
    <n v="71500"/>
    <n v="0"/>
    <m/>
  </r>
  <r>
    <s v="0013100001gaSbbAAE"/>
    <b v="0"/>
    <m/>
    <b v="0"/>
    <x v="73"/>
    <x v="0"/>
    <s v="00531000007KAsvAAG"/>
    <b v="0"/>
    <d v="2016-12-14T14:08:43"/>
    <b v="0"/>
    <b v="0"/>
    <s v="2016 4"/>
    <n v="4"/>
    <x v="2"/>
    <s v="Omitted"/>
    <s v="Omitted"/>
    <x v="12"/>
    <s v="0055A00000BclF5QAJ"/>
    <d v="2021-04-11T20:06:15"/>
    <m/>
    <d v="2020-01-06T18:18:35"/>
    <b v="0"/>
    <x v="6"/>
    <s v="0063100000fTTwJAAW"/>
    <x v="2"/>
    <b v="0"/>
    <s v="00531000007KAsvAAG"/>
    <s v="Closed Lost"/>
    <b v="0"/>
    <x v="1"/>
    <n v="65000"/>
    <n v="0"/>
    <m/>
  </r>
  <r>
    <s v="0013100001oOEMqAAO"/>
    <b v="0"/>
    <m/>
    <b v="0"/>
    <x v="73"/>
    <x v="0"/>
    <s v="00531000007KAsvAAG"/>
    <b v="1"/>
    <d v="2016-12-30T00:54:59"/>
    <b v="0"/>
    <b v="0"/>
    <s v="2016 4"/>
    <n v="4"/>
    <x v="2"/>
    <s v="Omitted"/>
    <s v="Omitted"/>
    <x v="8"/>
    <s v="00531000007MUoEAAW"/>
    <d v="2021-03-04T17:00:59"/>
    <m/>
    <d v="2020-01-06T18:18:35"/>
    <b v="0"/>
    <x v="1"/>
    <s v="0063100000fWkVqAAK"/>
    <x v="2"/>
    <b v="0"/>
    <s v="00531000007KAsvAAG"/>
    <s v="Closed Lost"/>
    <b v="0"/>
    <x v="1"/>
    <n v="71500"/>
    <n v="0"/>
    <m/>
  </r>
  <r>
    <s v="0013100001frxefAAA"/>
    <b v="0"/>
    <m/>
    <b v="0"/>
    <x v="74"/>
    <x v="0"/>
    <s v="00531000007KAu8AAG"/>
    <b v="0"/>
    <d v="2016-09-23T20:08:27"/>
    <b v="0"/>
    <b v="0"/>
    <s v="2017 1"/>
    <n v="1"/>
    <x v="5"/>
    <s v="Closed"/>
    <s v="Closed"/>
    <x v="12"/>
    <s v="0055A00000BclF5QAJ"/>
    <d v="2021-04-11T20:06:15"/>
    <m/>
    <d v="2018-03-10T15:07:46"/>
    <b v="0"/>
    <x v="6"/>
    <s v="0063100000dy8B9AAI"/>
    <x v="2"/>
    <b v="0"/>
    <s v="0055A000008zqzaQAA"/>
    <s v="Closed Won"/>
    <b v="0"/>
    <x v="0"/>
    <n v="48555"/>
    <n v="48555"/>
    <m/>
  </r>
  <r>
    <s v="0013100001fqvwqAAA"/>
    <b v="0"/>
    <m/>
    <b v="0"/>
    <x v="75"/>
    <x v="0"/>
    <s v="00531000007KAu8AAG"/>
    <b v="0"/>
    <d v="2017-01-30T22:37:00"/>
    <b v="0"/>
    <b v="0"/>
    <s v="2017 1"/>
    <n v="1"/>
    <x v="5"/>
    <s v="Closed"/>
    <s v="Closed"/>
    <x v="11"/>
    <s v="0055A00000BclF5QAJ"/>
    <d v="2021-04-10T22:59:54"/>
    <m/>
    <d v="2018-03-10T15:07:46"/>
    <b v="0"/>
    <x v="1"/>
    <s v="0063100000frQKYAA2"/>
    <x v="2"/>
    <b v="0"/>
    <s v="0055A000008iLoOQAU"/>
    <s v="Closed Won"/>
    <b v="0"/>
    <x v="0"/>
    <n v="9500"/>
    <n v="9500"/>
    <m/>
  </r>
  <r>
    <s v="0013100001fqypQAAQ"/>
    <b v="0"/>
    <m/>
    <b v="0"/>
    <x v="76"/>
    <x v="0"/>
    <s v="00531000007KAu8AAG"/>
    <b v="0"/>
    <d v="2016-09-07T13:18:11"/>
    <b v="0"/>
    <b v="0"/>
    <s v="2017 1"/>
    <n v="1"/>
    <x v="5"/>
    <s v="Closed"/>
    <s v="Closed"/>
    <x v="18"/>
    <s v="0055A00000BclF5QAJ"/>
    <d v="2021-04-10T22:59:54"/>
    <m/>
    <d v="2018-03-10T15:07:46"/>
    <b v="0"/>
    <x v="4"/>
    <s v="0063100000e3j4QAAQ"/>
    <x v="2"/>
    <b v="0"/>
    <s v="0055A000008zqzaQAA"/>
    <s v="Closed Won"/>
    <b v="0"/>
    <x v="0"/>
    <n v="19949.13"/>
    <n v="19949.13"/>
    <m/>
  </r>
  <r>
    <s v="0013100001qyrQqAAI"/>
    <b v="0"/>
    <m/>
    <b v="0"/>
    <x v="77"/>
    <x v="0"/>
    <s v="00531000008FRNUAA4"/>
    <b v="0"/>
    <d v="2017-02-08T17:39:48"/>
    <b v="0"/>
    <b v="0"/>
    <s v="2017 1"/>
    <n v="1"/>
    <x v="5"/>
    <s v="Closed"/>
    <s v="Closed"/>
    <x v="12"/>
    <s v="0055A00000BclF5QAJ"/>
    <d v="2021-04-11T20:03:09"/>
    <m/>
    <d v="2018-03-10T15:07:46"/>
    <b v="0"/>
    <x v="4"/>
    <s v="0063100000gHq7LAAS"/>
    <x v="2"/>
    <b v="0"/>
    <s v="0055A000008iLoOQAU"/>
    <s v="Closed Won"/>
    <b v="0"/>
    <x v="0"/>
    <n v="3850"/>
    <n v="3850"/>
    <m/>
  </r>
  <r>
    <s v="0013100001mwsqbAAA"/>
    <b v="0"/>
    <m/>
    <b v="0"/>
    <x v="78"/>
    <x v="0"/>
    <s v="00531000007KAu8AAG"/>
    <b v="0"/>
    <d v="2016-11-04T21:41:35"/>
    <b v="0"/>
    <b v="0"/>
    <s v="2017 1"/>
    <n v="1"/>
    <x v="5"/>
    <s v="Closed"/>
    <s v="Closed"/>
    <x v="13"/>
    <s v="0055A00000BclF5QAJ"/>
    <d v="2021-04-10T22:59:54"/>
    <m/>
    <d v="2018-03-10T15:07:46"/>
    <b v="0"/>
    <x v="9"/>
    <s v="0063100000esB9RAAU"/>
    <x v="2"/>
    <b v="0"/>
    <s v="0055A000008zqzaQAA"/>
    <s v="Closed Won"/>
    <b v="0"/>
    <x v="0"/>
    <n v="45055"/>
    <n v="45055"/>
    <m/>
  </r>
  <r>
    <s v="0013100001gZd3uAAC"/>
    <b v="0"/>
    <m/>
    <b v="0"/>
    <x v="79"/>
    <x v="0"/>
    <s v="00531000007KAu8AAG"/>
    <b v="1"/>
    <d v="2016-10-26T11:28:18"/>
    <b v="0"/>
    <b v="0"/>
    <s v="2017 1"/>
    <n v="1"/>
    <x v="5"/>
    <s v="Closed"/>
    <s v="Closed"/>
    <x v="12"/>
    <s v="0055A00000BclF5QAJ"/>
    <d v="2021-04-11T20:07:09"/>
    <m/>
    <d v="2018-03-10T15:07:46"/>
    <b v="0"/>
    <x v="6"/>
    <s v="0063100000erI6GAAU"/>
    <x v="2"/>
    <b v="0"/>
    <s v="0055A000008iLoJQAU"/>
    <s v="Closed Won"/>
    <b v="0"/>
    <x v="0"/>
    <n v="28500"/>
    <n v="28500"/>
    <m/>
  </r>
  <r>
    <s v="0013100001qvZsSAAU"/>
    <b v="0"/>
    <m/>
    <b v="0"/>
    <x v="80"/>
    <x v="0"/>
    <s v="00531000007KAu8AAG"/>
    <b v="0"/>
    <d v="2016-06-26T23:20:42"/>
    <b v="0"/>
    <b v="0"/>
    <s v="2017 1"/>
    <n v="1"/>
    <x v="5"/>
    <s v="Closed"/>
    <s v="Closed"/>
    <x v="13"/>
    <s v="0055A00000BclF5QAJ"/>
    <d v="2021-04-10T22:59:54"/>
    <m/>
    <d v="2018-03-10T15:07:46"/>
    <b v="0"/>
    <x v="7"/>
    <s v="0063100000cjPX6AAM"/>
    <x v="2"/>
    <b v="0"/>
    <s v="0055A000008iLoJQAU"/>
    <s v="Closed Won"/>
    <b v="0"/>
    <x v="0"/>
    <n v="49804"/>
    <n v="49804"/>
    <m/>
  </r>
  <r>
    <s v="0013100001qyrQqAAI"/>
    <b v="0"/>
    <m/>
    <b v="0"/>
    <x v="80"/>
    <x v="0"/>
    <s v="005i0000000fpvQAAQ"/>
    <b v="0"/>
    <d v="2017-02-03T18:56:51"/>
    <b v="0"/>
    <b v="0"/>
    <s v="2017 1"/>
    <n v="1"/>
    <x v="5"/>
    <s v="Closed"/>
    <s v="Closed"/>
    <x v="11"/>
    <s v="0055A00000BclF5QAJ"/>
    <d v="2021-04-11T20:03:09"/>
    <m/>
    <d v="2018-03-10T15:07:46"/>
    <b v="0"/>
    <x v="4"/>
    <s v="0063100000gHLO5AAO"/>
    <x v="2"/>
    <b v="0"/>
    <s v="0055A000008iLoOQAU"/>
    <s v="Closed Won"/>
    <b v="0"/>
    <x v="0"/>
    <n v="17363.5"/>
    <n v="17363.5"/>
    <m/>
  </r>
  <r>
    <s v="001i000001MZMQXAA5"/>
    <b v="0"/>
    <m/>
    <b v="0"/>
    <x v="81"/>
    <x v="0"/>
    <s v="00531000007KAsvAAG"/>
    <b v="0"/>
    <d v="2017-01-26T16:33:18"/>
    <b v="0"/>
    <b v="0"/>
    <s v="2017 1"/>
    <n v="1"/>
    <x v="5"/>
    <s v="Closed"/>
    <s v="Closed"/>
    <x v="12"/>
    <s v="0055A00000BclF5QAJ"/>
    <d v="2021-04-11T20:06:15"/>
    <m/>
    <d v="2020-01-06T18:18:16"/>
    <b v="0"/>
    <x v="6"/>
    <s v="0063100000fqJwCAAU"/>
    <x v="2"/>
    <b v="1"/>
    <s v="00531000007KAsvAAG"/>
    <s v="Closed Won"/>
    <b v="0"/>
    <x v="0"/>
    <n v="143000"/>
    <n v="143000"/>
    <m/>
  </r>
  <r>
    <s v="0013100001hofGrAAI"/>
    <b v="0"/>
    <m/>
    <b v="0"/>
    <x v="82"/>
    <x v="0"/>
    <s v="00531000007KAu8AAG"/>
    <b v="1"/>
    <d v="2016-10-06T17:49:09"/>
    <b v="0"/>
    <b v="0"/>
    <s v="2017 1"/>
    <n v="1"/>
    <x v="5"/>
    <s v="Closed"/>
    <s v="Closed"/>
    <x v="17"/>
    <s v="0055A00000BclF5QAJ"/>
    <d v="2021-04-10T22:59:54"/>
    <m/>
    <d v="2018-03-10T15:07:46"/>
    <b v="0"/>
    <x v="10"/>
    <s v="0063100000eUulOAAS"/>
    <x v="2"/>
    <b v="0"/>
    <s v="0055A000008zqzaQAA"/>
    <s v="Closed Won"/>
    <b v="0"/>
    <x v="0"/>
    <n v="2750"/>
    <n v="2750"/>
    <m/>
  </r>
  <r>
    <s v="0013100001qyrRZAAY"/>
    <b v="0"/>
    <m/>
    <b v="0"/>
    <x v="83"/>
    <x v="0"/>
    <s v="00531000007M2hjAAC"/>
    <b v="0"/>
    <d v="2017-02-21T18:41:16"/>
    <b v="0"/>
    <b v="0"/>
    <s v="2017 1"/>
    <n v="1"/>
    <x v="5"/>
    <s v="Closed"/>
    <s v="Closed"/>
    <x v="14"/>
    <s v="0055A00000BclF5QAJ"/>
    <d v="2021-04-11T20:03:09"/>
    <m/>
    <d v="2018-03-10T15:07:46"/>
    <b v="0"/>
    <x v="4"/>
    <s v="0063100000eqFu5AAE"/>
    <x v="2"/>
    <b v="0"/>
    <s v="0055A000008iLoOQAU"/>
    <s v="Closed Won"/>
    <b v="0"/>
    <x v="0"/>
    <n v="48794"/>
    <n v="48794"/>
    <m/>
  </r>
  <r>
    <s v="0013100001fpkwYAAQ"/>
    <b v="0"/>
    <m/>
    <b v="0"/>
    <x v="84"/>
    <x v="0"/>
    <s v="00531000008FRNUAA4"/>
    <b v="0"/>
    <d v="2017-03-22T15:12:39"/>
    <b v="0"/>
    <b v="0"/>
    <s v="2017 1"/>
    <n v="1"/>
    <x v="5"/>
    <s v="Closed"/>
    <s v="Closed"/>
    <x v="18"/>
    <s v="0055A00000BclF5QAJ"/>
    <d v="2021-04-10T22:59:54"/>
    <m/>
    <d v="2018-03-10T15:07:46"/>
    <b v="0"/>
    <x v="8"/>
    <s v="0063100000h9vnzAAA"/>
    <x v="2"/>
    <b v="0"/>
    <s v="0055A000008zqzaQAA"/>
    <s v="Closed Won"/>
    <b v="0"/>
    <x v="0"/>
    <n v="2750"/>
    <n v="2750"/>
    <m/>
  </r>
  <r>
    <s v="0013100001jb0YzAAI"/>
    <b v="0"/>
    <m/>
    <b v="0"/>
    <x v="85"/>
    <x v="0"/>
    <s v="00531000007KAu8AAG"/>
    <b v="1"/>
    <d v="2016-06-29T03:04:25"/>
    <b v="0"/>
    <b v="0"/>
    <s v="2017 1"/>
    <n v="1"/>
    <x v="5"/>
    <s v="Closed"/>
    <s v="Closed"/>
    <x v="18"/>
    <s v="0055A00000BclF5QAJ"/>
    <d v="2021-04-10T22:59:54"/>
    <m/>
    <d v="2018-03-10T15:07:46"/>
    <b v="0"/>
    <x v="1"/>
    <s v="0063100000cjep4AAA"/>
    <x v="2"/>
    <b v="0"/>
    <s v="0055A000008zqzaQAA"/>
    <s v="Closed Won"/>
    <b v="0"/>
    <x v="0"/>
    <n v="49554"/>
    <n v="49554"/>
    <m/>
  </r>
  <r>
    <s v="0013100001qyrRZAAY"/>
    <b v="0"/>
    <m/>
    <b v="0"/>
    <x v="86"/>
    <x v="0"/>
    <s v="00531000008FRNUAA4"/>
    <b v="0"/>
    <d v="2017-03-30T14:22:12"/>
    <b v="0"/>
    <b v="0"/>
    <s v="2017 1"/>
    <n v="1"/>
    <x v="5"/>
    <s v="Closed"/>
    <s v="Closed"/>
    <x v="18"/>
    <s v="0055A00000BclF5QAJ"/>
    <d v="2021-04-11T20:03:09"/>
    <m/>
    <d v="2018-03-10T15:07:46"/>
    <b v="0"/>
    <x v="4"/>
    <s v="0063100000hAeVIAA0"/>
    <x v="2"/>
    <b v="0"/>
    <s v="0055A000008iLoOQAU"/>
    <s v="Closed Won"/>
    <b v="0"/>
    <x v="0"/>
    <n v="47954"/>
    <n v="47954"/>
    <m/>
  </r>
  <r>
    <s v="0013100001fr79BAAQ"/>
    <b v="0"/>
    <m/>
    <b v="0"/>
    <x v="87"/>
    <x v="0"/>
    <s v="00531000007M2hjAAC"/>
    <b v="1"/>
    <d v="2016-03-11T19:49:01"/>
    <b v="0"/>
    <b v="0"/>
    <s v="2017 1"/>
    <n v="1"/>
    <x v="5"/>
    <s v="Closed"/>
    <s v="Closed"/>
    <x v="8"/>
    <s v="0055A00000BclF5QAJ"/>
    <d v="2021-04-10T22:59:54"/>
    <m/>
    <d v="2018-03-10T15:07:46"/>
    <b v="0"/>
    <x v="7"/>
    <s v="0063100000bhg3KAAQ"/>
    <x v="2"/>
    <b v="0"/>
    <s v="0055A000008iLoJQAU"/>
    <s v="Closed Won"/>
    <b v="0"/>
    <x v="0"/>
    <n v="52306"/>
    <n v="52306"/>
    <m/>
  </r>
  <r>
    <s v="0013100001fqyXRAAY"/>
    <b v="0"/>
    <m/>
    <b v="0"/>
    <x v="88"/>
    <x v="0"/>
    <s v="00531000008FRNUAA4"/>
    <b v="0"/>
    <d v="2017-03-13T13:17:00"/>
    <b v="0"/>
    <b v="0"/>
    <s v="2017 1"/>
    <n v="1"/>
    <x v="5"/>
    <s v="Closed"/>
    <s v="Closed"/>
    <x v="12"/>
    <s v="0055A00000BclF5QAJ"/>
    <d v="2021-04-11T20:03:09"/>
    <m/>
    <d v="2018-03-10T15:07:46"/>
    <b v="0"/>
    <x v="4"/>
    <s v="0063100000gq7c2AAA"/>
    <x v="2"/>
    <b v="0"/>
    <s v="0055A000008zqzaQAA"/>
    <s v="Closed Won"/>
    <b v="0"/>
    <x v="0"/>
    <n v="2000"/>
    <n v="2000"/>
    <m/>
  </r>
  <r>
    <s v="0013100001gxcZ9AAI"/>
    <b v="0"/>
    <m/>
    <b v="0"/>
    <x v="52"/>
    <x v="1"/>
    <s v="00531000007MUoEAAW"/>
    <b v="1"/>
    <d v="2016-05-31T20:00:16"/>
    <b v="0"/>
    <b v="0"/>
    <s v="2017 2"/>
    <n v="2"/>
    <x v="5"/>
    <s v="Pipeline"/>
    <s v="Pipeline"/>
    <x v="18"/>
    <s v="0055A00000BclF5QAJ"/>
    <d v="2021-05-04T16:13:06"/>
    <m/>
    <d v="2016-11-29T16:20:20"/>
    <b v="0"/>
    <x v="3"/>
    <s v="0063100000cLOdZAAW"/>
    <x v="2"/>
    <b v="0"/>
    <s v="00531000006uPsjAAE"/>
    <s v="Customer Assessment w/ Favorable Evaluation"/>
    <b v="0"/>
    <x v="1"/>
    <n v="65000"/>
    <n v="19500"/>
    <m/>
  </r>
  <r>
    <s v="0013100001p4D1HAAU"/>
    <b v="0"/>
    <m/>
    <b v="0"/>
    <x v="89"/>
    <x v="0"/>
    <s v="00531000008FRNUAA4"/>
    <b v="1"/>
    <d v="2017-01-25T19:16:08"/>
    <b v="0"/>
    <b v="0"/>
    <s v="2017 1"/>
    <n v="1"/>
    <x v="5"/>
    <s v="Closed"/>
    <s v="Closed"/>
    <x v="19"/>
    <s v="0055A00000BclF5QAJ"/>
    <d v="2021-04-10T22:59:54"/>
    <m/>
    <d v="2018-03-10T15:07:46"/>
    <b v="0"/>
    <x v="3"/>
    <s v="0063100000fqEA1AAM"/>
    <x v="2"/>
    <b v="0"/>
    <s v="0055A000008zqzaQAA"/>
    <s v="Closed Won"/>
    <b v="0"/>
    <x v="0"/>
    <n v="47055"/>
    <n v="47055"/>
    <m/>
  </r>
  <r>
    <s v="0013100001frnRWAAY"/>
    <b v="0"/>
    <m/>
    <b v="0"/>
    <x v="90"/>
    <x v="0"/>
    <s v="00531000007KAsvAAG"/>
    <b v="0"/>
    <d v="2016-03-17T14:16:20"/>
    <b v="0"/>
    <b v="0"/>
    <s v="2017 1"/>
    <n v="1"/>
    <x v="5"/>
    <s v="Omitted"/>
    <s v="Omitted"/>
    <x v="10"/>
    <s v="0055A00000BclF5QAJ"/>
    <d v="2021-04-11T19:52:07"/>
    <m/>
    <d v="2020-01-06T18:18:45"/>
    <b v="0"/>
    <x v="5"/>
    <s v="0063100000biDuuAAE"/>
    <x v="2"/>
    <b v="0"/>
    <s v="00531000007KAsvAAG"/>
    <s v="Closed Lost"/>
    <b v="0"/>
    <x v="1"/>
    <n v="56500"/>
    <n v="0"/>
    <m/>
  </r>
  <r>
    <s v="0013100001lXbgHAAS"/>
    <b v="0"/>
    <m/>
    <b v="0"/>
    <x v="90"/>
    <x v="0"/>
    <s v="00531000007KAsvAAG"/>
    <b v="0"/>
    <d v="2016-10-26T15:48:36"/>
    <b v="0"/>
    <b v="0"/>
    <s v="2017 1"/>
    <n v="1"/>
    <x v="5"/>
    <s v="Omitted"/>
    <s v="Omitted"/>
    <x v="19"/>
    <s v="0055A00000BclF5QAJ"/>
    <d v="2021-04-11T20:06:15"/>
    <m/>
    <d v="2020-01-06T18:18:40"/>
    <b v="1"/>
    <x v="6"/>
    <s v="0063100000erJXWAA2"/>
    <x v="2"/>
    <b v="0"/>
    <s v="00531000007KAsvAAG"/>
    <s v="Closed Lost"/>
    <b v="0"/>
    <x v="1"/>
    <n v="715000"/>
    <n v="0"/>
    <m/>
  </r>
  <r>
    <s v="0013100001gyAbcAAE"/>
    <b v="0"/>
    <m/>
    <b v="0"/>
    <x v="90"/>
    <x v="1"/>
    <s v="00531000007MUoEAAW"/>
    <b v="1"/>
    <d v="2016-06-03T21:07:05"/>
    <b v="0"/>
    <b v="0"/>
    <s v="2017 1"/>
    <n v="1"/>
    <x v="5"/>
    <s v="Pipeline"/>
    <s v="Pipeline"/>
    <x v="10"/>
    <s v="0055A00000BclF5QAJ"/>
    <d v="2021-05-04T16:12:48"/>
    <m/>
    <d v="2016-11-29T14:26:31"/>
    <b v="0"/>
    <x v="8"/>
    <s v="0063100000cLmvHAAS"/>
    <x v="2"/>
    <b v="0"/>
    <s v="00531000006uPsjAAE"/>
    <s v="Customer Assessment w/ Favorable Evaluation"/>
    <b v="0"/>
    <x v="1"/>
    <n v="65000"/>
    <n v="19500"/>
    <m/>
  </r>
  <r>
    <s v="0013100001gyBTsAAM"/>
    <b v="0"/>
    <m/>
    <b v="0"/>
    <x v="52"/>
    <x v="1"/>
    <s v="00531000007MUoEAAW"/>
    <b v="1"/>
    <d v="2016-06-03T21:27:23"/>
    <b v="0"/>
    <b v="0"/>
    <s v="2017 2"/>
    <n v="2"/>
    <x v="5"/>
    <s v="Pipeline"/>
    <s v="Pipeline"/>
    <x v="10"/>
    <s v="0055A00000BclF5QAJ"/>
    <d v="2021-05-04T16:12:48"/>
    <m/>
    <d v="2016-11-29T14:50:10"/>
    <b v="0"/>
    <x v="8"/>
    <s v="0063100000cLn28AAC"/>
    <x v="2"/>
    <b v="0"/>
    <s v="00531000006uPsjAAE"/>
    <s v="Customer Assessment w/ Favorable Evaluation"/>
    <b v="0"/>
    <x v="1"/>
    <n v="65000"/>
    <n v="19500"/>
    <m/>
  </r>
  <r>
    <s v="0015A000020wtxMQAQ"/>
    <b v="0"/>
    <m/>
    <b v="0"/>
    <x v="90"/>
    <x v="0"/>
    <s v="005i0000000fNkyAAE"/>
    <b v="0"/>
    <d v="2016-12-06T22:18:04"/>
    <b v="0"/>
    <b v="0"/>
    <s v="2017 1"/>
    <n v="1"/>
    <x v="5"/>
    <s v="Closed"/>
    <s v="Closed"/>
    <x v="12"/>
    <s v="00531000007MUoEAAW"/>
    <d v="2020-12-15T14:20:49"/>
    <m/>
    <d v="2020-01-06T18:18:16"/>
    <b v="0"/>
    <x v="4"/>
    <s v="0063100000euvjHAAQ"/>
    <x v="2"/>
    <b v="1"/>
    <s v="005i0000000fNkyAAE"/>
    <s v="Closed Won"/>
    <b v="0"/>
    <x v="0"/>
    <n v="55000"/>
    <n v="55000"/>
    <m/>
  </r>
  <r>
    <s v="001i000000IyHWlAAN"/>
    <b v="0"/>
    <m/>
    <b v="0"/>
    <x v="90"/>
    <x v="0"/>
    <s v="005i0000000fpvQAAQ"/>
    <b v="1"/>
    <d v="2017-01-06T17:14:22"/>
    <b v="0"/>
    <b v="0"/>
    <s v="2017 1"/>
    <n v="1"/>
    <x v="5"/>
    <s v="Closed"/>
    <s v="Closed"/>
    <x v="8"/>
    <s v="0055A00000BclF5QAJ"/>
    <d v="2021-04-11T20:08:00"/>
    <m/>
    <d v="2020-01-06T18:18:16"/>
    <b v="0"/>
    <x v="6"/>
    <s v="0063100000focqBAAQ"/>
    <x v="2"/>
    <b v="1"/>
    <s v="005i0000000fNkyAAE"/>
    <s v="Closed Won"/>
    <b v="0"/>
    <x v="0"/>
    <n v="19480"/>
    <n v="19480"/>
    <m/>
  </r>
  <r>
    <s v="0013100001gxc5IAAQ"/>
    <b v="0"/>
    <m/>
    <b v="0"/>
    <x v="90"/>
    <x v="0"/>
    <s v="00531000007MUoEAAW"/>
    <b v="0"/>
    <d v="2017-01-24T14:57:48"/>
    <b v="0"/>
    <b v="0"/>
    <s v="2017 1"/>
    <n v="1"/>
    <x v="5"/>
    <s v="Omitted"/>
    <s v="Omitted"/>
    <x v="19"/>
    <s v="0055A00000BclF5QAJ"/>
    <d v="2021-04-11T19:52:07"/>
    <m/>
    <d v="2020-01-06T18:18:35"/>
    <b v="0"/>
    <x v="5"/>
    <s v="0063100000fq57cAAA"/>
    <x v="2"/>
    <b v="0"/>
    <s v="0055A000009sa63QAA"/>
    <s v="Closed Lost"/>
    <b v="0"/>
    <x v="1"/>
    <n v="70000"/>
    <n v="0"/>
    <m/>
  </r>
  <r>
    <s v="0013100001gxcbFAAQ"/>
    <b v="0"/>
    <m/>
    <b v="0"/>
    <x v="47"/>
    <x v="1"/>
    <s v="00531000006uPsjAAE"/>
    <b v="1"/>
    <d v="2016-06-07T20:47:04"/>
    <b v="0"/>
    <b v="0"/>
    <s v="2017 3"/>
    <n v="3"/>
    <x v="5"/>
    <s v="Pipeline"/>
    <s v="Pipeline"/>
    <x v="18"/>
    <s v="0055A00000BclF5QAJ"/>
    <d v="2021-05-04T16:26:29"/>
    <m/>
    <d v="2016-06-30T17:59:00"/>
    <b v="0"/>
    <x v="8"/>
    <s v="0063100000ch5H5AAI"/>
    <x v="2"/>
    <b v="0"/>
    <s v="00531000006uPsjAAE"/>
    <s v="Customer Assessment w/ Favorable Evaluation"/>
    <b v="0"/>
    <x v="1"/>
    <n v="65000"/>
    <n v="19500"/>
    <m/>
  </r>
  <r>
    <s v="0013100001qyrQqAAI"/>
    <b v="0"/>
    <m/>
    <b v="0"/>
    <x v="91"/>
    <x v="0"/>
    <s v="00531000008FRNUAA4"/>
    <b v="0"/>
    <d v="2017-04-03T16:42:12"/>
    <b v="0"/>
    <b v="0"/>
    <s v="2017 2"/>
    <n v="2"/>
    <x v="5"/>
    <s v="Closed"/>
    <s v="Closed"/>
    <x v="18"/>
    <s v="0055A00000BclF5QAJ"/>
    <d v="2021-04-11T20:03:09"/>
    <m/>
    <d v="2018-03-10T15:07:46"/>
    <b v="0"/>
    <x v="4"/>
    <s v="0063100000hB1d8AAC"/>
    <x v="2"/>
    <b v="0"/>
    <s v="0055A000008iLoOQAU"/>
    <s v="Closed Won"/>
    <b v="0"/>
    <x v="0"/>
    <n v="1960"/>
    <n v="1960"/>
    <m/>
  </r>
  <r>
    <s v="0013100001jY9XtAAK"/>
    <b v="0"/>
    <m/>
    <b v="0"/>
    <x v="92"/>
    <x v="1"/>
    <s v="00531000007MUoEAAW"/>
    <b v="1"/>
    <d v="2016-06-07T21:29:20"/>
    <b v="0"/>
    <b v="0"/>
    <s v="2017 3"/>
    <n v="3"/>
    <x v="5"/>
    <s v="Pipeline"/>
    <s v="Pipeline"/>
    <x v="13"/>
    <s v="0055A00000BclF5QAJ"/>
    <d v="2021-05-04T16:12:41"/>
    <m/>
    <d v="2016-11-29T14:51:34"/>
    <b v="0"/>
    <x v="3"/>
    <s v="0063100000ch5kcAAA"/>
    <x v="2"/>
    <b v="0"/>
    <s v="00531000006uPsjAAE"/>
    <s v="Customer Assessment w/ Favorable Evaluation"/>
    <b v="0"/>
    <x v="1"/>
    <n v="65000"/>
    <n v="19500"/>
    <m/>
  </r>
  <r>
    <s v="0013100001jY9eGAAS"/>
    <b v="0"/>
    <m/>
    <b v="0"/>
    <x v="52"/>
    <x v="1"/>
    <s v="00531000007MUoEAAW"/>
    <b v="1"/>
    <d v="2016-06-07T21:44:43"/>
    <b v="0"/>
    <b v="0"/>
    <s v="2017 2"/>
    <n v="2"/>
    <x v="5"/>
    <s v="Pipeline"/>
    <s v="Pipeline"/>
    <x v="11"/>
    <s v="0055A00000BclF5QAJ"/>
    <d v="2021-05-04T16:26:43"/>
    <m/>
    <d v="2016-11-29T14:54:13"/>
    <b v="0"/>
    <x v="1"/>
    <s v="0063100000ch5wWAAQ"/>
    <x v="2"/>
    <b v="0"/>
    <s v="00531000006uPsjAAE"/>
    <s v="Customer Assessment w/ Favorable Evaluation"/>
    <b v="0"/>
    <x v="1"/>
    <n v="65000"/>
    <n v="19500"/>
    <m/>
  </r>
  <r>
    <s v="0013100001gxcFxAAI"/>
    <b v="0"/>
    <m/>
    <b v="0"/>
    <x v="93"/>
    <x v="1"/>
    <s v="00531000007MUoEAAW"/>
    <b v="1"/>
    <d v="2016-06-07T22:23:47"/>
    <b v="0"/>
    <b v="0"/>
    <s v="2017 4"/>
    <n v="4"/>
    <x v="5"/>
    <s v="Pipeline"/>
    <s v="Pipeline"/>
    <x v="11"/>
    <s v="0055A00000BclF5QAJ"/>
    <d v="2021-05-04T16:26:43"/>
    <m/>
    <d v="2016-06-27T20:47:25"/>
    <b v="0"/>
    <x v="7"/>
    <s v="0063100000ch6IyAAI"/>
    <x v="2"/>
    <b v="0"/>
    <s v="00531000006uPsjAAE"/>
    <s v="Customer Assessment w/ Favorable Evaluation"/>
    <b v="0"/>
    <x v="1"/>
    <n v="65000"/>
    <n v="19500"/>
    <m/>
  </r>
  <r>
    <s v="0013100001fqwyfAAA"/>
    <b v="0"/>
    <m/>
    <b v="0"/>
    <x v="94"/>
    <x v="0"/>
    <s v="00531000007KAu8AAG"/>
    <b v="0"/>
    <d v="2016-09-06T23:54:56"/>
    <b v="0"/>
    <b v="0"/>
    <s v="2017 2"/>
    <n v="2"/>
    <x v="5"/>
    <s v="Closed"/>
    <s v="Closed"/>
    <x v="18"/>
    <s v="0055A00000BclF5QAJ"/>
    <d v="2021-04-11T20:12:15"/>
    <m/>
    <d v="2018-03-10T15:07:46"/>
    <b v="0"/>
    <x v="7"/>
    <s v="0063100000e3hXvAAI"/>
    <x v="2"/>
    <b v="0"/>
    <s v="0055A000008iLoJQAU"/>
    <s v="Closed Won"/>
    <b v="0"/>
    <x v="0"/>
    <n v="20055"/>
    <n v="20055"/>
    <m/>
  </r>
  <r>
    <s v="0013100001fpKktAAE"/>
    <b v="0"/>
    <m/>
    <b v="0"/>
    <x v="95"/>
    <x v="0"/>
    <s v="00531000008FRNUAA4"/>
    <b v="0"/>
    <d v="2017-03-27T19:18:01"/>
    <b v="0"/>
    <b v="0"/>
    <s v="2017 2"/>
    <n v="2"/>
    <x v="5"/>
    <s v="Closed"/>
    <s v="Closed"/>
    <x v="18"/>
    <s v="0055A00000BclF5QAJ"/>
    <d v="2021-04-11T20:03:09"/>
    <m/>
    <d v="2018-03-10T15:07:46"/>
    <b v="0"/>
    <x v="4"/>
    <s v="0063100000hAKtVAAW"/>
    <x v="2"/>
    <b v="0"/>
    <s v="0055A000008zqzaQAA"/>
    <s v="Closed Won"/>
    <b v="0"/>
    <x v="0"/>
    <n v="5250"/>
    <n v="5250"/>
    <m/>
  </r>
  <r>
    <s v="0013100001k6JgGAAU"/>
    <b v="0"/>
    <m/>
    <b v="0"/>
    <x v="96"/>
    <x v="0"/>
    <s v="00531000007KAu8AAG"/>
    <b v="0"/>
    <d v="2016-09-21T11:54:29"/>
    <b v="0"/>
    <b v="0"/>
    <s v="2017 2"/>
    <n v="2"/>
    <x v="5"/>
    <s v="Closed"/>
    <s v="Closed"/>
    <x v="12"/>
    <s v="0055A00000BclF5QAJ"/>
    <d v="2021-04-11T20:11:37"/>
    <m/>
    <d v="2018-03-10T15:07:46"/>
    <b v="0"/>
    <x v="3"/>
    <s v="0063100000dxs7NAAQ"/>
    <x v="2"/>
    <b v="0"/>
    <s v="0055A000008zqzaQAA"/>
    <s v="Closed Won"/>
    <b v="0"/>
    <x v="0"/>
    <n v="58204"/>
    <n v="58204"/>
    <m/>
  </r>
  <r>
    <s v="0013100001jYgIJAA0"/>
    <b v="0"/>
    <m/>
    <b v="0"/>
    <x v="73"/>
    <x v="1"/>
    <s v="00531000007KAsvAAG"/>
    <b v="0"/>
    <d v="2016-06-10T18:20:38"/>
    <b v="0"/>
    <b v="0"/>
    <s v="2016 4"/>
    <n v="4"/>
    <x v="2"/>
    <s v="Pipeline"/>
    <s v="Pipeline"/>
    <x v="15"/>
    <s v="0055A00000BclF5QAJ"/>
    <d v="2021-04-11T20:06:15"/>
    <m/>
    <d v="2020-01-06T18:18:06"/>
    <b v="0"/>
    <x v="6"/>
    <s v="0063100000chU5zAAE"/>
    <x v="2"/>
    <b v="0"/>
    <s v="00531000007KgPgAAK"/>
    <s v="Qualified Opportunity"/>
    <b v="0"/>
    <x v="1"/>
    <n v="71500"/>
    <n v="7150"/>
    <m/>
  </r>
  <r>
    <s v="0013100001p363qAAA"/>
    <b v="0"/>
    <m/>
    <b v="0"/>
    <x v="97"/>
    <x v="0"/>
    <s v="005i0000000fNkyAAE"/>
    <b v="0"/>
    <d v="2017-01-18T05:04:15"/>
    <b v="0"/>
    <b v="0"/>
    <s v="2017 2"/>
    <n v="2"/>
    <x v="5"/>
    <s v="Closed"/>
    <s v="Closed"/>
    <x v="10"/>
    <s v="00531000007MUoEAAW"/>
    <d v="2020-12-15T14:06:54"/>
    <m/>
    <d v="2020-01-06T18:18:11"/>
    <b v="0"/>
    <x v="4"/>
    <s v="0063100000fpXCoAAM"/>
    <x v="2"/>
    <b v="1"/>
    <s v="005i0000000fNkyAAE"/>
    <s v="Closed Won"/>
    <b v="0"/>
    <x v="0"/>
    <n v="130000"/>
    <n v="130000"/>
    <m/>
  </r>
  <r>
    <s v="0013100001gX4A9AAK"/>
    <b v="0"/>
    <m/>
    <b v="0"/>
    <x v="98"/>
    <x v="0"/>
    <s v="005i0000000fNkyAAE"/>
    <b v="0"/>
    <d v="2016-04-19T21:49:14"/>
    <b v="0"/>
    <b v="0"/>
    <s v="2017 2"/>
    <n v="2"/>
    <x v="5"/>
    <s v="Omitted"/>
    <s v="Omitted"/>
    <x v="5"/>
    <s v="0055A00000BclF5QAJ"/>
    <d v="2021-04-11T19:52:07"/>
    <m/>
    <d v="2020-01-06T18:18:45"/>
    <b v="0"/>
    <x v="5"/>
    <s v="0063100000bs9OiAAI"/>
    <x v="2"/>
    <b v="0"/>
    <s v="005i0000000fNkyAAE"/>
    <s v="Closed Lost"/>
    <b v="0"/>
    <x v="1"/>
    <n v="74548"/>
    <n v="0"/>
    <m/>
  </r>
  <r>
    <s v="0013100001mGBcsAAG"/>
    <b v="0"/>
    <m/>
    <b v="0"/>
    <x v="99"/>
    <x v="0"/>
    <s v="00531000006uPsjAAE"/>
    <b v="0"/>
    <d v="2017-04-24T16:33:27"/>
    <b v="0"/>
    <b v="0"/>
    <s v="2017 2"/>
    <n v="2"/>
    <x v="5"/>
    <s v="Closed"/>
    <s v="Closed"/>
    <x v="16"/>
    <s v="0055A00000BclF5QAJ"/>
    <d v="2021-04-11T20:03:09"/>
    <m/>
    <d v="2020-01-06T18:18:11"/>
    <b v="0"/>
    <x v="4"/>
    <s v="0063100000hCvJAAA0"/>
    <x v="2"/>
    <b v="1"/>
    <s v="00531000006uPsjAAE"/>
    <s v="Closed Won"/>
    <b v="0"/>
    <x v="0"/>
    <n v="59500"/>
    <n v="59500"/>
    <m/>
  </r>
  <r>
    <s v="0013100001fqypQAAQ"/>
    <b v="0"/>
    <m/>
    <b v="0"/>
    <x v="100"/>
    <x v="0"/>
    <s v="00531000008FRNUAA4"/>
    <b v="0"/>
    <d v="2017-04-21T18:44:47"/>
    <b v="0"/>
    <b v="0"/>
    <s v="2017 2"/>
    <n v="2"/>
    <x v="5"/>
    <s v="Closed"/>
    <s v="Closed"/>
    <x v="16"/>
    <s v="0055A00000BclF5QAJ"/>
    <d v="2021-04-11T20:03:09"/>
    <m/>
    <d v="2018-03-10T15:07:46"/>
    <b v="0"/>
    <x v="4"/>
    <s v="0063100000hCljwAAC"/>
    <x v="2"/>
    <b v="0"/>
    <s v="0055A000008zqzaQAA"/>
    <s v="Closed Won"/>
    <b v="0"/>
    <x v="0"/>
    <n v="2750"/>
    <n v="2750"/>
    <m/>
  </r>
  <r>
    <s v="0013100001jZUpIAAW"/>
    <b v="0"/>
    <m/>
    <b v="0"/>
    <x v="101"/>
    <x v="1"/>
    <s v="00531000007MUoEAAW"/>
    <b v="1"/>
    <d v="2016-06-16T14:19:55"/>
    <b v="0"/>
    <b v="0"/>
    <s v="2023 1"/>
    <n v="1"/>
    <x v="7"/>
    <s v="Pipeline"/>
    <s v="Pipeline"/>
    <x v="15"/>
    <s v="0055A00000BclF5QAJ"/>
    <d v="2021-06-01T19:07:06"/>
    <m/>
    <d v="2018-04-11T15:11:40"/>
    <b v="0"/>
    <x v="1"/>
    <s v="0063100000ci81yAAA"/>
    <x v="2"/>
    <b v="0"/>
    <s v="0055A00000Bnt5hQAB"/>
    <s v="Funnel"/>
    <b v="0"/>
    <x v="1"/>
    <n v="54805"/>
    <n v="2740.25"/>
    <m/>
  </r>
  <r>
    <s v="001i000001MZMVXAA5"/>
    <b v="0"/>
    <m/>
    <b v="0"/>
    <x v="102"/>
    <x v="0"/>
    <s v="005i0000002Zi8JAAS"/>
    <b v="1"/>
    <d v="2015-03-20T13:40:46"/>
    <b v="0"/>
    <b v="0"/>
    <s v="2017 2"/>
    <n v="2"/>
    <x v="5"/>
    <s v="Closed"/>
    <s v="Closed"/>
    <x v="1"/>
    <s v="0055A00000BclF5QAJ"/>
    <d v="2021-04-11T20:08:00"/>
    <m/>
    <d v="2020-01-06T18:18:16"/>
    <b v="0"/>
    <x v="6"/>
    <s v="006i000000UYQAgAAP"/>
    <x v="2"/>
    <b v="1"/>
    <s v="00531000007KAsvAAG"/>
    <s v="Closed Won"/>
    <b v="0"/>
    <x v="0"/>
    <n v="55250"/>
    <n v="55250"/>
    <m/>
  </r>
  <r>
    <s v="0013100001gxc5IAAQ"/>
    <b v="0"/>
    <m/>
    <b v="0"/>
    <x v="103"/>
    <x v="0"/>
    <s v="00531000007MUoEAAW"/>
    <b v="1"/>
    <d v="2016-06-03T19:28:56"/>
    <b v="0"/>
    <b v="0"/>
    <s v="2017 2"/>
    <n v="2"/>
    <x v="5"/>
    <s v="Omitted"/>
    <s v="Omitted"/>
    <x v="18"/>
    <s v="0055A00000BclF5QAJ"/>
    <d v="2021-04-16T14:17:58"/>
    <m/>
    <d v="2020-01-06T18:18:35"/>
    <b v="0"/>
    <x v="10"/>
    <s v="0063100000cLlx0AAC"/>
    <x v="2"/>
    <b v="0"/>
    <s v="0055A000009sa63QAA"/>
    <s v="Closed Lost"/>
    <b v="0"/>
    <x v="1"/>
    <n v="65000"/>
    <n v="0"/>
    <m/>
  </r>
  <r>
    <s v="0013100001jaPtgAAE"/>
    <b v="0"/>
    <m/>
    <b v="0"/>
    <x v="104"/>
    <x v="1"/>
    <s v="00531000007KgPgAAK"/>
    <b v="0"/>
    <d v="2016-06-22T16:57:15"/>
    <b v="0"/>
    <b v="0"/>
    <s v="2020 2"/>
    <n v="2"/>
    <x v="4"/>
    <s v="Pipeline"/>
    <s v="Pipeline"/>
    <x v="15"/>
    <s v="0055A00000BclF5QAJ"/>
    <d v="2021-04-11T19:52:07"/>
    <m/>
    <d v="2020-01-06T18:18:06"/>
    <b v="0"/>
    <x v="5"/>
    <s v="0063100000cigZwAAI"/>
    <x v="2"/>
    <b v="0"/>
    <s v="00531000007KgPgAAK"/>
    <s v="Qualified Opportunity"/>
    <b v="0"/>
    <x v="1"/>
    <n v="72743"/>
    <n v="7274.3"/>
    <m/>
  </r>
  <r>
    <s v="0013100001gxc5IAAQ"/>
    <b v="0"/>
    <m/>
    <b v="0"/>
    <x v="103"/>
    <x v="0"/>
    <s v="00531000007MUoEAAW"/>
    <b v="1"/>
    <d v="2016-06-08T02:32:42"/>
    <b v="0"/>
    <b v="0"/>
    <s v="2017 2"/>
    <n v="2"/>
    <x v="5"/>
    <s v="Omitted"/>
    <s v="Omitted"/>
    <x v="17"/>
    <s v="0055A000009s6n0QAA"/>
    <d v="2020-09-17T14:48:45"/>
    <m/>
    <d v="2020-01-06T18:18:35"/>
    <b v="0"/>
    <x v="1"/>
    <s v="0063100000ch74iAAA"/>
    <x v="2"/>
    <b v="0"/>
    <s v="0055A000009sa63QAA"/>
    <s v="Closed Lost"/>
    <b v="0"/>
    <x v="1"/>
    <n v="60000"/>
    <n v="0"/>
    <m/>
  </r>
  <r>
    <s v="0013100001gbOlhAAE"/>
    <b v="0"/>
    <m/>
    <b v="0"/>
    <x v="103"/>
    <x v="0"/>
    <s v="00531000007KAu8AAG"/>
    <b v="0"/>
    <d v="2016-08-08T23:02:47"/>
    <b v="0"/>
    <b v="0"/>
    <s v="2017 2"/>
    <n v="2"/>
    <x v="5"/>
    <s v="Closed"/>
    <s v="Closed"/>
    <x v="9"/>
    <s v="0055A00000BclF5QAJ"/>
    <d v="2021-04-11T20:06:15"/>
    <m/>
    <d v="2018-03-10T15:07:46"/>
    <b v="0"/>
    <x v="6"/>
    <s v="0063100000dY8NdAAK"/>
    <x v="2"/>
    <b v="0"/>
    <s v="0055A000008iLoJQAU"/>
    <s v="Closed Won"/>
    <b v="0"/>
    <x v="0"/>
    <n v="20055"/>
    <n v="20055"/>
    <m/>
  </r>
  <r>
    <s v="0013100001eljtBAAQ"/>
    <b v="0"/>
    <m/>
    <b v="0"/>
    <x v="105"/>
    <x v="0"/>
    <s v="00531000007KAsvAAG"/>
    <b v="0"/>
    <d v="2016-02-04T16:16:58"/>
    <b v="0"/>
    <b v="0"/>
    <s v="2017 2"/>
    <n v="2"/>
    <x v="5"/>
    <s v="Closed"/>
    <s v="Closed"/>
    <x v="14"/>
    <s v="0055A00000BclF5QAJ"/>
    <d v="2021-04-11T19:52:07"/>
    <m/>
    <d v="2020-01-06T18:18:16"/>
    <b v="0"/>
    <x v="5"/>
    <s v="0063100000apecPAAQ"/>
    <x v="2"/>
    <b v="1"/>
    <s v="00531000007KAsvAAG"/>
    <s v="Closed Won"/>
    <b v="0"/>
    <x v="0"/>
    <n v="56500"/>
    <n v="56500"/>
    <m/>
  </r>
  <r>
    <s v="0013100001jbBzlAAE"/>
    <b v="0"/>
    <m/>
    <b v="0"/>
    <x v="106"/>
    <x v="0"/>
    <s v="00531000007KAu8AAG"/>
    <b v="0"/>
    <d v="2016-06-24T06:08:48"/>
    <b v="0"/>
    <b v="0"/>
    <s v="2017 2"/>
    <n v="2"/>
    <x v="5"/>
    <s v="Closed"/>
    <s v="Closed"/>
    <x v="18"/>
    <s v="0055A00000BclF5QAJ"/>
    <d v="2021-04-10T22:59:54"/>
    <m/>
    <d v="2018-03-10T15:07:46"/>
    <b v="0"/>
    <x v="1"/>
    <s v="0063100000cir1TAAQ"/>
    <x v="2"/>
    <b v="0"/>
    <s v="0055A00000Bnt5hQAB"/>
    <s v="Closed Won"/>
    <b v="0"/>
    <x v="0"/>
    <n v="53905"/>
    <n v="53905"/>
    <m/>
  </r>
  <r>
    <s v="0013100001fqwyfAAA"/>
    <b v="0"/>
    <m/>
    <b v="0"/>
    <x v="106"/>
    <x v="0"/>
    <s v="00531000008FFH0AAO"/>
    <b v="0"/>
    <d v="2017-05-04T20:11:43"/>
    <b v="0"/>
    <b v="0"/>
    <s v="2017 2"/>
    <n v="2"/>
    <x v="5"/>
    <s v="Closed"/>
    <s v="Closed"/>
    <x v="6"/>
    <s v="0055A00000BclF5QAJ"/>
    <d v="2021-04-11T20:06:15"/>
    <m/>
    <d v="2018-03-10T15:07:46"/>
    <b v="0"/>
    <x v="6"/>
    <s v="0063100000hHRNaAAO"/>
    <x v="2"/>
    <b v="0"/>
    <s v="0055A000008iLoOQAU"/>
    <s v="Closed Won"/>
    <b v="0"/>
    <x v="0"/>
    <n v="900"/>
    <n v="900"/>
    <m/>
  </r>
  <r>
    <s v="0013100001hn662AAA"/>
    <b v="0"/>
    <m/>
    <b v="0"/>
    <x v="107"/>
    <x v="0"/>
    <s v="00531000007KAu8AAG"/>
    <b v="0"/>
    <d v="2016-05-07T19:49:30"/>
    <b v="0"/>
    <b v="0"/>
    <s v="2017 2"/>
    <n v="2"/>
    <x v="5"/>
    <s v="Closed"/>
    <s v="Closed"/>
    <x v="12"/>
    <s v="0055A00000BclF5QAJ"/>
    <d v="2021-04-10T22:59:54"/>
    <m/>
    <d v="2018-03-10T15:07:46"/>
    <b v="0"/>
    <x v="8"/>
    <s v="0063100000cFfw8AAC"/>
    <x v="2"/>
    <b v="0"/>
    <s v="0055A000008zqzaQAA"/>
    <s v="Closed Won"/>
    <b v="0"/>
    <x v="0"/>
    <n v="54805"/>
    <n v="54805"/>
    <m/>
  </r>
  <r>
    <s v="0013100001fqwyfAAA"/>
    <b v="0"/>
    <m/>
    <b v="0"/>
    <x v="108"/>
    <x v="0"/>
    <s v="00531000008FFH0AAO"/>
    <b v="0"/>
    <d v="2017-05-12T19:29:53"/>
    <b v="0"/>
    <b v="0"/>
    <s v="2017 2"/>
    <n v="2"/>
    <x v="5"/>
    <s v="Closed"/>
    <s v="Closed"/>
    <x v="6"/>
    <s v="0055A00000BclF5QAJ"/>
    <d v="2021-04-11T20:06:15"/>
    <m/>
    <d v="2018-03-10T15:07:46"/>
    <b v="0"/>
    <x v="6"/>
    <s v="0063100000hlikOAAQ"/>
    <x v="2"/>
    <b v="0"/>
    <s v="0055A000008iLoOQAU"/>
    <s v="Closed Won"/>
    <b v="0"/>
    <x v="0"/>
    <n v="2750"/>
    <n v="2750"/>
    <m/>
  </r>
  <r>
    <s v="0013100001qyrQqAAI"/>
    <b v="0"/>
    <m/>
    <b v="0"/>
    <x v="109"/>
    <x v="0"/>
    <s v="00531000008FRNUAA4"/>
    <b v="0"/>
    <d v="2017-05-18T14:50:29"/>
    <b v="0"/>
    <b v="0"/>
    <s v="2017 2"/>
    <n v="2"/>
    <x v="5"/>
    <s v="Closed"/>
    <s v="Closed"/>
    <x v="6"/>
    <s v="0055A00000BclF5QAJ"/>
    <d v="2021-04-11T20:03:09"/>
    <m/>
    <d v="2018-03-10T15:07:46"/>
    <b v="0"/>
    <x v="4"/>
    <s v="0063100000hmHxDAAU"/>
    <x v="2"/>
    <b v="0"/>
    <s v="0055A000008iLoOQAU"/>
    <s v="Closed Won"/>
    <b v="0"/>
    <x v="0"/>
    <n v="1925"/>
    <n v="1925"/>
    <m/>
  </r>
  <r>
    <s v="0013100001fqwyfAAA"/>
    <b v="0"/>
    <m/>
    <b v="0"/>
    <x v="110"/>
    <x v="0"/>
    <s v="00531000008FRNUAA4"/>
    <b v="0"/>
    <d v="2017-05-18T14:47:19"/>
    <b v="0"/>
    <b v="0"/>
    <s v="2017 2"/>
    <n v="2"/>
    <x v="5"/>
    <s v="Closed"/>
    <s v="Closed"/>
    <x v="6"/>
    <s v="0055A00000BclF5QAJ"/>
    <d v="2021-04-11T20:03:09"/>
    <m/>
    <d v="2018-03-10T15:07:46"/>
    <b v="0"/>
    <x v="4"/>
    <s v="0063100000hmHvCAAU"/>
    <x v="2"/>
    <b v="0"/>
    <s v="0055A000008iLoOQAU"/>
    <s v="Closed Won"/>
    <b v="0"/>
    <x v="0"/>
    <n v="2750"/>
    <n v="2750"/>
    <m/>
  </r>
  <r>
    <s v="0013100001fpKktAAE"/>
    <b v="0"/>
    <m/>
    <b v="0"/>
    <x v="111"/>
    <x v="0"/>
    <s v="00531000008FRNUAA4"/>
    <b v="0"/>
    <d v="2017-03-28T12:40:50"/>
    <b v="0"/>
    <b v="0"/>
    <s v="2017 2"/>
    <n v="2"/>
    <x v="5"/>
    <s v="Closed"/>
    <s v="Closed"/>
    <x v="17"/>
    <s v="0055A00000BclF5QAJ"/>
    <d v="2021-04-11T20:03:09"/>
    <m/>
    <d v="2018-03-10T15:07:46"/>
    <b v="0"/>
    <x v="4"/>
    <s v="0063100000hAP9aAAG"/>
    <x v="2"/>
    <b v="0"/>
    <s v="0055A000008zqzaQAA"/>
    <s v="Closed Won"/>
    <b v="0"/>
    <x v="0"/>
    <n v="20055"/>
    <n v="20055"/>
    <m/>
  </r>
  <r>
    <s v="001i000001MZ8IpAAL"/>
    <b v="0"/>
    <m/>
    <b v="0"/>
    <x v="112"/>
    <x v="0"/>
    <s v="00531000007KAsvAAG"/>
    <b v="0"/>
    <d v="2017-04-14T16:52:19"/>
    <b v="0"/>
    <b v="0"/>
    <s v="2017 2"/>
    <n v="2"/>
    <x v="5"/>
    <s v="Omitted"/>
    <s v="Omitted"/>
    <x v="17"/>
    <s v="0055A00000BclF5QAJ"/>
    <d v="2021-04-11T20:06:15"/>
    <m/>
    <d v="2020-01-06T18:18:35"/>
    <b v="0"/>
    <x v="6"/>
    <s v="0063100000hCC5hAAG"/>
    <x v="2"/>
    <b v="0"/>
    <s v="00531000007KAsvAAG"/>
    <s v="Closed Lost"/>
    <b v="0"/>
    <x v="1"/>
    <n v="56500"/>
    <n v="0"/>
    <m/>
  </r>
  <r>
    <s v="0013100001fpk4nAAA"/>
    <b v="0"/>
    <m/>
    <b v="0"/>
    <x v="113"/>
    <x v="0"/>
    <s v="00531000007KAu8AAG"/>
    <b v="0"/>
    <d v="2016-08-11T00:19:08"/>
    <b v="0"/>
    <b v="0"/>
    <s v="2017 2"/>
    <n v="2"/>
    <x v="5"/>
    <s v="Closed"/>
    <s v="Closed"/>
    <x v="9"/>
    <s v="0055A00000BclF5QAJ"/>
    <d v="2021-04-10T22:59:54"/>
    <m/>
    <d v="2018-03-10T15:07:46"/>
    <b v="0"/>
    <x v="4"/>
    <s v="0063100000dYO1HAAW"/>
    <x v="2"/>
    <b v="0"/>
    <s v="0055A000008zqzaQAA"/>
    <s v="Closed Won"/>
    <b v="0"/>
    <x v="0"/>
    <n v="19949.13"/>
    <n v="19949.13"/>
    <m/>
  </r>
  <r>
    <s v="0013100001eCIpHAAW"/>
    <b v="0"/>
    <m/>
    <b v="0"/>
    <x v="113"/>
    <x v="0"/>
    <s v="00531000007KAsvAAG"/>
    <b v="0"/>
    <d v="2016-12-08T13:26:14"/>
    <b v="0"/>
    <b v="0"/>
    <s v="2017 2"/>
    <n v="2"/>
    <x v="5"/>
    <s v="Closed"/>
    <s v="Closed"/>
    <x v="12"/>
    <s v="0055A00000BclF5QAJ"/>
    <d v="2021-04-11T20:06:15"/>
    <m/>
    <d v="2020-01-06T18:18:16"/>
    <b v="0"/>
    <x v="6"/>
    <s v="0063100000ev4jEAAQ"/>
    <x v="2"/>
    <b v="1"/>
    <s v="00531000007KAsvAAG"/>
    <s v="Closed Won"/>
    <b v="0"/>
    <x v="0"/>
    <n v="41280"/>
    <n v="41280"/>
    <m/>
  </r>
  <r>
    <s v="0013100001qyrQqAAI"/>
    <b v="0"/>
    <m/>
    <b v="0"/>
    <x v="114"/>
    <x v="0"/>
    <s v="00531000008FRNUAA4"/>
    <b v="0"/>
    <d v="2017-07-14T13:07:11"/>
    <b v="0"/>
    <b v="0"/>
    <s v="2017 2"/>
    <n v="2"/>
    <x v="5"/>
    <s v="Closed"/>
    <s v="Closed"/>
    <x v="20"/>
    <s v="0055A00000BclF5QAJ"/>
    <d v="2021-04-11T20:03:09"/>
    <m/>
    <d v="2018-03-10T15:07:46"/>
    <b v="0"/>
    <x v="4"/>
    <s v="0065A00000i43ZhQAI"/>
    <x v="2"/>
    <b v="0"/>
    <s v="0055A000008iLoOQAU"/>
    <s v="Closed Won"/>
    <b v="0"/>
    <x v="0"/>
    <n v="2345"/>
    <n v="2345"/>
    <m/>
  </r>
  <r>
    <s v="0013100001puTb4AAE"/>
    <b v="0"/>
    <m/>
    <b v="0"/>
    <x v="115"/>
    <x v="0"/>
    <s v="00531000007KAu8AAG"/>
    <b v="0"/>
    <d v="2016-09-07T12:57:19"/>
    <b v="0"/>
    <b v="0"/>
    <s v="2017 2"/>
    <n v="2"/>
    <x v="5"/>
    <s v="Closed"/>
    <s v="Closed"/>
    <x v="18"/>
    <s v="0055A00000BclF5QAJ"/>
    <d v="2021-04-11T20:11:37"/>
    <m/>
    <d v="2018-03-10T15:07:46"/>
    <b v="0"/>
    <x v="3"/>
    <s v="0063100000e3ix5AAA"/>
    <x v="2"/>
    <b v="0"/>
    <s v="0055A000008zqzaQAA"/>
    <s v="Closed Won"/>
    <b v="0"/>
    <x v="0"/>
    <n v="24700"/>
    <n v="24700"/>
    <m/>
  </r>
  <r>
    <s v="0013100001rut5yAAA"/>
    <b v="0"/>
    <m/>
    <b v="0"/>
    <x v="115"/>
    <x v="0"/>
    <s v="00531000007KgPgAAK"/>
    <b v="1"/>
    <d v="2017-04-25T21:18:56"/>
    <b v="0"/>
    <b v="0"/>
    <s v="2017 2"/>
    <n v="2"/>
    <x v="5"/>
    <s v="Closed"/>
    <s v="Closed"/>
    <x v="5"/>
    <s v="00531000007MUoEAAW"/>
    <d v="2020-12-15T14:22:34"/>
    <m/>
    <d v="2020-05-20T13:50:54"/>
    <b v="0"/>
    <x v="4"/>
    <s v="0063100000hD53gAAC"/>
    <x v="2"/>
    <b v="1"/>
    <s v="00531000007KgPgAAK"/>
    <s v="Closed Won"/>
    <b v="0"/>
    <x v="0"/>
    <n v="65000"/>
    <n v="65000"/>
    <m/>
  </r>
  <r>
    <s v="0013100001mwsqbAAA"/>
    <b v="0"/>
    <m/>
    <b v="0"/>
    <x v="115"/>
    <x v="0"/>
    <s v="00531000008FRNUAA4"/>
    <b v="0"/>
    <d v="2017-05-23T12:36:05"/>
    <b v="0"/>
    <b v="0"/>
    <s v="2017 2"/>
    <n v="2"/>
    <x v="5"/>
    <s v="Closed"/>
    <s v="Closed"/>
    <x v="21"/>
    <s v="0055A00000BclF5QAJ"/>
    <d v="2021-04-11T20:03:09"/>
    <m/>
    <d v="2018-03-10T15:07:46"/>
    <b v="0"/>
    <x v="4"/>
    <s v="0065A00000i2Lc6QAE"/>
    <x v="2"/>
    <b v="0"/>
    <s v="0055A000008zqzaQAA"/>
    <s v="Closed Won"/>
    <b v="0"/>
    <x v="0"/>
    <n v="4750"/>
    <n v="4750"/>
    <m/>
  </r>
  <r>
    <s v="0013100001jbB07AAE"/>
    <b v="0"/>
    <m/>
    <b v="0"/>
    <x v="71"/>
    <x v="1"/>
    <s v="00531000007KAu8AAG"/>
    <b v="0"/>
    <d v="2016-06-24T02:54:51"/>
    <b v="0"/>
    <b v="0"/>
    <s v="2021 4"/>
    <n v="4"/>
    <x v="3"/>
    <s v="Pipeline"/>
    <s v="Pipeline"/>
    <x v="10"/>
    <s v="0055A000008zqzaQAA"/>
    <d v="2021-06-16T14:04:42"/>
    <m/>
    <d v="2020-02-10T15:02:46"/>
    <b v="0"/>
    <x v="1"/>
    <s v="0063100000ciqgiAAA"/>
    <x v="2"/>
    <b v="0"/>
    <s v="0055A000008zqzaQAA"/>
    <s v="Funnel"/>
    <b v="0"/>
    <x v="1"/>
    <n v="5797.5"/>
    <n v="289.88"/>
    <m/>
  </r>
  <r>
    <s v="0013100001fpKktAAE"/>
    <b v="0"/>
    <m/>
    <b v="0"/>
    <x v="116"/>
    <x v="0"/>
    <s v="00531000008FRNUAA4"/>
    <b v="0"/>
    <d v="2017-07-14T14:01:59"/>
    <b v="0"/>
    <b v="0"/>
    <s v="2017 2"/>
    <n v="2"/>
    <x v="5"/>
    <s v="Closed"/>
    <s v="Closed"/>
    <x v="21"/>
    <s v="0055A00000BclF5QAJ"/>
    <d v="2021-04-11T20:06:15"/>
    <m/>
    <d v="2018-03-10T15:07:46"/>
    <b v="0"/>
    <x v="6"/>
    <s v="0065A00000i43f6QAA"/>
    <x v="2"/>
    <b v="0"/>
    <s v="0055A000008zqzaQAA"/>
    <s v="Closed Won"/>
    <b v="0"/>
    <x v="0"/>
    <n v="4750"/>
    <n v="4750"/>
    <m/>
  </r>
  <r>
    <s v="0013100001fpKktAAE"/>
    <b v="0"/>
    <m/>
    <b v="0"/>
    <x v="117"/>
    <x v="0"/>
    <s v="00531000008FRNUAA4"/>
    <b v="0"/>
    <d v="2017-02-02T20:58:39"/>
    <b v="0"/>
    <b v="0"/>
    <s v="2017 2"/>
    <n v="2"/>
    <x v="5"/>
    <s v="Closed"/>
    <s v="Closed"/>
    <x v="11"/>
    <s v="0055A00000BclF5QAJ"/>
    <d v="2021-04-11T20:06:15"/>
    <m/>
    <d v="2018-03-10T15:07:46"/>
    <b v="0"/>
    <x v="6"/>
    <s v="0063100000fs0iYAAQ"/>
    <x v="2"/>
    <b v="0"/>
    <s v="0055A000008zqzaQAA"/>
    <s v="Closed Won"/>
    <b v="0"/>
    <x v="0"/>
    <n v="49940.03"/>
    <n v="49940.03"/>
    <m/>
  </r>
  <r>
    <s v="0013100001frxefAAA"/>
    <b v="0"/>
    <m/>
    <b v="0"/>
    <x v="117"/>
    <x v="0"/>
    <s v="00531000008FRNUAA4"/>
    <b v="0"/>
    <d v="2017-11-06T18:15:46"/>
    <b v="0"/>
    <b v="0"/>
    <s v="2017 2"/>
    <n v="2"/>
    <x v="5"/>
    <s v="Omitted"/>
    <s v="Omitted"/>
    <x v="21"/>
    <s v="0055A00000BclF5QAJ"/>
    <d v="2021-04-11T20:28:47"/>
    <m/>
    <d v="2019-04-16T16:10:52"/>
    <b v="0"/>
    <x v="4"/>
    <s v="0065A00000iTElIQAW"/>
    <x v="2"/>
    <b v="0"/>
    <s v="0055A000009sZg0QAE"/>
    <s v="Closed Lost"/>
    <b v="0"/>
    <x v="1"/>
    <n v="11000"/>
    <n v="0"/>
    <m/>
  </r>
  <r>
    <s v="0013100001fpKktAAE"/>
    <b v="0"/>
    <m/>
    <b v="0"/>
    <x v="52"/>
    <x v="0"/>
    <s v="00531000007KAu8AAG"/>
    <b v="1"/>
    <d v="2016-04-26T00:35:38"/>
    <b v="0"/>
    <b v="0"/>
    <s v="2017 2"/>
    <n v="2"/>
    <x v="5"/>
    <s v="Omitted"/>
    <s v="Omitted"/>
    <x v="6"/>
    <s v="0055A00000BclF5QAJ"/>
    <d v="2021-04-11T20:07:09"/>
    <m/>
    <d v="2019-06-11T19:37:05"/>
    <b v="0"/>
    <x v="6"/>
    <s v="0063100000cDvU6AAK"/>
    <x v="2"/>
    <b v="0"/>
    <s v="0055A000009sZg0QAE"/>
    <s v="Closed Lost"/>
    <b v="0"/>
    <x v="1"/>
    <n v="54805"/>
    <n v="0"/>
    <m/>
  </r>
  <r>
    <s v="0013100001frK2lAAE"/>
    <b v="0"/>
    <m/>
    <b v="0"/>
    <x v="52"/>
    <x v="0"/>
    <s v="00531000007KAu8AAG"/>
    <b v="0"/>
    <d v="2016-06-24T04:29:33"/>
    <b v="0"/>
    <b v="0"/>
    <s v="2017 2"/>
    <n v="2"/>
    <x v="5"/>
    <s v="Omitted"/>
    <s v="Omitted"/>
    <x v="8"/>
    <s v="0055A00000BclF5QAJ"/>
    <d v="2021-04-11T20:33:11"/>
    <m/>
    <d v="2019-04-16T15:10:59"/>
    <b v="0"/>
    <x v="1"/>
    <s v="0063100000ciqq6AAA"/>
    <x v="2"/>
    <b v="0"/>
    <s v="0055A000009sZg0QAE"/>
    <s v="Closed Lost"/>
    <b v="0"/>
    <x v="1"/>
    <n v="53555"/>
    <n v="0"/>
    <m/>
  </r>
  <r>
    <s v="0013100001puTb4AAE"/>
    <b v="0"/>
    <m/>
    <b v="0"/>
    <x v="52"/>
    <x v="0"/>
    <s v="00531000007KAu8AAG"/>
    <b v="0"/>
    <d v="2016-06-24T05:30:08"/>
    <b v="0"/>
    <b v="0"/>
    <s v="2017 2"/>
    <n v="2"/>
    <x v="5"/>
    <s v="Omitted"/>
    <s v="Omitted"/>
    <x v="15"/>
    <s v="0055A00000BclF5QAJ"/>
    <d v="2021-04-10T23:01:03"/>
    <m/>
    <d v="2018-03-10T15:20:50"/>
    <b v="0"/>
    <x v="1"/>
    <s v="0063100000ciquhAAA"/>
    <x v="2"/>
    <b v="0"/>
    <s v="0055A000008zqzaQAA"/>
    <s v="Closed Lost"/>
    <b v="0"/>
    <x v="1"/>
    <n v="48555"/>
    <n v="0"/>
    <m/>
  </r>
  <r>
    <s v="0013100001fpk4nAAA"/>
    <b v="0"/>
    <m/>
    <b v="0"/>
    <x v="52"/>
    <x v="0"/>
    <s v="00531000007KAu8AAG"/>
    <b v="1"/>
    <d v="2016-06-27T01:25:48"/>
    <b v="0"/>
    <b v="0"/>
    <s v="2017 2"/>
    <n v="2"/>
    <x v="5"/>
    <s v="Omitted"/>
    <s v="Omitted"/>
    <x v="13"/>
    <s v="0055A00000BclF5QAJ"/>
    <d v="2021-04-10T23:01:03"/>
    <m/>
    <d v="2018-03-16T17:43:20"/>
    <b v="0"/>
    <x v="1"/>
    <s v="0063100000cjPhqAAE"/>
    <x v="2"/>
    <b v="0"/>
    <s v="0055A000008zqzaQAA"/>
    <s v="Closed Lost"/>
    <b v="0"/>
    <x v="1"/>
    <n v="54805"/>
    <n v="0"/>
    <m/>
  </r>
  <r>
    <s v="0013100001fsoNJAAY"/>
    <b v="0"/>
    <m/>
    <b v="0"/>
    <x v="52"/>
    <x v="0"/>
    <s v="00531000007KAu8AAG"/>
    <b v="1"/>
    <d v="2016-10-26T10:42:35"/>
    <b v="0"/>
    <b v="0"/>
    <s v="2017 2"/>
    <n v="2"/>
    <x v="5"/>
    <s v="Omitted"/>
    <s v="Omitted"/>
    <x v="14"/>
    <s v="0055A00000BclF5QAJ"/>
    <d v="2021-04-10T23:01:03"/>
    <m/>
    <d v="2018-03-14T14:28:32"/>
    <b v="0"/>
    <x v="7"/>
    <s v="0063100000erI1kAAE"/>
    <x v="2"/>
    <b v="0"/>
    <s v="0055A000008iLoOQAU"/>
    <s v="Closed Lost"/>
    <b v="0"/>
    <x v="1"/>
    <n v="33500"/>
    <n v="0"/>
    <m/>
  </r>
  <r>
    <s v="0013100001nlBupAAE"/>
    <b v="0"/>
    <m/>
    <b v="0"/>
    <x v="52"/>
    <x v="0"/>
    <s v="00531000007KAsvAAG"/>
    <b v="0"/>
    <d v="2016-11-29T19:07:00"/>
    <b v="0"/>
    <b v="0"/>
    <s v="2017 2"/>
    <n v="2"/>
    <x v="5"/>
    <s v="Omitted"/>
    <s v="Omitted"/>
    <x v="14"/>
    <s v="0055A00000BclF5QAJ"/>
    <d v="2021-04-11T20:28:47"/>
    <m/>
    <d v="2020-12-24T01:37:54"/>
    <b v="0"/>
    <x v="1"/>
    <s v="0063100000eu5gOAAQ"/>
    <x v="2"/>
    <b v="0"/>
    <s v="00531000008F2qlAAC"/>
    <s v="Closed Lost"/>
    <b v="0"/>
    <x v="1"/>
    <n v="71500"/>
    <n v="0"/>
    <m/>
  </r>
  <r>
    <s v="001i000001MZ8IpAAL"/>
    <b v="0"/>
    <m/>
    <b v="0"/>
    <x v="52"/>
    <x v="0"/>
    <s v="00531000007KgPgAAK"/>
    <b v="0"/>
    <d v="2017-01-19T18:49:04"/>
    <b v="0"/>
    <b v="0"/>
    <s v="2017 2"/>
    <n v="2"/>
    <x v="5"/>
    <s v="Omitted"/>
    <s v="Omitted"/>
    <x v="12"/>
    <s v="0055A00000BclF5QAJ"/>
    <d v="2021-04-11T20:08:00"/>
    <m/>
    <d v="2020-01-06T18:18:40"/>
    <b v="0"/>
    <x v="6"/>
    <s v="0063100000fpgmbAAA"/>
    <x v="2"/>
    <b v="0"/>
    <s v="00531000007KgPgAAK"/>
    <s v="Closed Lost"/>
    <b v="0"/>
    <x v="1"/>
    <n v="195350"/>
    <n v="0"/>
    <m/>
  </r>
  <r>
    <s v="0013100001qxiZOAAY"/>
    <b v="0"/>
    <m/>
    <b v="0"/>
    <x v="52"/>
    <x v="0"/>
    <s v="00531000007KAsvAAG"/>
    <b v="0"/>
    <d v="2017-03-23T23:38:27"/>
    <b v="0"/>
    <b v="0"/>
    <s v="2017 2"/>
    <n v="2"/>
    <x v="5"/>
    <s v="Omitted"/>
    <s v="Omitted"/>
    <x v="12"/>
    <s v="0055A00000BclF5QAJ"/>
    <d v="2021-04-11T20:06:15"/>
    <m/>
    <d v="2020-01-06T18:18:35"/>
    <b v="0"/>
    <x v="6"/>
    <s v="0063100000hA5tuAAC"/>
    <x v="2"/>
    <b v="0"/>
    <s v="00531000007KAsvAAG"/>
    <s v="Closed Lost"/>
    <b v="0"/>
    <x v="1"/>
    <n v="66500"/>
    <n v="0"/>
    <m/>
  </r>
  <r>
    <s v="0013100001k5fLWAAY"/>
    <b v="0"/>
    <m/>
    <b v="0"/>
    <x v="52"/>
    <x v="0"/>
    <s v="00531000007Es7rAAC"/>
    <b v="1"/>
    <d v="2017-03-28T14:54:23"/>
    <b v="0"/>
    <b v="0"/>
    <s v="2017 2"/>
    <n v="2"/>
    <x v="5"/>
    <s v="Closed"/>
    <s v="Closed"/>
    <x v="17"/>
    <s v="0055A00000BclF5QAJ"/>
    <d v="2021-04-11T20:06:15"/>
    <m/>
    <d v="2020-01-06T18:18:11"/>
    <b v="0"/>
    <x v="6"/>
    <s v="0063100000hAPvIAAW"/>
    <x v="2"/>
    <b v="1"/>
    <s v="00531000007Es7rAAC"/>
    <s v="Closed Won"/>
    <b v="0"/>
    <x v="0"/>
    <n v="65972"/>
    <n v="65972"/>
    <m/>
  </r>
  <r>
    <s v="0013100001rt14LAAQ"/>
    <b v="0"/>
    <m/>
    <b v="0"/>
    <x v="52"/>
    <x v="0"/>
    <s v="00531000007KgPgAAK"/>
    <b v="0"/>
    <d v="2017-04-12T16:10:19"/>
    <b v="0"/>
    <b v="0"/>
    <s v="2017 2"/>
    <n v="2"/>
    <x v="5"/>
    <s v="Omitted"/>
    <s v="Omitted"/>
    <x v="18"/>
    <s v="0055A000009s6n0QAA"/>
    <d v="2020-01-06T18:18:35"/>
    <m/>
    <d v="2020-01-06T18:18:35"/>
    <b v="0"/>
    <x v="4"/>
    <s v="0063100000hBzFrAAK"/>
    <x v="2"/>
    <b v="0"/>
    <s v="00531000007KgPgAAK"/>
    <s v="Closed Lost"/>
    <b v="0"/>
    <x v="1"/>
    <n v="79995"/>
    <n v="0"/>
    <m/>
  </r>
  <r>
    <s v="0013100001rtN6tAAE"/>
    <b v="0"/>
    <m/>
    <b v="0"/>
    <x v="52"/>
    <x v="0"/>
    <s v="00531000007KgPgAAK"/>
    <b v="0"/>
    <d v="2017-04-14T04:13:18"/>
    <b v="0"/>
    <b v="0"/>
    <s v="2017 2"/>
    <n v="2"/>
    <x v="5"/>
    <s v="Omitted"/>
    <s v="Omitted"/>
    <x v="17"/>
    <s v="00531000008F2qlAAC"/>
    <d v="2020-06-01T19:17:12"/>
    <m/>
    <d v="2020-06-01T19:17:12"/>
    <b v="0"/>
    <x v="1"/>
    <s v="0063100000hC9N8AAK"/>
    <x v="2"/>
    <b v="0"/>
    <s v="00531000007KgPgAAK"/>
    <s v="Closed Lost"/>
    <b v="0"/>
    <x v="1"/>
    <n v="152490"/>
    <n v="0"/>
    <m/>
  </r>
  <r>
    <s v="0013100001fqypQAAQ"/>
    <b v="0"/>
    <m/>
    <b v="0"/>
    <x v="118"/>
    <x v="0"/>
    <s v="00531000008FRNUAA4"/>
    <b v="0"/>
    <d v="2017-07-14T13:16:07"/>
    <b v="0"/>
    <b v="0"/>
    <s v="2017 3"/>
    <n v="3"/>
    <x v="5"/>
    <s v="Closed"/>
    <s v="Closed"/>
    <x v="21"/>
    <s v="0055A00000BclF5QAJ"/>
    <d v="2021-04-11T20:03:09"/>
    <m/>
    <d v="2018-03-10T15:07:46"/>
    <b v="0"/>
    <x v="4"/>
    <s v="0065A00000i43aVQAQ"/>
    <x v="2"/>
    <b v="0"/>
    <s v="0055A000008zqzaQAA"/>
    <s v="Closed Won"/>
    <b v="0"/>
    <x v="0"/>
    <n v="2750"/>
    <n v="2750"/>
    <m/>
  </r>
  <r>
    <s v="0013100001fpkwYAAQ"/>
    <b v="0"/>
    <m/>
    <b v="0"/>
    <x v="119"/>
    <x v="0"/>
    <s v="00531000008FRNUAA4"/>
    <b v="0"/>
    <d v="2017-03-15T20:08:52"/>
    <b v="0"/>
    <b v="0"/>
    <s v="2017 3"/>
    <n v="3"/>
    <x v="5"/>
    <s v="Closed"/>
    <s v="Closed"/>
    <x v="18"/>
    <s v="0055A00000BclF5QAJ"/>
    <d v="2021-04-11T20:03:09"/>
    <m/>
    <d v="2018-03-10T15:07:46"/>
    <b v="0"/>
    <x v="4"/>
    <s v="0063100000gs44pAAA"/>
    <x v="2"/>
    <b v="0"/>
    <s v="0055A000008zqzaQAA"/>
    <s v="Closed Won"/>
    <b v="0"/>
    <x v="0"/>
    <n v="3350"/>
    <n v="3350"/>
    <m/>
  </r>
  <r>
    <s v="0013100001fpKktAAE"/>
    <b v="0"/>
    <m/>
    <b v="0"/>
    <x v="120"/>
    <x v="0"/>
    <s v="00531000008FRNUAA4"/>
    <b v="0"/>
    <d v="2017-07-14T13:23:58"/>
    <b v="0"/>
    <b v="0"/>
    <s v="2017 3"/>
    <n v="3"/>
    <x v="5"/>
    <s v="Closed"/>
    <s v="Closed"/>
    <x v="21"/>
    <s v="0055A00000BclF5QAJ"/>
    <d v="2021-04-11T20:06:15"/>
    <m/>
    <d v="2018-03-10T15:07:46"/>
    <b v="0"/>
    <x v="6"/>
    <s v="0065A00000i43bJQAQ"/>
    <x v="2"/>
    <b v="0"/>
    <s v="0055A000008zqzaQAA"/>
    <s v="Closed Won"/>
    <b v="0"/>
    <x v="0"/>
    <n v="4950"/>
    <n v="4950"/>
    <m/>
  </r>
  <r>
    <s v="0013100001qyrRZAAY"/>
    <b v="0"/>
    <m/>
    <b v="0"/>
    <x v="121"/>
    <x v="0"/>
    <s v="00531000008RIokAAG"/>
    <b v="0"/>
    <d v="2017-07-20T13:37:55"/>
    <b v="0"/>
    <b v="0"/>
    <s v="2017 3"/>
    <n v="3"/>
    <x v="5"/>
    <s v="Closed"/>
    <s v="Closed"/>
    <x v="20"/>
    <s v="0055A00000BclF5QAJ"/>
    <d v="2021-04-10T22:59:54"/>
    <m/>
    <d v="2018-03-10T15:07:46"/>
    <b v="0"/>
    <x v="4"/>
    <s v="0065A00000i4EcZQAU"/>
    <x v="2"/>
    <b v="0"/>
    <s v="0055A000008iLoOQAU"/>
    <s v="Closed Won"/>
    <b v="0"/>
    <x v="0"/>
    <n v="0"/>
    <n v="0"/>
    <m/>
  </r>
  <r>
    <s v="0013100001gbOlhAAE"/>
    <b v="0"/>
    <m/>
    <b v="0"/>
    <x v="122"/>
    <x v="0"/>
    <s v="00531000008FFH0AAO"/>
    <b v="0"/>
    <d v="2017-07-21T19:04:42"/>
    <b v="0"/>
    <b v="0"/>
    <s v="2017 3"/>
    <n v="3"/>
    <x v="5"/>
    <s v="Closed"/>
    <s v="Closed"/>
    <x v="21"/>
    <s v="0055A00000BclF5QAJ"/>
    <d v="2021-04-10T22:59:54"/>
    <m/>
    <d v="2018-03-10T15:07:46"/>
    <b v="0"/>
    <x v="4"/>
    <s v="0065A00000i4HmIQAU"/>
    <x v="2"/>
    <b v="0"/>
    <s v="0055A000008iLoOQAU"/>
    <s v="Closed Won"/>
    <b v="0"/>
    <x v="0"/>
    <n v="4750"/>
    <n v="4750"/>
    <m/>
  </r>
  <r>
    <s v="001i000000Jd1ngAAB"/>
    <b v="0"/>
    <m/>
    <b v="0"/>
    <x v="123"/>
    <x v="0"/>
    <s v="00531000008F2qlAAC"/>
    <b v="0"/>
    <d v="2017-04-26T15:41:35"/>
    <b v="0"/>
    <b v="0"/>
    <s v="2017 3"/>
    <n v="3"/>
    <x v="5"/>
    <s v="Omitted"/>
    <s v="Omitted"/>
    <x v="5"/>
    <s v="0055A00000BclF5QAJ"/>
    <d v="2021-04-11T20:28:47"/>
    <m/>
    <d v="2020-01-06T21:27:31"/>
    <b v="0"/>
    <x v="6"/>
    <s v="0063100000hD9weAAC"/>
    <x v="2"/>
    <b v="0"/>
    <s v="00531000008F2qlAAC"/>
    <s v="Closed Lost"/>
    <b v="0"/>
    <x v="1"/>
    <n v="115000"/>
    <n v="0"/>
    <m/>
  </r>
  <r>
    <s v="0013100001fqO6KAAU"/>
    <b v="0"/>
    <m/>
    <b v="0"/>
    <x v="123"/>
    <x v="0"/>
    <s v="00531000008FRNUAA4"/>
    <b v="0"/>
    <d v="2017-07-07T16:29:32"/>
    <b v="0"/>
    <b v="0"/>
    <s v="2017 3"/>
    <n v="3"/>
    <x v="5"/>
    <s v="Closed"/>
    <s v="Closed"/>
    <x v="21"/>
    <s v="0055A00000BclF5QAJ"/>
    <d v="2021-04-10T22:59:54"/>
    <m/>
    <d v="2018-03-10T15:07:46"/>
    <b v="0"/>
    <x v="1"/>
    <s v="0065A00000i3tbXQAQ"/>
    <x v="2"/>
    <b v="0"/>
    <s v="0055A000008zqzaQAA"/>
    <s v="Closed Won"/>
    <b v="0"/>
    <x v="0"/>
    <n v="2750"/>
    <n v="2750"/>
    <m/>
  </r>
  <r>
    <s v="0013100001frK2lAAE"/>
    <b v="0"/>
    <m/>
    <b v="0"/>
    <x v="124"/>
    <x v="0"/>
    <s v="00531000007KAu8AAG"/>
    <b v="1"/>
    <d v="2016-06-27T01:55:24"/>
    <b v="0"/>
    <b v="0"/>
    <s v="2017 3"/>
    <n v="3"/>
    <x v="5"/>
    <s v="Omitted"/>
    <s v="Omitted"/>
    <x v="12"/>
    <s v="0055A00000BclF5QAJ"/>
    <d v="2021-04-10T23:01:03"/>
    <m/>
    <d v="2019-06-11T19:34:01"/>
    <b v="0"/>
    <x v="1"/>
    <s v="0063100000cjPjyAAE"/>
    <x v="2"/>
    <b v="0"/>
    <s v="0055A000009sZg0QAE"/>
    <s v="Closed Lost"/>
    <b v="0"/>
    <x v="1"/>
    <n v="54805"/>
    <n v="0"/>
    <m/>
  </r>
  <r>
    <s v="0013100001hofGrAAI"/>
    <b v="0"/>
    <m/>
    <b v="0"/>
    <x v="125"/>
    <x v="0"/>
    <s v="00531000007KAu8AAG"/>
    <b v="0"/>
    <d v="2016-08-31T21:45:47"/>
    <b v="0"/>
    <b v="0"/>
    <s v="2017 3"/>
    <n v="3"/>
    <x v="5"/>
    <s v="Closed"/>
    <s v="Closed"/>
    <x v="18"/>
    <s v="0055A00000BclF5QAJ"/>
    <d v="2021-04-11T20:06:15"/>
    <m/>
    <d v="2018-03-10T15:07:46"/>
    <b v="0"/>
    <x v="6"/>
    <s v="0063100000e3DNuAAM"/>
    <x v="2"/>
    <b v="0"/>
    <s v="0055A000008zqzaQAA"/>
    <s v="Closed Won"/>
    <b v="0"/>
    <x v="0"/>
    <n v="57394"/>
    <n v="57394"/>
    <m/>
  </r>
  <r>
    <s v="001i000001MZ8IpAAL"/>
    <b v="0"/>
    <m/>
    <b v="0"/>
    <x v="125"/>
    <x v="0"/>
    <s v="005i0000000fNkyAAE"/>
    <b v="0"/>
    <d v="2017-03-14T23:43:44"/>
    <b v="0"/>
    <b v="0"/>
    <s v="2017 3"/>
    <n v="3"/>
    <x v="5"/>
    <s v="Closed"/>
    <s v="Closed"/>
    <x v="19"/>
    <s v="0055A00000BclF5QAJ"/>
    <d v="2021-04-11T20:08:00"/>
    <m/>
    <d v="2020-01-06T18:18:11"/>
    <b v="0"/>
    <x v="6"/>
    <s v="0063100000grLzHAAU"/>
    <x v="2"/>
    <b v="1"/>
    <s v="005i0000000fNkyAAE"/>
    <s v="Closed Won"/>
    <b v="0"/>
    <x v="0"/>
    <n v="329250"/>
    <n v="329250"/>
    <m/>
  </r>
  <r>
    <s v="0015A00001taXtnQAE"/>
    <b v="0"/>
    <m/>
    <b v="0"/>
    <x v="125"/>
    <x v="0"/>
    <s v="00531000007KAsvAAG"/>
    <b v="0"/>
    <d v="2017-07-06T15:50:15"/>
    <b v="0"/>
    <b v="0"/>
    <s v="2017 3"/>
    <n v="3"/>
    <x v="5"/>
    <s v="Omitted"/>
    <s v="Omitted"/>
    <x v="3"/>
    <s v="0055A00000BclF5QAJ"/>
    <d v="2021-04-11T20:06:15"/>
    <m/>
    <d v="2020-01-06T18:18:35"/>
    <b v="0"/>
    <x v="6"/>
    <s v="0065A00000i3rNbQAI"/>
    <x v="2"/>
    <b v="0"/>
    <s v="00531000007KAsvAAG"/>
    <s v="Closed Lost"/>
    <b v="0"/>
    <x v="1"/>
    <n v="41280"/>
    <n v="0"/>
    <m/>
  </r>
  <r>
    <s v="0013100001gbOlhAAE"/>
    <b v="0"/>
    <m/>
    <b v="0"/>
    <x v="126"/>
    <x v="0"/>
    <s v="00531000008FRNUAA4"/>
    <b v="0"/>
    <d v="2017-07-28T18:15:13"/>
    <b v="0"/>
    <b v="0"/>
    <s v="2017 3"/>
    <n v="3"/>
    <x v="5"/>
    <s v="Closed"/>
    <s v="Closed"/>
    <x v="21"/>
    <s v="0055A00000BclF5QAJ"/>
    <d v="2021-04-11T20:03:09"/>
    <m/>
    <d v="2018-03-10T15:07:46"/>
    <b v="0"/>
    <x v="4"/>
    <s v="0065A00000i4STsQAM"/>
    <x v="2"/>
    <b v="0"/>
    <s v="0055A000008iLoOQAU"/>
    <s v="Closed Won"/>
    <b v="0"/>
    <x v="0"/>
    <n v="4750"/>
    <n v="4750"/>
    <m/>
  </r>
  <r>
    <s v="0013100001fpKktAAE"/>
    <b v="0"/>
    <m/>
    <b v="0"/>
    <x v="126"/>
    <x v="0"/>
    <s v="00531000008FRNUAA4"/>
    <b v="0"/>
    <d v="2017-07-17T17:00:34"/>
    <b v="0"/>
    <b v="0"/>
    <s v="2017 3"/>
    <n v="3"/>
    <x v="5"/>
    <s v="Closed"/>
    <s v="Closed"/>
    <x v="21"/>
    <s v="0055A00000BclF5QAJ"/>
    <d v="2021-04-11T20:03:09"/>
    <m/>
    <d v="2018-03-10T15:07:46"/>
    <b v="0"/>
    <x v="4"/>
    <s v="0065A00000i470JQAQ"/>
    <x v="2"/>
    <b v="0"/>
    <s v="0055A000008zqzaQAA"/>
    <s v="Closed Won"/>
    <b v="0"/>
    <x v="0"/>
    <n v="2750"/>
    <n v="2750"/>
    <m/>
  </r>
  <r>
    <s v="0013100001hn662AAA"/>
    <b v="0"/>
    <m/>
    <b v="0"/>
    <x v="126"/>
    <x v="0"/>
    <s v="00531000007KAu8AAG"/>
    <b v="0"/>
    <d v="2017-07-23T21:12:23"/>
    <b v="0"/>
    <b v="0"/>
    <s v="2017 3"/>
    <n v="3"/>
    <x v="5"/>
    <s v="Closed"/>
    <s v="Closed"/>
    <x v="21"/>
    <s v="0055A00000BclF5QAJ"/>
    <d v="2021-04-10T22:59:54"/>
    <m/>
    <d v="2018-03-10T15:07:46"/>
    <b v="0"/>
    <x v="9"/>
    <s v="0065A00000i4J2XQAU"/>
    <x v="2"/>
    <b v="0"/>
    <s v="0055A000008zqzaQAA"/>
    <s v="Closed Won"/>
    <b v="0"/>
    <x v="0"/>
    <n v="2750"/>
    <n v="2750"/>
    <m/>
  </r>
  <r>
    <s v="0013100001fsBp7AAE"/>
    <b v="0"/>
    <m/>
    <b v="0"/>
    <x v="127"/>
    <x v="0"/>
    <s v="00531000008FRNUAA4"/>
    <b v="0"/>
    <d v="2017-05-01T13:00:16"/>
    <b v="0"/>
    <b v="0"/>
    <s v="2017 3"/>
    <n v="3"/>
    <x v="5"/>
    <s v="Closed"/>
    <s v="Closed"/>
    <x v="5"/>
    <s v="0055A00000BclF5QAJ"/>
    <d v="2021-04-11T20:03:09"/>
    <m/>
    <d v="2018-03-10T15:07:46"/>
    <b v="0"/>
    <x v="4"/>
    <s v="0063100000hDZtZAAW"/>
    <x v="2"/>
    <b v="0"/>
    <s v="0055A000008zqzaQAA"/>
    <s v="Closed Won"/>
    <b v="0"/>
    <x v="0"/>
    <n v="2750"/>
    <n v="2750"/>
    <m/>
  </r>
  <r>
    <s v="0013100001fsBp7AAE"/>
    <b v="0"/>
    <m/>
    <b v="0"/>
    <x v="127"/>
    <x v="0"/>
    <s v="00531000008FRNUAA4"/>
    <b v="0"/>
    <d v="2017-08-09T12:41:07"/>
    <b v="0"/>
    <b v="0"/>
    <s v="2017 3"/>
    <n v="3"/>
    <x v="5"/>
    <s v="Closed"/>
    <s v="Closed"/>
    <x v="21"/>
    <s v="0055A00000BclF5QAJ"/>
    <d v="2021-04-11T20:03:09"/>
    <m/>
    <d v="2018-03-10T15:07:46"/>
    <b v="0"/>
    <x v="4"/>
    <s v="0065A00000i4lYsQAI"/>
    <x v="2"/>
    <b v="0"/>
    <s v="0055A000008iLoOQAU"/>
    <s v="Closed Won"/>
    <b v="0"/>
    <x v="0"/>
    <n v="1500"/>
    <n v="1500"/>
    <m/>
  </r>
  <r>
    <s v="001i000001MYrYFAA1"/>
    <b v="0"/>
    <m/>
    <b v="0"/>
    <x v="128"/>
    <x v="0"/>
    <s v="00531000007KAsvAAG"/>
    <b v="0"/>
    <d v="2017-05-10T21:00:52"/>
    <b v="0"/>
    <b v="0"/>
    <s v="2017 3"/>
    <n v="3"/>
    <x v="5"/>
    <s v="Closed"/>
    <s v="Closed"/>
    <x v="6"/>
    <s v="0055A00000BclF5QAJ"/>
    <d v="2021-04-11T20:06:15"/>
    <m/>
    <d v="2020-01-06T18:18:11"/>
    <b v="0"/>
    <x v="6"/>
    <s v="0063100000hI3UPAA0"/>
    <x v="2"/>
    <b v="1"/>
    <s v="00531000007KAsvAAG"/>
    <s v="Closed Won"/>
    <b v="0"/>
    <x v="0"/>
    <n v="42300"/>
    <n v="42300"/>
    <m/>
  </r>
  <r>
    <s v="0013100001gbb7YAAQ"/>
    <b v="0"/>
    <m/>
    <b v="0"/>
    <x v="129"/>
    <x v="0"/>
    <s v="00531000008FRNUAA4"/>
    <b v="0"/>
    <d v="2017-04-05T20:06:06"/>
    <b v="0"/>
    <b v="0"/>
    <s v="2017 3"/>
    <n v="3"/>
    <x v="5"/>
    <s v="Closed"/>
    <s v="Closed"/>
    <x v="18"/>
    <s v="0055A00000BclF5QAJ"/>
    <d v="2021-04-11T20:06:15"/>
    <m/>
    <d v="2018-03-10T15:07:46"/>
    <b v="0"/>
    <x v="6"/>
    <s v="0063100000hBKYyAAO"/>
    <x v="2"/>
    <b v="0"/>
    <s v="0055A000008zqzaQAA"/>
    <s v="Closed Won"/>
    <b v="0"/>
    <x v="0"/>
    <n v="57394"/>
    <n v="57394"/>
    <m/>
  </r>
  <r>
    <s v="0013100001fqO6KAAU"/>
    <b v="0"/>
    <m/>
    <b v="0"/>
    <x v="130"/>
    <x v="0"/>
    <s v="00531000007KAu8AAG"/>
    <b v="0"/>
    <d v="2016-12-16T14:12:55"/>
    <b v="0"/>
    <b v="0"/>
    <s v="2017 3"/>
    <n v="3"/>
    <x v="5"/>
    <s v="Closed"/>
    <s v="Closed"/>
    <x v="8"/>
    <s v="0055A00000BclF5QAJ"/>
    <d v="2021-04-11T20:06:15"/>
    <m/>
    <d v="2018-03-10T15:07:46"/>
    <b v="0"/>
    <x v="6"/>
    <s v="0063100000fUVS6AAO"/>
    <x v="2"/>
    <b v="0"/>
    <s v="0055A000008zqzaQAA"/>
    <s v="Closed Won"/>
    <b v="0"/>
    <x v="0"/>
    <n v="0"/>
    <n v="0"/>
    <m/>
  </r>
  <r>
    <s v="0015A00001tb0vPQAQ"/>
    <b v="0"/>
    <m/>
    <b v="0"/>
    <x v="130"/>
    <x v="0"/>
    <s v="00531000007KAsvAAG"/>
    <b v="0"/>
    <d v="2017-07-29T00:21:29"/>
    <b v="0"/>
    <b v="0"/>
    <s v="2017 3"/>
    <n v="3"/>
    <x v="5"/>
    <s v="Omitted"/>
    <s v="Omitted"/>
    <x v="1"/>
    <s v="0055A00000BclF5QAJ"/>
    <d v="2021-04-11T20:06:15"/>
    <m/>
    <d v="2020-01-06T18:18:35"/>
    <b v="0"/>
    <x v="6"/>
    <s v="0065A00000i4TCZQA2"/>
    <x v="2"/>
    <b v="0"/>
    <s v="00531000007KAsvAAG"/>
    <s v="Closed Lost"/>
    <b v="0"/>
    <x v="1"/>
    <n v="78000"/>
    <n v="0"/>
    <m/>
  </r>
  <r>
    <s v="0013100001k5ZyRAAU"/>
    <b v="0"/>
    <m/>
    <b v="0"/>
    <x v="131"/>
    <x v="0"/>
    <s v="00531000007KAu8AAG"/>
    <b v="0"/>
    <d v="2016-06-24T02:30:05"/>
    <b v="0"/>
    <b v="0"/>
    <s v="2017 3"/>
    <n v="3"/>
    <x v="5"/>
    <s v="Closed"/>
    <s v="Closed"/>
    <x v="9"/>
    <s v="0055A00000BclF5QAJ"/>
    <d v="2021-04-10T22:59:54"/>
    <m/>
    <d v="2018-03-10T15:07:46"/>
    <b v="0"/>
    <x v="1"/>
    <s v="0063100000ciqfQAAQ"/>
    <x v="2"/>
    <b v="0"/>
    <s v="0055A000008zqzaQAA"/>
    <s v="Closed Won"/>
    <b v="0"/>
    <x v="0"/>
    <n v="47655"/>
    <n v="47655"/>
    <m/>
  </r>
  <r>
    <s v="0013100001jbBeMAAU"/>
    <b v="0"/>
    <m/>
    <b v="0"/>
    <x v="71"/>
    <x v="1"/>
    <s v="00531000007KAu8AAG"/>
    <b v="0"/>
    <d v="2016-06-24T06:01:43"/>
    <b v="0"/>
    <b v="0"/>
    <s v="2021 4"/>
    <n v="4"/>
    <x v="3"/>
    <s v="Pipeline"/>
    <s v="Pipeline"/>
    <x v="15"/>
    <s v="0055A00000BclF5QAJ"/>
    <d v="2021-06-01T19:07:06"/>
    <m/>
    <d v="2019-11-27T10:02:33"/>
    <b v="0"/>
    <x v="1"/>
    <s v="0063100000cir14AAA"/>
    <x v="2"/>
    <b v="0"/>
    <s v="0055A000008zqzaQAA"/>
    <s v="Funnel"/>
    <b v="0"/>
    <x v="1"/>
    <n v="57394"/>
    <n v="2869.7"/>
    <m/>
  </r>
  <r>
    <s v="0013100001p59k6AAA"/>
    <b v="0"/>
    <m/>
    <b v="0"/>
    <x v="131"/>
    <x v="0"/>
    <s v="00531000008FRNUAA4"/>
    <b v="1"/>
    <d v="2017-01-31T20:08:13"/>
    <b v="0"/>
    <b v="0"/>
    <s v="2017 3"/>
    <n v="3"/>
    <x v="5"/>
    <s v="Closed"/>
    <s v="Closed"/>
    <x v="13"/>
    <s v="00531000007KAu8AAG"/>
    <d v="2021-06-24T06:23:29"/>
    <m/>
    <d v="2018-03-10T15:07:46"/>
    <b v="0"/>
    <x v="1"/>
    <s v="0063100000frekKAAQ"/>
    <x v="2"/>
    <b v="0"/>
    <s v="00531000007KAu8AAG"/>
    <s v="Closed Won"/>
    <b v="0"/>
    <x v="0"/>
    <n v="47655"/>
    <n v="47655"/>
    <m/>
  </r>
  <r>
    <s v="0013100001fpk4nAAA"/>
    <b v="0"/>
    <m/>
    <b v="0"/>
    <x v="131"/>
    <x v="0"/>
    <s v="00531000008FRNUAA4"/>
    <b v="0"/>
    <d v="2017-08-16T15:33:47"/>
    <b v="0"/>
    <b v="0"/>
    <s v="2017 3"/>
    <n v="3"/>
    <x v="5"/>
    <s v="Closed"/>
    <s v="Closed"/>
    <x v="21"/>
    <s v="0055A00000BclF5QAJ"/>
    <d v="2021-04-11T20:03:09"/>
    <m/>
    <d v="2018-03-10T15:07:46"/>
    <b v="0"/>
    <x v="4"/>
    <s v="0065A00000i4veQQAQ"/>
    <x v="2"/>
    <b v="0"/>
    <s v="0055A000008iLoOQAU"/>
    <s v="Closed Won"/>
    <b v="0"/>
    <x v="0"/>
    <n v="5850"/>
    <n v="5850"/>
    <m/>
  </r>
  <r>
    <s v="0013100001qyrQqAAI"/>
    <b v="0"/>
    <m/>
    <b v="0"/>
    <x v="131"/>
    <x v="0"/>
    <s v="00531000008FRNUAA4"/>
    <b v="0"/>
    <d v="2017-08-17T13:02:40"/>
    <b v="0"/>
    <b v="0"/>
    <s v="2017 3"/>
    <n v="3"/>
    <x v="5"/>
    <s v="Closed"/>
    <s v="Closed"/>
    <x v="20"/>
    <s v="0055A00000BclF5QAJ"/>
    <d v="2021-04-10T22:59:54"/>
    <m/>
    <d v="2018-03-10T15:07:46"/>
    <b v="0"/>
    <x v="1"/>
    <s v="0065A00000i4yYYQAY"/>
    <x v="2"/>
    <b v="0"/>
    <s v="0055A000008iLoOQAU"/>
    <s v="Closed Won"/>
    <b v="0"/>
    <x v="0"/>
    <n v="2275"/>
    <n v="2275"/>
    <m/>
  </r>
  <r>
    <s v="0013100001gWxtDAAS"/>
    <b v="0"/>
    <m/>
    <b v="0"/>
    <x v="132"/>
    <x v="0"/>
    <s v="00531000008FRNUAA4"/>
    <b v="0"/>
    <d v="2017-06-09T15:17:45"/>
    <b v="0"/>
    <b v="0"/>
    <s v="2017 3"/>
    <n v="3"/>
    <x v="5"/>
    <s v="Closed"/>
    <s v="Closed"/>
    <x v="22"/>
    <s v="0055A00000BclF5QAJ"/>
    <d v="2021-04-11T20:03:09"/>
    <m/>
    <d v="2018-03-10T15:07:46"/>
    <b v="0"/>
    <x v="4"/>
    <s v="0065A00000i2vsmQAA"/>
    <x v="2"/>
    <b v="0"/>
    <s v="0055A000008iLoOQAU"/>
    <s v="Closed Won"/>
    <b v="0"/>
    <x v="0"/>
    <n v="2000"/>
    <n v="2000"/>
    <m/>
  </r>
  <r>
    <s v="0013100001gWxtDAAS"/>
    <b v="0"/>
    <m/>
    <b v="0"/>
    <x v="132"/>
    <x v="0"/>
    <s v="00531000008FRNUAA4"/>
    <b v="0"/>
    <d v="2017-08-17T14:29:24"/>
    <b v="0"/>
    <b v="0"/>
    <s v="2017 3"/>
    <n v="3"/>
    <x v="5"/>
    <s v="Closed"/>
    <s v="Closed"/>
    <x v="22"/>
    <s v="0055A00000BclF5QAJ"/>
    <d v="2021-04-11T20:03:09"/>
    <m/>
    <d v="2018-03-10T15:07:46"/>
    <b v="0"/>
    <x v="4"/>
    <s v="0065A00000i4yktQAA"/>
    <x v="2"/>
    <b v="0"/>
    <s v="0055A000008iLoOQAU"/>
    <s v="Closed Won"/>
    <b v="0"/>
    <x v="0"/>
    <n v="400"/>
    <n v="400"/>
    <m/>
  </r>
  <r>
    <s v="0015A00001taTGPQA2"/>
    <b v="0"/>
    <m/>
    <b v="0"/>
    <x v="133"/>
    <x v="0"/>
    <s v="00531000008FRNUAA4"/>
    <b v="1"/>
    <d v="2017-06-30T15:23:10"/>
    <b v="0"/>
    <b v="0"/>
    <s v="2017 3"/>
    <n v="3"/>
    <x v="5"/>
    <s v="Closed"/>
    <s v="Closed"/>
    <x v="23"/>
    <s v="0055A00000BclF5QAJ"/>
    <d v="2021-04-10T22:59:54"/>
    <m/>
    <d v="2018-03-10T15:07:46"/>
    <b v="0"/>
    <x v="1"/>
    <s v="0065A00000i3jVJQAY"/>
    <x v="2"/>
    <b v="0"/>
    <s v="0055A000008zqzaQAA"/>
    <s v="Closed Won"/>
    <b v="0"/>
    <x v="0"/>
    <n v="47655"/>
    <n v="47655"/>
    <m/>
  </r>
  <r>
    <s v="0013100001fpKktAAE"/>
    <b v="0"/>
    <m/>
    <b v="0"/>
    <x v="134"/>
    <x v="0"/>
    <s v="00531000008FRNUAA4"/>
    <b v="0"/>
    <d v="2017-08-25T17:05:03"/>
    <b v="0"/>
    <b v="0"/>
    <s v="2017 3"/>
    <n v="3"/>
    <x v="5"/>
    <s v="Closed"/>
    <s v="Closed"/>
    <x v="21"/>
    <s v="0055A00000BclF5QAJ"/>
    <d v="2021-04-11T20:06:15"/>
    <m/>
    <d v="2018-03-10T15:07:46"/>
    <b v="0"/>
    <x v="6"/>
    <s v="0065A00000WsmELQAZ"/>
    <x v="2"/>
    <b v="0"/>
    <s v="0055A000008iLoOQAU"/>
    <s v="Closed Won"/>
    <b v="0"/>
    <x v="0"/>
    <n v="400"/>
    <n v="400"/>
    <m/>
  </r>
  <r>
    <s v="0013100001fqwyfAAA"/>
    <b v="0"/>
    <m/>
    <b v="0"/>
    <x v="134"/>
    <x v="0"/>
    <s v="00531000008FRNUAA4"/>
    <b v="0"/>
    <d v="2017-08-22T17:02:43"/>
    <b v="0"/>
    <b v="0"/>
    <s v="2017 3"/>
    <n v="3"/>
    <x v="5"/>
    <s v="Closed"/>
    <s v="Closed"/>
    <x v="21"/>
    <s v="0055A00000BclF5QAJ"/>
    <d v="2021-04-10T22:59:54"/>
    <m/>
    <d v="2018-03-10T15:07:46"/>
    <b v="0"/>
    <x v="1"/>
    <s v="0065A00000i54wRQAQ"/>
    <x v="2"/>
    <b v="0"/>
    <s v="0055A000008iLoOQAU"/>
    <s v="Closed Won"/>
    <b v="0"/>
    <x v="0"/>
    <n v="500"/>
    <n v="500"/>
    <m/>
  </r>
  <r>
    <s v="0013100001gWxm7AAC"/>
    <b v="0"/>
    <m/>
    <b v="0"/>
    <x v="135"/>
    <x v="0"/>
    <s v="00531000007KAu8AAG"/>
    <b v="1"/>
    <d v="2016-04-19T12:20:16"/>
    <b v="0"/>
    <b v="0"/>
    <s v="2017 3"/>
    <n v="3"/>
    <x v="5"/>
    <s v="Closed"/>
    <s v="Closed"/>
    <x v="16"/>
    <s v="0055A00000BclF5QAJ"/>
    <d v="2021-04-10T22:59:54"/>
    <m/>
    <d v="2018-03-10T15:07:46"/>
    <b v="0"/>
    <x v="1"/>
    <s v="0063100000bs399AAA"/>
    <x v="2"/>
    <b v="0"/>
    <s v="0055A000008zqzaQAA"/>
    <s v="Closed Won"/>
    <b v="0"/>
    <x v="0"/>
    <n v="54782"/>
    <n v="54782"/>
    <m/>
  </r>
  <r>
    <s v="0013100001fqwyfAAA"/>
    <b v="0"/>
    <m/>
    <b v="0"/>
    <x v="135"/>
    <x v="0"/>
    <s v="00531000008FRNUAA4"/>
    <b v="0"/>
    <d v="2017-08-25T16:56:32"/>
    <b v="0"/>
    <b v="0"/>
    <s v="2017 3"/>
    <n v="3"/>
    <x v="5"/>
    <s v="Closed"/>
    <s v="Closed"/>
    <x v="21"/>
    <s v="0055A00000BclF5QAJ"/>
    <d v="2021-04-10T22:59:54"/>
    <m/>
    <d v="2018-03-10T15:07:46"/>
    <b v="0"/>
    <x v="1"/>
    <s v="0065A00000WsmDDQAZ"/>
    <x v="2"/>
    <b v="0"/>
    <s v="0055A000008iLoOQAU"/>
    <s v="Closed Won"/>
    <b v="0"/>
    <x v="0"/>
    <n v="5500"/>
    <n v="5500"/>
    <m/>
  </r>
  <r>
    <s v="0013100001gZd3uAAC"/>
    <b v="0"/>
    <m/>
    <b v="0"/>
    <x v="136"/>
    <x v="0"/>
    <s v="00531000008FRNUAA4"/>
    <b v="0"/>
    <d v="2017-08-16T15:59:36"/>
    <b v="0"/>
    <b v="0"/>
    <s v="2017 3"/>
    <n v="3"/>
    <x v="5"/>
    <s v="Closed"/>
    <s v="Closed"/>
    <x v="21"/>
    <s v="0055A00000BclF5QAJ"/>
    <d v="2021-04-11T20:03:09"/>
    <m/>
    <d v="2018-03-10T15:07:46"/>
    <b v="0"/>
    <x v="4"/>
    <s v="0065A00000i4viXQAQ"/>
    <x v="2"/>
    <b v="0"/>
    <s v="0055A000008iLoOQAU"/>
    <s v="Closed Won"/>
    <b v="0"/>
    <x v="0"/>
    <n v="2750"/>
    <n v="2750"/>
    <m/>
  </r>
  <r>
    <s v="0013100001fqwyfAAA"/>
    <b v="0"/>
    <m/>
    <b v="0"/>
    <x v="137"/>
    <x v="0"/>
    <s v="00531000007KAu8AAG"/>
    <b v="0"/>
    <d v="2016-04-14T19:55:05"/>
    <b v="0"/>
    <b v="0"/>
    <s v="2017 3"/>
    <n v="3"/>
    <x v="5"/>
    <s v="Omitted"/>
    <s v="Omitted"/>
    <x v="12"/>
    <s v="0055A00000BclF5QAJ"/>
    <d v="2021-04-11T20:12:15"/>
    <m/>
    <d v="2018-03-15T18:09:54"/>
    <b v="0"/>
    <x v="7"/>
    <s v="0063100000cAJfPAAW"/>
    <x v="2"/>
    <b v="0"/>
    <s v="0055A000008iLoJQAU"/>
    <s v="Closed Lost"/>
    <b v="0"/>
    <x v="1"/>
    <n v="54805"/>
    <n v="0"/>
    <m/>
  </r>
  <r>
    <s v="0013100001hofGrAAI"/>
    <b v="0"/>
    <m/>
    <b v="0"/>
    <x v="138"/>
    <x v="0"/>
    <s v="00531000008FRNUAA4"/>
    <b v="0"/>
    <d v="2017-08-29T12:47:44"/>
    <b v="0"/>
    <b v="0"/>
    <s v="2017 3"/>
    <n v="3"/>
    <x v="5"/>
    <s v="Closed"/>
    <s v="Closed"/>
    <x v="21"/>
    <s v="0055A00000BclF5QAJ"/>
    <d v="2021-04-11T20:03:09"/>
    <m/>
    <d v="2018-03-10T15:07:46"/>
    <b v="0"/>
    <x v="4"/>
    <s v="0065A00000Wsq1qQAB"/>
    <x v="2"/>
    <b v="0"/>
    <s v="0055A000008iLoOQAU"/>
    <s v="Closed Won"/>
    <b v="0"/>
    <x v="0"/>
    <n v="2350"/>
    <n v="2350"/>
    <m/>
  </r>
  <r>
    <s v="0013100001kbOzTAAU"/>
    <b v="0"/>
    <m/>
    <b v="0"/>
    <x v="92"/>
    <x v="0"/>
    <s v="00531000007KAsvAAG"/>
    <b v="0"/>
    <d v="2016-08-24T19:17:00"/>
    <b v="0"/>
    <b v="0"/>
    <s v="2017 3"/>
    <n v="3"/>
    <x v="5"/>
    <s v="Omitted"/>
    <s v="Omitted"/>
    <x v="12"/>
    <s v="0055A00000BclF5QAJ"/>
    <d v="2021-04-11T20:06:15"/>
    <m/>
    <d v="2020-01-06T18:18:40"/>
    <b v="0"/>
    <x v="6"/>
    <s v="0063100000dlvXqAAI"/>
    <x v="2"/>
    <b v="0"/>
    <s v="00531000007KAsvAAG"/>
    <s v="Closed Lost"/>
    <b v="0"/>
    <x v="1"/>
    <n v="71500"/>
    <n v="0"/>
    <m/>
  </r>
  <r>
    <s v="0013100001jbHFyAAM"/>
    <b v="0"/>
    <m/>
    <b v="0"/>
    <x v="21"/>
    <x v="1"/>
    <s v="00531000007KgPgAAK"/>
    <b v="0"/>
    <d v="2016-06-24T19:02:43"/>
    <b v="0"/>
    <b v="0"/>
    <s v="2020 4"/>
    <n v="4"/>
    <x v="4"/>
    <s v="Pipeline"/>
    <s v="Pipeline"/>
    <x v="13"/>
    <s v="0055A00000BclF5QAJ"/>
    <d v="2021-04-11T19:52:07"/>
    <m/>
    <d v="2020-01-06T18:18:06"/>
    <b v="1"/>
    <x v="5"/>
    <s v="0063100000cj7xpAAA"/>
    <x v="2"/>
    <b v="0"/>
    <s v="00531000007KgPgAAK"/>
    <s v="Qualified Opportunity"/>
    <b v="0"/>
    <x v="1"/>
    <n v="659930"/>
    <n v="65993"/>
    <m/>
  </r>
  <r>
    <s v="0013100001p4D1HAAU"/>
    <b v="0"/>
    <m/>
    <b v="0"/>
    <x v="92"/>
    <x v="0"/>
    <s v="00531000008FRNUAA4"/>
    <b v="0"/>
    <d v="2017-06-21T13:18:30"/>
    <b v="0"/>
    <b v="0"/>
    <s v="2017 3"/>
    <n v="3"/>
    <x v="5"/>
    <s v="Omitted"/>
    <s v="Omitted"/>
    <x v="22"/>
    <s v="0055A00000BclF5QAJ"/>
    <d v="2021-04-11T20:03:09"/>
    <m/>
    <d v="2018-06-21T17:32:56"/>
    <b v="0"/>
    <x v="4"/>
    <s v="0065A00000i3NXEQA2"/>
    <x v="2"/>
    <b v="0"/>
    <s v="0055A000008zqzaQAA"/>
    <s v="Closed Lost"/>
    <b v="0"/>
    <x v="1"/>
    <n v="4750"/>
    <n v="0"/>
    <m/>
  </r>
  <r>
    <s v="0013100001jbHWuAAM"/>
    <b v="0"/>
    <m/>
    <b v="0"/>
    <x v="104"/>
    <x v="1"/>
    <s v="00531000007KgPgAAK"/>
    <b v="0"/>
    <d v="2016-06-24T19:44:28"/>
    <b v="0"/>
    <b v="0"/>
    <s v="2020 2"/>
    <n v="2"/>
    <x v="4"/>
    <s v="Pipeline"/>
    <s v="Pipeline"/>
    <x v="13"/>
    <s v="0055A000009s6n0QAA"/>
    <d v="2020-01-06T18:18:07"/>
    <m/>
    <d v="2020-01-06T18:18:06"/>
    <b v="0"/>
    <x v="4"/>
    <s v="0063100000cj8MaAAI"/>
    <x v="2"/>
    <b v="0"/>
    <s v="00531000007KgPgAAK"/>
    <s v="Qualified Opportunity"/>
    <b v="0"/>
    <x v="1"/>
    <n v="65324"/>
    <n v="6532.4"/>
    <m/>
  </r>
  <r>
    <s v="0015A00001tanhuQAA"/>
    <b v="0"/>
    <m/>
    <b v="0"/>
    <x v="92"/>
    <x v="0"/>
    <s v="00531000007KAsvAAG"/>
    <b v="0"/>
    <d v="2017-07-19T13:30:59"/>
    <b v="0"/>
    <b v="0"/>
    <s v="2017 3"/>
    <n v="3"/>
    <x v="5"/>
    <s v="Omitted"/>
    <s v="Omitted"/>
    <x v="2"/>
    <s v="0055A00000BclF5QAJ"/>
    <d v="2021-04-11T20:06:15"/>
    <m/>
    <d v="2020-01-06T18:18:35"/>
    <b v="0"/>
    <x v="6"/>
    <s v="0065A00000i4B12QAE"/>
    <x v="2"/>
    <b v="0"/>
    <s v="00531000007KgPgAAK"/>
    <s v="Closed Lost"/>
    <b v="0"/>
    <x v="1"/>
    <n v="65000"/>
    <n v="0"/>
    <m/>
  </r>
  <r>
    <s v="0015A00001tZtAIQA0"/>
    <b v="0"/>
    <m/>
    <b v="0"/>
    <x v="92"/>
    <x v="0"/>
    <s v="00531000007KgPgAAK"/>
    <b v="0"/>
    <d v="2017-06-19T14:19:57"/>
    <b v="0"/>
    <b v="0"/>
    <s v="2017 3"/>
    <n v="3"/>
    <x v="5"/>
    <s v="Closed"/>
    <s v="Closed"/>
    <x v="2"/>
    <s v="0055A00000BclF5QAJ"/>
    <d v="2021-04-11T19:52:07"/>
    <m/>
    <d v="2020-01-06T18:18:11"/>
    <b v="0"/>
    <x v="5"/>
    <s v="0065A00000i3I0UQAU"/>
    <x v="2"/>
    <b v="1"/>
    <s v="00531000007KgPgAAK"/>
    <s v="Closed Won"/>
    <b v="0"/>
    <x v="0"/>
    <n v="72296"/>
    <n v="72296"/>
    <m/>
  </r>
  <r>
    <s v="0013100001qyrRZAAY"/>
    <b v="0"/>
    <m/>
    <b v="0"/>
    <x v="139"/>
    <x v="0"/>
    <s v="00531000008FRNUAA4"/>
    <b v="0"/>
    <d v="2017-08-29T13:10:43"/>
    <b v="0"/>
    <b v="0"/>
    <s v="2017 3"/>
    <n v="3"/>
    <x v="5"/>
    <s v="Closed"/>
    <s v="Closed"/>
    <x v="20"/>
    <s v="0055A00000BclF5QAJ"/>
    <d v="2021-04-11T20:03:09"/>
    <m/>
    <d v="2018-03-10T15:07:46"/>
    <b v="0"/>
    <x v="4"/>
    <s v="0065A00000Wsq41QAB"/>
    <x v="2"/>
    <b v="0"/>
    <s v="0055A000008iLoOQAU"/>
    <s v="Closed Won"/>
    <b v="0"/>
    <x v="0"/>
    <n v="4375"/>
    <n v="4375"/>
    <m/>
  </r>
  <r>
    <s v="0013100001k6JWfAAM"/>
    <b v="0"/>
    <m/>
    <b v="0"/>
    <x v="140"/>
    <x v="0"/>
    <s v="00531000008FRNUAA4"/>
    <b v="1"/>
    <d v="2017-06-01T11:17:23"/>
    <b v="0"/>
    <b v="0"/>
    <s v="2017 3"/>
    <n v="3"/>
    <x v="5"/>
    <s v="Closed"/>
    <s v="Closed"/>
    <x v="21"/>
    <s v="0055A00000BclF5QAJ"/>
    <d v="2021-04-10T22:59:54"/>
    <m/>
    <d v="2018-03-10T15:07:46"/>
    <b v="0"/>
    <x v="3"/>
    <s v="0065A00000i2d9JQAQ"/>
    <x v="2"/>
    <b v="0"/>
    <s v="0055A000008zqzaQAA"/>
    <s v="Closed Won"/>
    <b v="0"/>
    <x v="0"/>
    <n v="57394"/>
    <n v="57394"/>
    <m/>
  </r>
  <r>
    <s v="0013100001fqypQAAQ"/>
    <b v="0"/>
    <m/>
    <b v="0"/>
    <x v="141"/>
    <x v="0"/>
    <s v="00531000008FRNUAA4"/>
    <b v="0"/>
    <d v="2017-09-08T18:52:56"/>
    <b v="0"/>
    <b v="0"/>
    <s v="2017 3"/>
    <n v="3"/>
    <x v="5"/>
    <s v="Closed"/>
    <s v="Closed"/>
    <x v="21"/>
    <s v="0055A00000BclF5QAJ"/>
    <d v="2021-04-11T20:03:09"/>
    <m/>
    <d v="2018-03-10T15:07:46"/>
    <b v="0"/>
    <x v="4"/>
    <s v="0065A00000WjVP8QAN"/>
    <x v="2"/>
    <b v="0"/>
    <s v="0055A000008iLoOQAU"/>
    <s v="Closed Won"/>
    <b v="0"/>
    <x v="0"/>
    <n v="2750"/>
    <n v="2750"/>
    <m/>
  </r>
  <r>
    <s v="0013100001p5AIAAA2"/>
    <b v="0"/>
    <m/>
    <b v="0"/>
    <x v="71"/>
    <x v="1"/>
    <s v="00531000007KAu8AAG"/>
    <b v="1"/>
    <d v="2016-06-27T01:25:48"/>
    <b v="0"/>
    <b v="0"/>
    <s v="2021 4"/>
    <n v="4"/>
    <x v="3"/>
    <s v="Pipeline"/>
    <s v="Pipeline"/>
    <x v="13"/>
    <s v="0055A00000BclF5QAJ"/>
    <d v="2021-06-01T19:07:12"/>
    <m/>
    <d v="2018-03-12T13:22:19"/>
    <b v="0"/>
    <x v="1"/>
    <s v="0063100000cjPhpAAE"/>
    <x v="2"/>
    <b v="0"/>
    <s v="0055A000008zqzaQAA"/>
    <s v="Funnel"/>
    <b v="0"/>
    <x v="1"/>
    <n v="50015"/>
    <n v="2500.75"/>
    <m/>
  </r>
  <r>
    <s v="0013100001fqyXRAAY"/>
    <b v="0"/>
    <m/>
    <b v="0"/>
    <x v="141"/>
    <x v="0"/>
    <s v="00531000008FRNUAA4"/>
    <b v="0"/>
    <d v="2017-08-29T17:34:06"/>
    <b v="0"/>
    <b v="0"/>
    <s v="2017 3"/>
    <n v="3"/>
    <x v="5"/>
    <s v="Closed"/>
    <s v="Closed"/>
    <x v="22"/>
    <s v="0055A00000BclF5QAJ"/>
    <d v="2021-04-10T22:59:54"/>
    <m/>
    <d v="2018-03-10T15:07:46"/>
    <b v="0"/>
    <x v="4"/>
    <s v="0065A00000Wsqj9QAB"/>
    <x v="2"/>
    <b v="0"/>
    <s v="0055A000008zqzaQAA"/>
    <s v="Closed Won"/>
    <b v="0"/>
    <x v="0"/>
    <n v="0"/>
    <n v="0"/>
    <m/>
  </r>
  <r>
    <s v="0013100001fqwyfAAA"/>
    <b v="0"/>
    <m/>
    <b v="0"/>
    <x v="142"/>
    <x v="0"/>
    <s v="00531000008FRNUAA4"/>
    <b v="0"/>
    <d v="2017-09-08T16:23:56"/>
    <b v="0"/>
    <b v="0"/>
    <s v="2017 3"/>
    <n v="3"/>
    <x v="5"/>
    <s v="Closed"/>
    <s v="Closed"/>
    <x v="21"/>
    <s v="0055A00000BclF5QAJ"/>
    <d v="2021-04-11T20:03:09"/>
    <m/>
    <d v="2018-03-10T15:07:46"/>
    <b v="0"/>
    <x v="4"/>
    <s v="0065A00000WjVAmQAN"/>
    <x v="2"/>
    <b v="0"/>
    <s v="0055A000008iLoOQAU"/>
    <s v="Closed Won"/>
    <b v="0"/>
    <x v="0"/>
    <n v="1000"/>
    <n v="1000"/>
    <m/>
  </r>
  <r>
    <s v="0013100001jbTo4AAE"/>
    <b v="0"/>
    <m/>
    <b v="0"/>
    <x v="143"/>
    <x v="1"/>
    <s v="00531000007KAu8AAG"/>
    <b v="1"/>
    <d v="2016-06-27T01:25:48"/>
    <b v="0"/>
    <b v="0"/>
    <s v="2022 1"/>
    <n v="1"/>
    <x v="6"/>
    <s v="Pipeline"/>
    <s v="Pipeline"/>
    <x v="13"/>
    <s v="0055A00000Bd0KeQAJ"/>
    <d v="2021-06-25T20:21:32"/>
    <m/>
    <d v="2020-03-30T14:23:06"/>
    <b v="0"/>
    <x v="1"/>
    <s v="0063100000cjPhvAAE"/>
    <x v="2"/>
    <b v="0"/>
    <s v="0055A00000Bd0KeQAJ"/>
    <s v="Funnel"/>
    <b v="0"/>
    <x v="1"/>
    <n v="93780"/>
    <n v="4689"/>
    <m/>
  </r>
  <r>
    <s v="0013100001fqwyfAAA"/>
    <b v="0"/>
    <m/>
    <b v="0"/>
    <x v="142"/>
    <x v="0"/>
    <s v="00531000008FRNUAA4"/>
    <b v="0"/>
    <d v="2017-09-08T16:39:58"/>
    <b v="0"/>
    <b v="0"/>
    <s v="2017 3"/>
    <n v="3"/>
    <x v="5"/>
    <s v="Closed"/>
    <s v="Closed"/>
    <x v="21"/>
    <s v="0055A00000BclF5QAJ"/>
    <d v="2021-04-10T22:59:54"/>
    <m/>
    <d v="2018-03-10T15:07:46"/>
    <b v="0"/>
    <x v="1"/>
    <s v="0065A00000WjVBpQAN"/>
    <x v="2"/>
    <b v="0"/>
    <s v="0055A000008iLoOQAU"/>
    <s v="Closed Won"/>
    <b v="0"/>
    <x v="0"/>
    <n v="5500"/>
    <n v="5500"/>
    <m/>
  </r>
  <r>
    <s v="0013100001frUCVAA2"/>
    <b v="0"/>
    <m/>
    <b v="0"/>
    <x v="144"/>
    <x v="0"/>
    <s v="00531000007KAu8AAG"/>
    <b v="0"/>
    <d v="2016-11-09T23:03:34"/>
    <b v="0"/>
    <b v="0"/>
    <s v="2017 3"/>
    <n v="3"/>
    <x v="5"/>
    <s v="Closed"/>
    <s v="Closed"/>
    <x v="13"/>
    <s v="0055A00000BclF5QAJ"/>
    <d v="2021-04-11T20:12:15"/>
    <m/>
    <d v="2018-03-10T15:07:46"/>
    <b v="0"/>
    <x v="7"/>
    <s v="0063100000esUvGAAU"/>
    <x v="2"/>
    <b v="0"/>
    <s v="0055A000008zqzaQAA"/>
    <s v="Closed Won"/>
    <b v="0"/>
    <x v="0"/>
    <n v="2750"/>
    <n v="2750"/>
    <m/>
  </r>
  <r>
    <s v="0013100001p58uhAAA"/>
    <b v="0"/>
    <m/>
    <b v="0"/>
    <x v="145"/>
    <x v="0"/>
    <s v="00531000008FRNUAA4"/>
    <b v="1"/>
    <d v="2017-01-31T18:54:21"/>
    <b v="0"/>
    <b v="0"/>
    <s v="2017 3"/>
    <n v="3"/>
    <x v="5"/>
    <s v="Closed"/>
    <s v="Closed"/>
    <x v="10"/>
    <s v="0055A00000BclF5QAJ"/>
    <d v="2021-04-10T22:59:54"/>
    <m/>
    <d v="2018-03-10T15:07:46"/>
    <b v="0"/>
    <x v="1"/>
    <s v="0063100000frdbjAAA"/>
    <x v="2"/>
    <b v="0"/>
    <s v="00531000007KAu8AAG"/>
    <s v="Closed Won"/>
    <b v="0"/>
    <x v="0"/>
    <n v="47655"/>
    <n v="47655"/>
    <m/>
  </r>
  <r>
    <s v="0013100001jbToCAAU"/>
    <b v="0"/>
    <m/>
    <b v="0"/>
    <x v="71"/>
    <x v="1"/>
    <s v="00531000007KAu8AAG"/>
    <b v="1"/>
    <d v="2016-06-27T01:25:48"/>
    <b v="0"/>
    <b v="0"/>
    <s v="2021 4"/>
    <n v="4"/>
    <x v="3"/>
    <s v="Pipeline"/>
    <s v="Pipeline"/>
    <x v="14"/>
    <s v="0055A000008zqzaQAA"/>
    <d v="2021-06-24T15:25:02"/>
    <m/>
    <d v="2020-07-15T17:49:56"/>
    <b v="0"/>
    <x v="1"/>
    <s v="0063100000cjPi5AAE"/>
    <x v="2"/>
    <b v="0"/>
    <s v="0055A000008zqzaQAA"/>
    <s v="Funnel"/>
    <b v="1"/>
    <x v="1"/>
    <n v="72900"/>
    <n v="3645"/>
    <m/>
  </r>
  <r>
    <s v="0013100001gXqdHAAS"/>
    <b v="0"/>
    <m/>
    <b v="0"/>
    <x v="145"/>
    <x v="0"/>
    <s v="00531000008FRNUAA4"/>
    <b v="0"/>
    <d v="2017-09-11T17:03:55"/>
    <b v="0"/>
    <b v="0"/>
    <s v="2017 3"/>
    <n v="3"/>
    <x v="5"/>
    <s v="Closed"/>
    <s v="Closed"/>
    <x v="22"/>
    <s v="0055A00000BclF5QAJ"/>
    <d v="2021-04-10T22:59:54"/>
    <m/>
    <d v="2018-03-10T15:07:46"/>
    <b v="0"/>
    <x v="8"/>
    <s v="0065A00000WjXuBQAV"/>
    <x v="2"/>
    <b v="0"/>
    <s v="0055A000008iLoOQAU"/>
    <s v="Closed Won"/>
    <b v="0"/>
    <x v="0"/>
    <n v="2750"/>
    <n v="2750"/>
    <m/>
  </r>
  <r>
    <s v="0013100001gWxtDAAS"/>
    <b v="0"/>
    <m/>
    <b v="0"/>
    <x v="145"/>
    <x v="0"/>
    <s v="00531000008FRNUAA4"/>
    <b v="0"/>
    <d v="2017-09-14T14:28:30"/>
    <b v="0"/>
    <b v="0"/>
    <s v="2017 3"/>
    <n v="3"/>
    <x v="5"/>
    <s v="Closed"/>
    <s v="Closed"/>
    <x v="22"/>
    <s v="0055A00000BclF5QAJ"/>
    <d v="2021-04-11T20:03:09"/>
    <m/>
    <d v="2018-03-10T15:07:46"/>
    <b v="0"/>
    <x v="4"/>
    <s v="0065A00000iRZJ6QAO"/>
    <x v="2"/>
    <b v="0"/>
    <s v="0055A000008iLoOQAU"/>
    <s v="Closed Won"/>
    <b v="0"/>
    <x v="0"/>
    <n v="2750"/>
    <n v="2750"/>
    <m/>
  </r>
  <r>
    <s v="0013100001qyrQqAAI"/>
    <b v="0"/>
    <m/>
    <b v="0"/>
    <x v="146"/>
    <x v="0"/>
    <s v="00531000008FRNUAA4"/>
    <b v="0"/>
    <d v="2017-09-26T18:06:39"/>
    <b v="0"/>
    <b v="0"/>
    <s v="2017 3"/>
    <n v="3"/>
    <x v="5"/>
    <s v="Closed"/>
    <s v="Closed"/>
    <x v="20"/>
    <s v="0055A00000BclF5QAJ"/>
    <d v="2021-04-11T20:03:09"/>
    <m/>
    <d v="2018-03-10T15:07:46"/>
    <b v="0"/>
    <x v="4"/>
    <s v="0065A00000iRyBDQA0"/>
    <x v="2"/>
    <b v="0"/>
    <s v="0055A000008iLoOQAU"/>
    <s v="Closed Won"/>
    <b v="0"/>
    <x v="0"/>
    <n v="1925"/>
    <n v="1925"/>
    <m/>
  </r>
  <r>
    <s v="0013100001gWxtDAAS"/>
    <b v="0"/>
    <m/>
    <b v="0"/>
    <x v="147"/>
    <x v="0"/>
    <s v="00531000008FRNUAA4"/>
    <b v="0"/>
    <d v="2017-09-20T15:53:40"/>
    <b v="0"/>
    <b v="0"/>
    <s v="2017 3"/>
    <n v="3"/>
    <x v="5"/>
    <s v="Closed"/>
    <s v="Closed"/>
    <x v="22"/>
    <s v="0055A00000BclF5QAJ"/>
    <d v="2021-04-11T20:03:09"/>
    <m/>
    <d v="2018-03-10T15:07:46"/>
    <b v="0"/>
    <x v="4"/>
    <s v="0065A00000iRnXIQA0"/>
    <x v="2"/>
    <b v="0"/>
    <s v="0055A000008iLoOQAU"/>
    <s v="Closed Won"/>
    <b v="0"/>
    <x v="0"/>
    <n v="400"/>
    <n v="400"/>
    <m/>
  </r>
  <r>
    <s v="0013100001qyrRZAAY"/>
    <b v="0"/>
    <m/>
    <b v="0"/>
    <x v="147"/>
    <x v="0"/>
    <s v="00531000008RIokAAG"/>
    <b v="0"/>
    <d v="2017-07-20T13:58:22"/>
    <b v="0"/>
    <b v="0"/>
    <s v="2017 3"/>
    <n v="3"/>
    <x v="5"/>
    <s v="Closed"/>
    <s v="Closed"/>
    <x v="20"/>
    <s v="0055A00000BclF5QAJ"/>
    <d v="2021-04-10T22:59:54"/>
    <m/>
    <d v="2018-03-10T15:07:46"/>
    <b v="0"/>
    <x v="4"/>
    <s v="0065A00000i4EgqQAE"/>
    <x v="2"/>
    <b v="0"/>
    <s v="0055A000008iLoOQAU"/>
    <s v="Closed Won"/>
    <b v="0"/>
    <x v="0"/>
    <n v="4375"/>
    <n v="4375"/>
    <m/>
  </r>
  <r>
    <s v="0013100001fpKktAAE"/>
    <b v="0"/>
    <m/>
    <b v="0"/>
    <x v="148"/>
    <x v="0"/>
    <s v="00531000008FRNUAA4"/>
    <b v="0"/>
    <d v="2017-09-25T18:10:53"/>
    <b v="0"/>
    <b v="0"/>
    <s v="2017 3"/>
    <n v="3"/>
    <x v="5"/>
    <s v="Closed"/>
    <s v="Closed"/>
    <x v="21"/>
    <s v="0055A00000BclF5QAJ"/>
    <d v="2021-04-11T20:03:09"/>
    <m/>
    <d v="2018-03-10T15:07:46"/>
    <b v="0"/>
    <x v="4"/>
    <s v="0065A00000iRvqPQAS"/>
    <x v="2"/>
    <b v="0"/>
    <s v="0055A000008iLoOQAU"/>
    <s v="Closed Won"/>
    <b v="0"/>
    <x v="0"/>
    <n v="2750"/>
    <n v="2750"/>
    <m/>
  </r>
  <r>
    <s v="0013100001fqwyfAAA"/>
    <b v="0"/>
    <m/>
    <b v="0"/>
    <x v="149"/>
    <x v="0"/>
    <s v="00531000008FRNUAA4"/>
    <b v="0"/>
    <d v="2017-09-28T16:28:05"/>
    <b v="0"/>
    <b v="0"/>
    <s v="2017 3"/>
    <n v="3"/>
    <x v="5"/>
    <s v="Closed"/>
    <s v="Closed"/>
    <x v="21"/>
    <s v="0055A00000BclF5QAJ"/>
    <d v="2021-04-11T20:03:09"/>
    <m/>
    <d v="2018-03-10T15:07:46"/>
    <b v="0"/>
    <x v="4"/>
    <s v="0065A00000iS2r9QAC"/>
    <x v="2"/>
    <b v="0"/>
    <s v="0055A000008iLoOQAU"/>
    <s v="Closed Won"/>
    <b v="0"/>
    <x v="0"/>
    <n v="800"/>
    <n v="800"/>
    <m/>
  </r>
  <r>
    <s v="0013100001gX9DpAAK"/>
    <b v="0"/>
    <m/>
    <b v="0"/>
    <x v="47"/>
    <x v="0"/>
    <s v="00531000007KgPgAAK"/>
    <b v="0"/>
    <d v="2016-04-20T11:43:27"/>
    <b v="0"/>
    <b v="0"/>
    <s v="2017 3"/>
    <n v="3"/>
    <x v="5"/>
    <s v="Closed"/>
    <s v="Closed"/>
    <x v="6"/>
    <s v="00531000007MUoEAAW"/>
    <d v="2020-12-15T14:10:08"/>
    <m/>
    <d v="2020-02-24T13:58:53"/>
    <b v="0"/>
    <x v="3"/>
    <s v="0063100000bsDGLAA2"/>
    <x v="2"/>
    <b v="1"/>
    <s v="00531000007KgPgAAK"/>
    <s v="Closed Won"/>
    <b v="0"/>
    <x v="0"/>
    <n v="71500"/>
    <n v="71500"/>
    <m/>
  </r>
  <r>
    <s v="0013100001jbTy1AAE"/>
    <b v="0"/>
    <m/>
    <b v="0"/>
    <x v="51"/>
    <x v="1"/>
    <s v="00531000007KAu8AAG"/>
    <b v="1"/>
    <d v="2016-06-27T02:05:53"/>
    <b v="0"/>
    <b v="0"/>
    <s v="2022 1"/>
    <n v="1"/>
    <x v="6"/>
    <s v="Pipeline"/>
    <s v="Pipeline"/>
    <x v="17"/>
    <s v="0055A00000BclF5QAJ"/>
    <d v="2021-06-01T19:07:12"/>
    <m/>
    <d v="2020-07-20T14:21:13"/>
    <b v="0"/>
    <x v="1"/>
    <s v="0063100000cjPlMAAU"/>
    <x v="2"/>
    <b v="0"/>
    <s v="0055A000008zqzaQAA"/>
    <s v="Funnel"/>
    <b v="0"/>
    <x v="1"/>
    <n v="57394"/>
    <n v="2869.7"/>
    <m/>
  </r>
  <r>
    <s v="001i000000FKPu5AAH"/>
    <b v="0"/>
    <m/>
    <b v="0"/>
    <x v="47"/>
    <x v="0"/>
    <s v="00531000007Es7rAAC"/>
    <b v="0"/>
    <d v="2017-06-14T16:12:09"/>
    <b v="0"/>
    <b v="0"/>
    <s v="2017 3"/>
    <n v="3"/>
    <x v="5"/>
    <s v="Closed"/>
    <s v="Closed"/>
    <x v="4"/>
    <s v="0055A00000BclF5QAJ"/>
    <d v="2021-04-11T20:08:00"/>
    <m/>
    <d v="2020-01-06T18:18:11"/>
    <b v="0"/>
    <x v="6"/>
    <s v="0065A00000i37bVQAQ"/>
    <x v="2"/>
    <b v="1"/>
    <s v="00531000007Es7rAAC"/>
    <s v="Closed Won"/>
    <b v="0"/>
    <x v="0"/>
    <n v="0"/>
    <n v="0"/>
    <m/>
  </r>
  <r>
    <s v="0013100001gaSbbAAE"/>
    <b v="0"/>
    <m/>
    <b v="0"/>
    <x v="22"/>
    <x v="0"/>
    <s v="00531000007KAsvAAG"/>
    <b v="0"/>
    <d v="2016-09-20T14:30:49"/>
    <b v="0"/>
    <b v="0"/>
    <s v="2017 3"/>
    <n v="3"/>
    <x v="5"/>
    <s v="Omitted"/>
    <s v="Omitted"/>
    <x v="12"/>
    <s v="0055A00000BclF5QAJ"/>
    <d v="2021-04-11T20:06:15"/>
    <m/>
    <d v="2020-01-06T18:18:40"/>
    <b v="0"/>
    <x v="6"/>
    <s v="0063100000dxlFtAAI"/>
    <x v="2"/>
    <b v="0"/>
    <s v="00531000007KAsvAAG"/>
    <s v="Closed Lost"/>
    <b v="0"/>
    <x v="1"/>
    <n v="71500"/>
    <n v="0"/>
    <m/>
  </r>
  <r>
    <s v="001i000001MZ8IpAAL"/>
    <b v="0"/>
    <m/>
    <b v="0"/>
    <x v="22"/>
    <x v="0"/>
    <s v="005i0000000fNkyAAE"/>
    <b v="0"/>
    <d v="2016-12-22T13:54:11"/>
    <b v="0"/>
    <b v="0"/>
    <s v="2017 3"/>
    <n v="3"/>
    <x v="5"/>
    <s v="Closed"/>
    <s v="Closed"/>
    <x v="8"/>
    <s v="0055A00000BclF5QAJ"/>
    <d v="2021-04-11T20:08:00"/>
    <m/>
    <d v="2020-01-06T18:18:16"/>
    <b v="1"/>
    <x v="6"/>
    <s v="0063100000fW2DQAA0"/>
    <x v="2"/>
    <b v="1"/>
    <s v="005i0000000fNkyAAE"/>
    <s v="Closed Won"/>
    <b v="0"/>
    <x v="0"/>
    <n v="520000"/>
    <n v="520000"/>
    <m/>
  </r>
  <r>
    <s v="001i000001MZ8IpAAL"/>
    <b v="0"/>
    <m/>
    <b v="0"/>
    <x v="22"/>
    <x v="0"/>
    <s v="00531000007KgPgAAK"/>
    <b v="0"/>
    <d v="2017-05-18T16:34:16"/>
    <b v="0"/>
    <b v="0"/>
    <s v="2017 3"/>
    <n v="3"/>
    <x v="5"/>
    <s v="Closed"/>
    <s v="Closed"/>
    <x v="6"/>
    <s v="0055A00000BclF5QAJ"/>
    <d v="2021-04-11T20:08:00"/>
    <m/>
    <d v="2020-01-06T18:18:11"/>
    <b v="0"/>
    <x v="6"/>
    <s v="0063100000hmIjGAAU"/>
    <x v="2"/>
    <b v="1"/>
    <s v="00531000007KgPgAAK"/>
    <s v="Closed Won"/>
    <b v="0"/>
    <x v="0"/>
    <n v="280898"/>
    <n v="280898"/>
    <m/>
  </r>
  <r>
    <s v="001i000001MZMM1AAP"/>
    <b v="0"/>
    <m/>
    <b v="0"/>
    <x v="22"/>
    <x v="0"/>
    <s v="005i0000002Zi8JAAS"/>
    <b v="1"/>
    <d v="2015-03-20T13:27:18"/>
    <b v="0"/>
    <b v="0"/>
    <s v="2017 3"/>
    <n v="3"/>
    <x v="5"/>
    <s v="Omitted"/>
    <s v="Omitted"/>
    <x v="2"/>
    <s v="00531000007MUoEAAW"/>
    <d v="2021-02-23T18:15:43"/>
    <m/>
    <d v="2020-01-06T18:18:40"/>
    <b v="0"/>
    <x v="3"/>
    <s v="006i000000UYPpJAAX"/>
    <x v="2"/>
    <b v="0"/>
    <s v="005i0000000fNkyAAE"/>
    <s v="Closed Lost"/>
    <b v="0"/>
    <x v="1"/>
    <n v="70000"/>
    <n v="0"/>
    <m/>
  </r>
  <r>
    <s v="0013100001jY9xoAAC"/>
    <b v="0"/>
    <m/>
    <b v="0"/>
    <x v="150"/>
    <x v="1"/>
    <s v="00531000007MUoEAAW"/>
    <b v="0"/>
    <d v="2016-06-27T20:28:58"/>
    <b v="0"/>
    <b v="0"/>
    <s v="2017 4"/>
    <n v="4"/>
    <x v="5"/>
    <s v="Pipeline"/>
    <s v="Pipeline"/>
    <x v="12"/>
    <s v="0055A00000BclF5QAJ"/>
    <d v="2021-04-10T23:11:56"/>
    <m/>
    <m/>
    <b v="0"/>
    <x v="8"/>
    <s v="0063100000cjVtiAAE"/>
    <x v="2"/>
    <b v="0"/>
    <s v="00531000006uPsjAAE"/>
    <s v="Customer Assessment w/ Favorable Evaluation"/>
    <b v="0"/>
    <x v="1"/>
    <n v="65000"/>
    <n v="19500"/>
    <m/>
  </r>
  <r>
    <s v="0013100001jbcGiAAI"/>
    <b v="0"/>
    <m/>
    <b v="0"/>
    <x v="21"/>
    <x v="1"/>
    <s v="00531000007KgPgAAK"/>
    <b v="0"/>
    <d v="2016-06-27T21:42:12"/>
    <b v="0"/>
    <b v="0"/>
    <s v="2020 4"/>
    <n v="4"/>
    <x v="4"/>
    <s v="Pipeline"/>
    <s v="Pipeline"/>
    <x v="19"/>
    <s v="0055A00000BclF5QAJ"/>
    <d v="2021-04-11T19:52:07"/>
    <m/>
    <d v="2020-01-06T18:18:06"/>
    <b v="0"/>
    <x v="5"/>
    <s v="0063100000cjWapAAE"/>
    <x v="2"/>
    <b v="0"/>
    <s v="00531000007KgPgAAK"/>
    <s v="Qualified Opportunity"/>
    <b v="0"/>
    <x v="1"/>
    <n v="72966.5"/>
    <n v="7296.65"/>
    <m/>
  </r>
  <r>
    <s v="0013100001jbcXtAAI"/>
    <b v="0"/>
    <m/>
    <b v="0"/>
    <x v="21"/>
    <x v="1"/>
    <s v="00531000007KgPgAAK"/>
    <b v="0"/>
    <d v="2016-06-27T22:09:27"/>
    <b v="0"/>
    <b v="0"/>
    <s v="2020 4"/>
    <n v="4"/>
    <x v="4"/>
    <s v="Pipeline"/>
    <s v="Pipeline"/>
    <x v="19"/>
    <s v="0055A00000BclF5QAJ"/>
    <d v="2021-04-11T19:52:07"/>
    <m/>
    <d v="2020-01-06T18:18:06"/>
    <b v="0"/>
    <x v="5"/>
    <s v="0063100000cjWmZAAU"/>
    <x v="2"/>
    <b v="0"/>
    <s v="00531000007KgPgAAK"/>
    <s v="Qualified Opportunity"/>
    <b v="0"/>
    <x v="1"/>
    <n v="65437"/>
    <n v="6543.7"/>
    <m/>
  </r>
  <r>
    <s v="001i000001MXTAEAA5"/>
    <b v="0"/>
    <m/>
    <b v="0"/>
    <x v="22"/>
    <x v="0"/>
    <s v="005i0000000fNkyAAE"/>
    <b v="0"/>
    <d v="2017-07-20T15:03:31"/>
    <b v="0"/>
    <b v="0"/>
    <s v="2017 3"/>
    <n v="3"/>
    <x v="5"/>
    <s v="Omitted"/>
    <s v="Omitted"/>
    <x v="1"/>
    <s v="0055A00000BclF5QAJ"/>
    <d v="2021-04-11T20:08:00"/>
    <m/>
    <d v="2020-01-06T18:18:35"/>
    <b v="0"/>
    <x v="6"/>
    <s v="0065A00000i4EvXQAU"/>
    <x v="2"/>
    <b v="0"/>
    <s v="005i0000000fNkyAAE"/>
    <s v="Closed Lost"/>
    <b v="0"/>
    <x v="1"/>
    <n v="65000"/>
    <n v="0"/>
    <m/>
  </r>
  <r>
    <s v="0015A00001taqfSQAQ"/>
    <b v="0"/>
    <m/>
    <b v="0"/>
    <x v="22"/>
    <x v="0"/>
    <s v="00531000007KAsvAAG"/>
    <b v="0"/>
    <d v="2017-09-22T17:14:51"/>
    <b v="0"/>
    <b v="0"/>
    <s v="2017 3"/>
    <n v="3"/>
    <x v="5"/>
    <s v="Omitted"/>
    <s v="Omitted"/>
    <x v="2"/>
    <s v="0055A00000BclF5QAJ"/>
    <d v="2021-04-11T20:08:00"/>
    <m/>
    <d v="2020-01-06T18:18:45"/>
    <b v="0"/>
    <x v="6"/>
    <s v="0065A00000iRsMVQA0"/>
    <x v="2"/>
    <b v="0"/>
    <s v="00531000007KgPgAAK"/>
    <s v="Closed Lost"/>
    <b v="0"/>
    <x v="1"/>
    <n v="995"/>
    <n v="0"/>
    <m/>
  </r>
  <r>
    <s v="0013100001gYm2TAAS"/>
    <b v="0"/>
    <m/>
    <b v="0"/>
    <x v="22"/>
    <x v="0"/>
    <s v="005i0000000fNkyAAE"/>
    <b v="0"/>
    <d v="2017-05-31T14:07:14"/>
    <b v="0"/>
    <b v="0"/>
    <s v="2017 3"/>
    <n v="3"/>
    <x v="5"/>
    <s v="Omitted"/>
    <s v="Omitted"/>
    <x v="1"/>
    <s v="0055A00000BclF5QAJ"/>
    <d v="2021-04-11T20:06:15"/>
    <m/>
    <d v="2020-01-06T18:18:35"/>
    <b v="0"/>
    <x v="6"/>
    <s v="0065A00000i2a7xQAA"/>
    <x v="2"/>
    <b v="0"/>
    <s v="00531000007KAsvAAG"/>
    <s v="Closed Lost"/>
    <b v="0"/>
    <x v="1"/>
    <n v="71500"/>
    <n v="0"/>
    <m/>
  </r>
  <r>
    <s v="0015A00001taLCqQAM"/>
    <b v="0"/>
    <m/>
    <b v="0"/>
    <x v="22"/>
    <x v="0"/>
    <s v="00531000007KAsvAAG"/>
    <b v="0"/>
    <d v="2017-06-23T19:03:31"/>
    <b v="0"/>
    <b v="0"/>
    <s v="2017 3"/>
    <n v="3"/>
    <x v="5"/>
    <s v="Omitted"/>
    <s v="Omitted"/>
    <x v="24"/>
    <s v="0055A00000BclF5QAJ"/>
    <d v="2021-04-11T20:06:15"/>
    <m/>
    <d v="2020-01-06T18:18:35"/>
    <b v="0"/>
    <x v="6"/>
    <s v="0065A00000i3W9NQAU"/>
    <x v="2"/>
    <b v="0"/>
    <s v="00531000007KAsvAAG"/>
    <s v="Closed Lost"/>
    <b v="0"/>
    <x v="1"/>
    <n v="40850"/>
    <n v="0"/>
    <m/>
  </r>
  <r>
    <s v="0013100001pvRTEAA2"/>
    <b v="0"/>
    <m/>
    <b v="0"/>
    <x v="22"/>
    <x v="0"/>
    <s v="00531000007KgPgAAK"/>
    <b v="0"/>
    <d v="2017-08-21T02:27:35"/>
    <b v="0"/>
    <b v="0"/>
    <s v="2017 3"/>
    <n v="3"/>
    <x v="5"/>
    <s v="Omitted"/>
    <s v="Omitted"/>
    <x v="24"/>
    <s v="0055A000009s6n0QAA"/>
    <d v="2020-01-06T18:18:35"/>
    <m/>
    <d v="2020-01-06T18:18:35"/>
    <b v="0"/>
    <x v="4"/>
    <s v="0065A00000i52NkQAI"/>
    <x v="2"/>
    <b v="0"/>
    <s v="00531000007KgPgAAK"/>
    <s v="Closed Lost"/>
    <b v="0"/>
    <x v="1"/>
    <n v="143796"/>
    <n v="0"/>
    <m/>
  </r>
  <r>
    <s v="0015A00001SB92xQAD"/>
    <b v="0"/>
    <m/>
    <b v="0"/>
    <x v="22"/>
    <x v="0"/>
    <s v="005i0000000fNkyAAE"/>
    <b v="1"/>
    <d v="2017-08-30T02:18:14"/>
    <b v="0"/>
    <b v="0"/>
    <s v="2017 3"/>
    <n v="3"/>
    <x v="5"/>
    <s v="Omitted"/>
    <s v="Omitted"/>
    <x v="2"/>
    <s v="0055A000009s6n0QAA"/>
    <d v="2020-09-17T14:48:52"/>
    <m/>
    <d v="2020-01-06T18:18:35"/>
    <b v="0"/>
    <x v="0"/>
    <s v="0065A00000WsrTNQAZ"/>
    <x v="2"/>
    <b v="0"/>
    <s v="005i0000000fNkyAAE"/>
    <s v="Closed Lost"/>
    <b v="0"/>
    <x v="1"/>
    <n v="65000"/>
    <n v="0"/>
    <m/>
  </r>
  <r>
    <s v="0013100001fpk4nAAA"/>
    <b v="0"/>
    <m/>
    <b v="0"/>
    <x v="151"/>
    <x v="0"/>
    <s v="00531000008FRNUAA4"/>
    <b v="0"/>
    <d v="2017-10-03T19:30:51"/>
    <b v="0"/>
    <b v="0"/>
    <s v="2017 4"/>
    <n v="4"/>
    <x v="5"/>
    <s v="Closed"/>
    <s v="Closed"/>
    <x v="21"/>
    <s v="0055A00000BclF5QAJ"/>
    <d v="2021-04-11T20:11:37"/>
    <m/>
    <d v="2018-03-10T15:07:46"/>
    <b v="0"/>
    <x v="3"/>
    <s v="0065A00000iSEbQQAW"/>
    <x v="2"/>
    <b v="0"/>
    <s v="0055A000008iLoOQAU"/>
    <s v="Closed Won"/>
    <b v="0"/>
    <x v="0"/>
    <n v="3750"/>
    <n v="3750"/>
    <m/>
  </r>
  <r>
    <s v="0015A00001taaDSQAY"/>
    <b v="0"/>
    <m/>
    <b v="0"/>
    <x v="152"/>
    <x v="0"/>
    <s v="00531000008F2qlAAC"/>
    <b v="0"/>
    <d v="2017-07-07T22:03:23"/>
    <b v="0"/>
    <b v="0"/>
    <s v="2017 4"/>
    <n v="4"/>
    <x v="5"/>
    <s v="Omitted"/>
    <s v="Omitted"/>
    <x v="24"/>
    <s v="0055A00000BclF5QAJ"/>
    <d v="2021-04-11T20:08:00"/>
    <m/>
    <d v="2020-01-06T18:18:35"/>
    <b v="0"/>
    <x v="6"/>
    <s v="0065A00000i3uONQAY"/>
    <x v="2"/>
    <b v="0"/>
    <s v="00531000008F2qlAAC"/>
    <s v="Closed Lost"/>
    <b v="0"/>
    <x v="1"/>
    <n v="28000"/>
    <n v="0"/>
    <m/>
  </r>
  <r>
    <s v="0013100001emY1NAAU"/>
    <b v="0"/>
    <m/>
    <b v="0"/>
    <x v="153"/>
    <x v="0"/>
    <s v="00531000007KAsvAAG"/>
    <b v="0"/>
    <d v="2016-03-09T23:35:14"/>
    <b v="0"/>
    <b v="0"/>
    <s v="2017 4"/>
    <n v="4"/>
    <x v="5"/>
    <s v="Closed"/>
    <s v="Closed"/>
    <x v="9"/>
    <s v="0055A00000BclF5QAJ"/>
    <d v="2021-04-11T19:52:07"/>
    <m/>
    <d v="2020-01-06T18:18:35"/>
    <b v="0"/>
    <x v="5"/>
    <s v="0063100000bhVayAAE"/>
    <x v="2"/>
    <b v="1"/>
    <s v="00531000007KAsvAAG"/>
    <s v="Closed Won"/>
    <b v="0"/>
    <x v="0"/>
    <n v="137500"/>
    <n v="137500"/>
    <m/>
  </r>
  <r>
    <s v="0013100001fpkwYAAQ"/>
    <b v="0"/>
    <m/>
    <b v="0"/>
    <x v="154"/>
    <x v="0"/>
    <s v="00531000008FRNUAA4"/>
    <b v="0"/>
    <d v="2017-11-07T19:42:52"/>
    <b v="0"/>
    <b v="0"/>
    <s v="2017 4"/>
    <n v="4"/>
    <x v="5"/>
    <s v="Closed"/>
    <s v="Closed"/>
    <x v="21"/>
    <s v="0055A00000BclF5QAJ"/>
    <d v="2021-04-11T20:06:15"/>
    <m/>
    <d v="2018-03-10T15:07:46"/>
    <b v="0"/>
    <x v="6"/>
    <s v="0065A00000iTGwtQAG"/>
    <x v="2"/>
    <b v="0"/>
    <s v="0055A000008iLoOQAU"/>
    <s v="Closed Won"/>
    <b v="0"/>
    <x v="0"/>
    <n v="3850"/>
    <n v="3850"/>
    <m/>
  </r>
  <r>
    <s v="0013100001hofGrAAI"/>
    <b v="0"/>
    <m/>
    <b v="0"/>
    <x v="155"/>
    <x v="0"/>
    <s v="00531000008FRNUAA4"/>
    <b v="0"/>
    <d v="2017-02-28T19:06:21"/>
    <b v="0"/>
    <b v="0"/>
    <s v="2017 4"/>
    <n v="4"/>
    <x v="5"/>
    <s v="Closed"/>
    <s v="Closed"/>
    <x v="14"/>
    <s v="0055A00000BclF5QAJ"/>
    <d v="2021-04-11T20:03:09"/>
    <m/>
    <d v="2018-03-10T15:07:46"/>
    <b v="0"/>
    <x v="4"/>
    <s v="0063100000gouxGAAQ"/>
    <x v="2"/>
    <b v="0"/>
    <s v="0055A000008zqzaQAA"/>
    <s v="Closed Won"/>
    <b v="0"/>
    <x v="0"/>
    <n v="19948.009999999998"/>
    <n v="19948.009999999998"/>
    <m/>
  </r>
  <r>
    <s v="0013100001jbBzlAAE"/>
    <b v="0"/>
    <m/>
    <b v="0"/>
    <x v="156"/>
    <x v="0"/>
    <s v="00531000008FRNUAA4"/>
    <b v="0"/>
    <d v="2017-10-16T14:59:10"/>
    <b v="0"/>
    <b v="0"/>
    <s v="2017 4"/>
    <n v="4"/>
    <x v="5"/>
    <s v="Closed"/>
    <s v="Closed"/>
    <x v="21"/>
    <s v="0055A00000BclF5QAJ"/>
    <d v="2021-04-10T22:59:54"/>
    <m/>
    <d v="2019-11-05T14:58:08"/>
    <b v="0"/>
    <x v="1"/>
    <s v="0065A00000iSbdBQAS"/>
    <x v="2"/>
    <b v="0"/>
    <s v="0055A000008iLoOQAU"/>
    <s v="Closed Won"/>
    <b v="0"/>
    <x v="0"/>
    <n v="2750"/>
    <n v="2750"/>
    <m/>
  </r>
  <r>
    <s v="0013100001fpKktAAE"/>
    <b v="0"/>
    <m/>
    <b v="0"/>
    <x v="157"/>
    <x v="0"/>
    <s v="00531000007KAu8AAG"/>
    <b v="0"/>
    <d v="2016-02-26T20:27:42"/>
    <b v="0"/>
    <b v="0"/>
    <s v="2017 4"/>
    <n v="4"/>
    <x v="5"/>
    <s v="Closed"/>
    <s v="Closed"/>
    <x v="12"/>
    <s v="0055A00000BclF5QAJ"/>
    <d v="2021-04-11T20:06:15"/>
    <m/>
    <d v="2018-03-10T15:07:46"/>
    <b v="0"/>
    <x v="6"/>
    <s v="0063100000bg1PIAAY"/>
    <x v="2"/>
    <b v="0"/>
    <s v="0055A000008zqzaQAA"/>
    <s v="Closed Won"/>
    <b v="0"/>
    <x v="0"/>
    <n v="50015"/>
    <n v="50015"/>
    <m/>
  </r>
  <r>
    <s v="0015A00001xOb14QAC"/>
    <b v="0"/>
    <m/>
    <b v="0"/>
    <x v="157"/>
    <x v="0"/>
    <s v="00531000008FRNUAA4"/>
    <b v="0"/>
    <d v="2017-09-15T13:41:52"/>
    <b v="0"/>
    <b v="0"/>
    <s v="2017 4"/>
    <n v="4"/>
    <x v="5"/>
    <s v="Closed"/>
    <s v="Closed"/>
    <x v="22"/>
    <s v="0055A00000BclF5QAJ"/>
    <d v="2021-04-11T20:12:15"/>
    <m/>
    <d v="2018-03-10T15:07:46"/>
    <b v="0"/>
    <x v="7"/>
    <s v="0065A00000iRbqkQAC"/>
    <x v="2"/>
    <b v="0"/>
    <s v="0055A000008iLoOQAU"/>
    <s v="Closed Won"/>
    <b v="0"/>
    <x v="0"/>
    <n v="34055"/>
    <n v="34055"/>
    <m/>
  </r>
  <r>
    <s v="0013100001fpKktAAE"/>
    <b v="0"/>
    <m/>
    <b v="0"/>
    <x v="157"/>
    <x v="0"/>
    <s v="00531000008FRNUAA4"/>
    <b v="0"/>
    <d v="2017-12-04T16:25:41"/>
    <b v="0"/>
    <b v="0"/>
    <s v="2017 4"/>
    <n v="4"/>
    <x v="5"/>
    <s v="Closed"/>
    <s v="Closed"/>
    <x v="21"/>
    <s v="0055A00000BclF5QAJ"/>
    <d v="2021-04-11T20:06:15"/>
    <m/>
    <d v="2018-03-10T15:07:46"/>
    <b v="0"/>
    <x v="6"/>
    <s v="0065A00000iTyAVQA0"/>
    <x v="2"/>
    <b v="0"/>
    <s v="0055A000008zqzaQAA"/>
    <s v="Closed Won"/>
    <b v="0"/>
    <x v="0"/>
    <n v="34055"/>
    <n v="34055"/>
    <m/>
  </r>
  <r>
    <s v="0013100001puTb4AAE"/>
    <b v="0"/>
    <m/>
    <b v="0"/>
    <x v="158"/>
    <x v="0"/>
    <s v="00531000008FRNUAA4"/>
    <b v="1"/>
    <d v="2017-11-07T19:50:42"/>
    <b v="0"/>
    <b v="0"/>
    <s v="2017 4"/>
    <n v="4"/>
    <x v="5"/>
    <s v="Closed"/>
    <s v="Closed"/>
    <x v="21"/>
    <s v="0055A00000BclF5QAJ"/>
    <d v="2021-04-10T22:59:54"/>
    <m/>
    <d v="2018-03-10T15:07:46"/>
    <b v="0"/>
    <x v="3"/>
    <s v="0065A00000iTGzsQAG"/>
    <x v="2"/>
    <b v="0"/>
    <s v="0055A000008iLoOQAU"/>
    <s v="Closed Won"/>
    <b v="0"/>
    <x v="0"/>
    <n v="600"/>
    <n v="600"/>
    <m/>
  </r>
  <r>
    <s v="0013100001hofGrAAI"/>
    <b v="0"/>
    <m/>
    <b v="0"/>
    <x v="93"/>
    <x v="0"/>
    <s v="00531000008FRNUAA4"/>
    <b v="0"/>
    <d v="2017-10-24T14:40:42"/>
    <b v="0"/>
    <b v="0"/>
    <s v="2017 4"/>
    <n v="4"/>
    <x v="5"/>
    <s v="Omitted"/>
    <s v="Omitted"/>
    <x v="21"/>
    <s v="0055A00000BclF5QAJ"/>
    <d v="2021-04-10T23:01:03"/>
    <m/>
    <d v="2018-03-10T15:14:46"/>
    <b v="0"/>
    <x v="8"/>
    <s v="0065A00000iSoHbQAK"/>
    <x v="2"/>
    <b v="0"/>
    <s v="0055A000008iLoOQAU"/>
    <s v="Closed Lost"/>
    <b v="0"/>
    <x v="1"/>
    <n v="2750"/>
    <n v="0"/>
    <m/>
  </r>
  <r>
    <s v="0013100001hofGrAAI"/>
    <b v="0"/>
    <m/>
    <b v="0"/>
    <x v="93"/>
    <x v="0"/>
    <s v="00531000008FRNUAA4"/>
    <b v="0"/>
    <d v="2017-10-24T13:21:46"/>
    <b v="0"/>
    <b v="0"/>
    <s v="2017 4"/>
    <n v="4"/>
    <x v="5"/>
    <s v="Closed"/>
    <s v="Closed"/>
    <x v="21"/>
    <s v="0055A00000BclF5QAJ"/>
    <d v="2021-04-10T22:59:54"/>
    <m/>
    <d v="2018-03-10T15:07:46"/>
    <b v="0"/>
    <x v="8"/>
    <s v="0065A00000iSo2RQAS"/>
    <x v="2"/>
    <b v="0"/>
    <s v="0055A000008iLoOQAU"/>
    <s v="Closed Won"/>
    <b v="0"/>
    <x v="0"/>
    <n v="26125"/>
    <n v="26125"/>
    <m/>
  </r>
  <r>
    <s v="001i000001MZMQXAA5"/>
    <b v="0"/>
    <m/>
    <b v="0"/>
    <x v="93"/>
    <x v="0"/>
    <s v="00531000007KAsvAAG"/>
    <b v="0"/>
    <d v="2017-09-22T17:41:19"/>
    <b v="0"/>
    <b v="0"/>
    <s v="2017 4"/>
    <n v="4"/>
    <x v="5"/>
    <s v="Closed"/>
    <s v="Closed"/>
    <x v="1"/>
    <s v="0055A00000BclF5QAJ"/>
    <d v="2021-04-11T20:08:00"/>
    <m/>
    <d v="2020-01-06T18:18:35"/>
    <b v="0"/>
    <x v="6"/>
    <s v="0065A00000iRsQ8QAK"/>
    <x v="2"/>
    <b v="1"/>
    <s v="00531000007KAsvAAG"/>
    <s v="Closed Won"/>
    <b v="0"/>
    <x v="0"/>
    <n v="516"/>
    <n v="516"/>
    <m/>
  </r>
  <r>
    <s v="0015A00001tbLUxQAM"/>
    <b v="0"/>
    <m/>
    <b v="0"/>
    <x v="159"/>
    <x v="0"/>
    <s v="00531000007KgPgAAK"/>
    <b v="0"/>
    <d v="2017-08-09T04:23:18"/>
    <b v="0"/>
    <b v="0"/>
    <s v="2017 4"/>
    <n v="4"/>
    <x v="5"/>
    <s v="Closed"/>
    <s v="Closed"/>
    <x v="2"/>
    <s v="0055A00000BclF5QAJ"/>
    <d v="2021-04-11T19:52:07"/>
    <m/>
    <d v="2020-05-20T14:23:51"/>
    <b v="0"/>
    <x v="5"/>
    <s v="0065A00000i4lSVQAY"/>
    <x v="2"/>
    <b v="1"/>
    <s v="00531000007KgPgAAK"/>
    <s v="Closed Won"/>
    <b v="0"/>
    <x v="0"/>
    <n v="65796"/>
    <n v="65796"/>
    <m/>
  </r>
  <r>
    <s v="0013100001fr7EaAAI"/>
    <b v="0"/>
    <m/>
    <b v="0"/>
    <x v="159"/>
    <x v="0"/>
    <s v="00531000008FRNUAA4"/>
    <b v="0"/>
    <d v="2017-09-13T14:22:59"/>
    <b v="0"/>
    <b v="0"/>
    <s v="2017 4"/>
    <n v="4"/>
    <x v="5"/>
    <s v="Closed"/>
    <s v="Closed"/>
    <x v="21"/>
    <s v="0055A00000BclF5QAJ"/>
    <d v="2021-04-10T22:59:54"/>
    <m/>
    <d v="2018-03-10T15:07:46"/>
    <b v="0"/>
    <x v="4"/>
    <s v="0065A00000iRW5bQAG"/>
    <x v="2"/>
    <b v="0"/>
    <s v="00531000007KAu8AAG"/>
    <s v="Closed Won"/>
    <b v="0"/>
    <x v="0"/>
    <n v="50015"/>
    <n v="50015"/>
    <m/>
  </r>
  <r>
    <s v="0013100001qyrQqAAI"/>
    <b v="0"/>
    <m/>
    <b v="0"/>
    <x v="160"/>
    <x v="0"/>
    <s v="00531000008FRNUAA4"/>
    <b v="0"/>
    <d v="2017-11-10T19:30:39"/>
    <b v="0"/>
    <b v="0"/>
    <s v="2017 4"/>
    <n v="4"/>
    <x v="5"/>
    <s v="Closed"/>
    <s v="Closed"/>
    <x v="20"/>
    <s v="0055A00000BclF5QAJ"/>
    <d v="2021-04-11T20:03:09"/>
    <m/>
    <d v="2018-03-10T15:07:46"/>
    <b v="0"/>
    <x v="4"/>
    <s v="0065A00000iTOvDQAW"/>
    <x v="2"/>
    <b v="0"/>
    <s v="0055A000008iLoOQAU"/>
    <s v="Closed Won"/>
    <b v="0"/>
    <x v="0"/>
    <n v="29050"/>
    <n v="29050"/>
    <m/>
  </r>
  <r>
    <s v="0013100001jc6i0AAA"/>
    <b v="0"/>
    <m/>
    <b v="0"/>
    <x v="93"/>
    <x v="1"/>
    <s v="00531000007MUoEAAW"/>
    <b v="1"/>
    <d v="2016-06-30T12:47:38"/>
    <b v="0"/>
    <b v="0"/>
    <s v="2017 4"/>
    <n v="4"/>
    <x v="5"/>
    <s v="Pipeline"/>
    <s v="Pipeline"/>
    <x v="15"/>
    <s v="0055A00000BclF5QAJ"/>
    <d v="2021-05-04T16:26:29"/>
    <m/>
    <m/>
    <b v="0"/>
    <x v="1"/>
    <s v="0063100000cjnD9AAI"/>
    <x v="2"/>
    <b v="0"/>
    <s v="00531000006uPsjAAE"/>
    <s v="Qualified Opportunity"/>
    <b v="0"/>
    <x v="1"/>
    <n v="65000"/>
    <n v="6500"/>
    <m/>
  </r>
  <r>
    <s v="0013100001qyrRZAAY"/>
    <b v="0"/>
    <m/>
    <b v="0"/>
    <x v="160"/>
    <x v="0"/>
    <s v="00531000008FRNUAA4"/>
    <b v="0"/>
    <d v="2017-11-21T13:35:53"/>
    <b v="0"/>
    <b v="0"/>
    <s v="2017 4"/>
    <n v="4"/>
    <x v="5"/>
    <s v="Closed"/>
    <s v="Closed"/>
    <x v="20"/>
    <s v="0055A00000BclF5QAJ"/>
    <d v="2021-04-11T20:03:09"/>
    <m/>
    <d v="2018-03-10T15:07:46"/>
    <b v="0"/>
    <x v="4"/>
    <s v="0065A00000iTdfKQAS"/>
    <x v="2"/>
    <b v="0"/>
    <s v="0055A000008iLoOQAU"/>
    <s v="Closed Won"/>
    <b v="0"/>
    <x v="0"/>
    <n v="43015"/>
    <n v="43015"/>
    <m/>
  </r>
  <r>
    <s v="0013100001jbBzCAAU"/>
    <b v="0"/>
    <m/>
    <b v="0"/>
    <x v="161"/>
    <x v="0"/>
    <s v="00531000007KAu8AAG"/>
    <b v="0"/>
    <d v="2016-06-24T06:03:55"/>
    <b v="0"/>
    <b v="0"/>
    <s v="2017 4"/>
    <n v="4"/>
    <x v="5"/>
    <s v="Omitted"/>
    <s v="Omitted"/>
    <x v="15"/>
    <s v="0055A00000BclF5QAJ"/>
    <d v="2021-04-10T23:01:03"/>
    <m/>
    <d v="2018-03-10T15:20:29"/>
    <b v="0"/>
    <x v="1"/>
    <s v="0063100000cir19AAA"/>
    <x v="2"/>
    <b v="0"/>
    <s v="0055A000008zqzaQAA"/>
    <s v="Closed Lost"/>
    <b v="0"/>
    <x v="1"/>
    <n v="54805"/>
    <n v="0"/>
    <m/>
  </r>
  <r>
    <s v="0013100001gWxtDAAS"/>
    <b v="0"/>
    <m/>
    <b v="0"/>
    <x v="162"/>
    <x v="0"/>
    <s v="00531000007KAu8AAG"/>
    <b v="1"/>
    <d v="2016-04-19T12:37:24"/>
    <b v="0"/>
    <b v="0"/>
    <s v="2017 4"/>
    <n v="4"/>
    <x v="5"/>
    <s v="Closed"/>
    <s v="Closed"/>
    <x v="5"/>
    <s v="0055A00000BclF5QAJ"/>
    <d v="2021-04-10T22:59:54"/>
    <m/>
    <d v="2018-03-10T15:07:46"/>
    <b v="0"/>
    <x v="7"/>
    <s v="0063100000bs3ELAAY"/>
    <x v="2"/>
    <b v="0"/>
    <s v="0055A000008zqzaQAA"/>
    <s v="Closed Won"/>
    <b v="0"/>
    <x v="0"/>
    <n v="50015"/>
    <n v="50015"/>
    <m/>
  </r>
  <r>
    <s v="0015A00001yVJKEQA4"/>
    <b v="0"/>
    <m/>
    <b v="0"/>
    <x v="162"/>
    <x v="0"/>
    <s v="00531000008FRNUAA4"/>
    <b v="0"/>
    <d v="2017-11-10T21:14:28"/>
    <b v="0"/>
    <b v="0"/>
    <s v="2017 4"/>
    <n v="4"/>
    <x v="5"/>
    <s v="Closed"/>
    <s v="Closed"/>
    <x v="22"/>
    <s v="0055A00000BclF5QAJ"/>
    <d v="2021-04-11T20:12:15"/>
    <m/>
    <d v="2018-03-10T15:07:46"/>
    <b v="0"/>
    <x v="7"/>
    <s v="0065A00000iTPAyQAO"/>
    <x v="2"/>
    <b v="0"/>
    <s v="0055A000008iLoOQAU"/>
    <s v="Closed Won"/>
    <b v="0"/>
    <x v="0"/>
    <n v="50015"/>
    <n v="50015"/>
    <m/>
  </r>
  <r>
    <s v="0013100001puTb4AAE"/>
    <b v="0"/>
    <m/>
    <b v="0"/>
    <x v="163"/>
    <x v="0"/>
    <s v="00531000008FRNUAA4"/>
    <b v="0"/>
    <d v="2017-11-16T17:33:49"/>
    <b v="0"/>
    <b v="0"/>
    <s v="2017 4"/>
    <n v="4"/>
    <x v="5"/>
    <s v="Closed"/>
    <s v="Closed"/>
    <x v="21"/>
    <s v="0055A00000BclF5QAJ"/>
    <d v="2021-04-11T20:11:37"/>
    <m/>
    <d v="2018-03-10T15:07:46"/>
    <b v="0"/>
    <x v="3"/>
    <s v="0065A00000iTX2lQAG"/>
    <x v="2"/>
    <b v="0"/>
    <s v="0055A000008iLoOQAU"/>
    <s v="Closed Won"/>
    <b v="0"/>
    <x v="0"/>
    <n v="2750"/>
    <n v="2750"/>
    <m/>
  </r>
  <r>
    <s v="0013100001k7nrtAAA"/>
    <b v="0"/>
    <m/>
    <b v="0"/>
    <x v="164"/>
    <x v="0"/>
    <s v="00531000007KAu8AAG"/>
    <b v="0"/>
    <d v="2016-07-18T14:16:59"/>
    <b v="0"/>
    <b v="0"/>
    <s v="2017 4"/>
    <n v="4"/>
    <x v="5"/>
    <s v="Closed"/>
    <s v="Closed"/>
    <x v="17"/>
    <s v="0055A00000BclF5QAJ"/>
    <d v="2021-04-10T22:59:54"/>
    <m/>
    <d v="2018-03-10T15:07:46"/>
    <b v="0"/>
    <x v="1"/>
    <s v="0063100000dZgAnAAK"/>
    <x v="2"/>
    <b v="0"/>
    <s v="0055A000008zqzaQAA"/>
    <s v="Closed Won"/>
    <b v="0"/>
    <x v="0"/>
    <n v="57650"/>
    <n v="57650"/>
    <m/>
  </r>
  <r>
    <s v="0013100001fqypQAAQ"/>
    <b v="0"/>
    <m/>
    <b v="0"/>
    <x v="165"/>
    <x v="0"/>
    <s v="00531000008FRNUAA4"/>
    <b v="0"/>
    <d v="2017-12-08T18:40:19"/>
    <b v="0"/>
    <b v="0"/>
    <s v="2017 4"/>
    <n v="4"/>
    <x v="5"/>
    <s v="Closed"/>
    <s v="Closed"/>
    <x v="21"/>
    <s v="0055A00000BclF5QAJ"/>
    <d v="2021-04-11T20:03:09"/>
    <m/>
    <d v="2018-03-10T15:07:46"/>
    <b v="0"/>
    <x v="4"/>
    <s v="0065A00000iU7TEQA0"/>
    <x v="2"/>
    <b v="0"/>
    <s v="0055A000008iLoOQAU"/>
    <s v="Closed Won"/>
    <b v="0"/>
    <x v="0"/>
    <n v="5550"/>
    <n v="5550"/>
    <m/>
  </r>
  <r>
    <s v="0013100001frZqgAAE"/>
    <b v="0"/>
    <m/>
    <b v="0"/>
    <x v="165"/>
    <x v="0"/>
    <s v="00531000008FRNUAA4"/>
    <b v="0"/>
    <d v="2017-05-22T14:09:00"/>
    <b v="0"/>
    <b v="0"/>
    <s v="2017 4"/>
    <n v="4"/>
    <x v="5"/>
    <s v="Closed"/>
    <s v="Closed"/>
    <x v="22"/>
    <s v="0055A00000BclF5QAJ"/>
    <d v="2021-04-11T20:03:09"/>
    <m/>
    <d v="2018-03-10T15:07:46"/>
    <b v="0"/>
    <x v="4"/>
    <s v="0065A00000i2JpOQAU"/>
    <x v="2"/>
    <b v="0"/>
    <s v="0055A000008zqzaQAA"/>
    <s v="Closed Won"/>
    <b v="0"/>
    <x v="0"/>
    <n v="0"/>
    <n v="0"/>
    <m/>
  </r>
  <r>
    <s v="0013100001fpkwYAAQ"/>
    <b v="0"/>
    <m/>
    <b v="0"/>
    <x v="166"/>
    <x v="0"/>
    <s v="00531000008FRNUAA4"/>
    <b v="0"/>
    <d v="2017-12-08T15:14:23"/>
    <b v="0"/>
    <b v="0"/>
    <s v="2017 4"/>
    <n v="4"/>
    <x v="5"/>
    <s v="Closed"/>
    <s v="Closed"/>
    <x v="21"/>
    <s v="0055A00000BclF5QAJ"/>
    <d v="2021-04-11T20:03:09"/>
    <m/>
    <d v="2018-03-10T15:07:46"/>
    <b v="0"/>
    <x v="4"/>
    <s v="0065A00000iU6SEQA0"/>
    <x v="2"/>
    <b v="0"/>
    <s v="0055A000008iLoOQAU"/>
    <s v="Closed Won"/>
    <b v="0"/>
    <x v="0"/>
    <n v="3975"/>
    <n v="3975"/>
    <m/>
  </r>
  <r>
    <s v="0013100001fqwyfAAA"/>
    <b v="0"/>
    <m/>
    <b v="0"/>
    <x v="167"/>
    <x v="0"/>
    <s v="00531000008FRNUAA4"/>
    <b v="0"/>
    <d v="2017-12-07T17:28:06"/>
    <b v="0"/>
    <b v="0"/>
    <s v="2017 4"/>
    <n v="4"/>
    <x v="5"/>
    <s v="Closed"/>
    <s v="Closed"/>
    <x v="21"/>
    <s v="0055A00000BclF5QAJ"/>
    <d v="2021-04-11T20:03:09"/>
    <m/>
    <d v="2018-03-10T15:07:46"/>
    <b v="0"/>
    <x v="4"/>
    <s v="0065A00000iU5BqQAK"/>
    <x v="2"/>
    <b v="0"/>
    <s v="0055A000008iLoOQAU"/>
    <s v="Closed Won"/>
    <b v="0"/>
    <x v="0"/>
    <n v="13000"/>
    <n v="13000"/>
    <m/>
  </r>
  <r>
    <s v="0013100001jaFPCAA2"/>
    <b v="0"/>
    <m/>
    <b v="0"/>
    <x v="167"/>
    <x v="0"/>
    <s v="00531000007KAsvAAG"/>
    <b v="0"/>
    <d v="2017-10-16T23:01:55"/>
    <b v="0"/>
    <b v="0"/>
    <s v="2017 4"/>
    <n v="4"/>
    <x v="5"/>
    <s v="Closed"/>
    <s v="Closed"/>
    <x v="1"/>
    <s v="00531000007MUoEAAW"/>
    <d v="2020-12-10T21:15:22"/>
    <m/>
    <d v="2020-01-06T18:18:16"/>
    <b v="0"/>
    <x v="1"/>
    <s v="0065A00000iSczUQAS"/>
    <x v="2"/>
    <b v="1"/>
    <s v="00531000007KAsvAAG"/>
    <s v="Closed Won"/>
    <b v="0"/>
    <x v="0"/>
    <n v="64350"/>
    <n v="64350"/>
    <m/>
  </r>
  <r>
    <s v="0013100001gZUNgAAO"/>
    <b v="0"/>
    <m/>
    <b v="0"/>
    <x v="168"/>
    <x v="0"/>
    <s v="00531000007KAsvAAG"/>
    <b v="0"/>
    <d v="2017-02-14T15:44:44"/>
    <b v="0"/>
    <b v="0"/>
    <s v="2017 4"/>
    <n v="4"/>
    <x v="5"/>
    <s v="Closed"/>
    <s v="Closed"/>
    <x v="11"/>
    <s v="0055A00000BclF5QAJ"/>
    <d v="2021-04-11T20:06:15"/>
    <m/>
    <d v="2020-01-06T18:18:11"/>
    <b v="0"/>
    <x v="6"/>
    <s v="0063100000epW1oAAE"/>
    <x v="2"/>
    <b v="1"/>
    <s v="00531000007KAsvAAG"/>
    <s v="Closed Won"/>
    <b v="0"/>
    <x v="0"/>
    <n v="50000"/>
    <n v="50000"/>
    <m/>
  </r>
  <r>
    <s v="0013100001mwsqbAAA"/>
    <b v="0"/>
    <m/>
    <b v="0"/>
    <x v="169"/>
    <x v="0"/>
    <s v="00531000008FRNUAA4"/>
    <b v="0"/>
    <d v="2017-12-13T18:40:41"/>
    <b v="0"/>
    <b v="0"/>
    <s v="2017 4"/>
    <n v="4"/>
    <x v="5"/>
    <s v="Closed"/>
    <s v="Closed"/>
    <x v="21"/>
    <s v="0055A00000BclF5QAJ"/>
    <d v="2021-04-11T20:03:09"/>
    <m/>
    <d v="2018-04-06T12:58:15"/>
    <b v="0"/>
    <x v="4"/>
    <s v="0065A00000iUEziQAG"/>
    <x v="2"/>
    <b v="0"/>
    <s v="0055A000008iLoOQAU"/>
    <s v="Closed Won"/>
    <b v="0"/>
    <x v="0"/>
    <n v="5550"/>
    <n v="5550"/>
    <m/>
  </r>
  <r>
    <s v="0015A00001xPWrZQAW"/>
    <b v="0"/>
    <m/>
    <b v="0"/>
    <x v="170"/>
    <x v="0"/>
    <s v="00531000008FRNUAA4"/>
    <b v="1"/>
    <d v="2017-10-23T19:19:58"/>
    <b v="0"/>
    <b v="0"/>
    <s v="2017 4"/>
    <n v="4"/>
    <x v="5"/>
    <s v="Closed"/>
    <s v="Closed"/>
    <x v="21"/>
    <s v="0055A00000BclF5QAJ"/>
    <d v="2021-04-10T22:59:54"/>
    <m/>
    <d v="2018-03-10T15:07:46"/>
    <b v="0"/>
    <x v="3"/>
    <s v="0065A00000iSnGLQA0"/>
    <x v="2"/>
    <b v="0"/>
    <s v="0055A000008iLoJQAU"/>
    <s v="Closed Won"/>
    <b v="0"/>
    <x v="0"/>
    <n v="57650"/>
    <n v="57650"/>
    <m/>
  </r>
  <r>
    <s v="001i000001MZMQXAA5"/>
    <b v="0"/>
    <m/>
    <b v="0"/>
    <x v="171"/>
    <x v="0"/>
    <s v="00531000007KAsvAAG"/>
    <b v="0"/>
    <d v="2017-10-25T18:10:52"/>
    <b v="0"/>
    <b v="0"/>
    <s v="2017 4"/>
    <n v="4"/>
    <x v="5"/>
    <s v="Closed"/>
    <s v="Closed"/>
    <x v="1"/>
    <s v="0055A00000BclF5QAJ"/>
    <d v="2021-04-11T20:06:15"/>
    <m/>
    <d v="2020-01-06T18:18:11"/>
    <b v="0"/>
    <x v="6"/>
    <s v="0065A00000iSr3yQAC"/>
    <x v="2"/>
    <b v="1"/>
    <s v="00531000007KAsvAAG"/>
    <s v="Closed Won"/>
    <b v="0"/>
    <x v="0"/>
    <n v="71500"/>
    <n v="71500"/>
    <m/>
  </r>
  <r>
    <s v="0013100001gbb7YAAQ"/>
    <b v="0"/>
    <m/>
    <b v="0"/>
    <x v="172"/>
    <x v="0"/>
    <s v="00531000007KAu8AAG"/>
    <b v="0"/>
    <d v="2016-04-13T20:26:47"/>
    <b v="0"/>
    <b v="0"/>
    <s v="2017 4"/>
    <n v="4"/>
    <x v="5"/>
    <s v="Omitted"/>
    <s v="Omitted"/>
    <x v="14"/>
    <s v="0055A00000BclF5QAJ"/>
    <d v="2021-04-11T20:06:15"/>
    <m/>
    <d v="2019-06-11T19:50:39"/>
    <b v="0"/>
    <x v="6"/>
    <s v="0063100000cAAfpAAG"/>
    <x v="2"/>
    <b v="0"/>
    <s v="0055A000009sZg0QAE"/>
    <s v="Closed Lost"/>
    <b v="0"/>
    <x v="1"/>
    <n v="28500"/>
    <n v="0"/>
    <m/>
  </r>
  <r>
    <s v="0013100001gX5PDAA0"/>
    <b v="0"/>
    <m/>
    <b v="0"/>
    <x v="172"/>
    <x v="0"/>
    <s v="00531000007KAu8AAG"/>
    <b v="0"/>
    <d v="2016-06-24T04:11:50"/>
    <b v="0"/>
    <b v="0"/>
    <s v="2017 4"/>
    <n v="4"/>
    <x v="5"/>
    <s v="Omitted"/>
    <s v="Omitted"/>
    <x v="8"/>
    <s v="0055A00000BclF5QAJ"/>
    <d v="2021-04-10T23:01:03"/>
    <m/>
    <d v="2019-06-11T19:52:20"/>
    <b v="0"/>
    <x v="1"/>
    <s v="0063100000ciqpNAAQ"/>
    <x v="2"/>
    <b v="0"/>
    <s v="0055A000009sZg0QAE"/>
    <s v="Closed Lost"/>
    <b v="0"/>
    <x v="1"/>
    <n v="54805"/>
    <n v="0"/>
    <m/>
  </r>
  <r>
    <s v="0013100001k6zYMAAY"/>
    <b v="0"/>
    <m/>
    <b v="0"/>
    <x v="172"/>
    <x v="0"/>
    <s v="00531000007KAu8AAG"/>
    <b v="0"/>
    <d v="2016-06-24T04:26:02"/>
    <b v="0"/>
    <b v="0"/>
    <s v="2017 4"/>
    <n v="4"/>
    <x v="5"/>
    <s v="Omitted"/>
    <s v="Omitted"/>
    <x v="8"/>
    <s v="0055A00000BclF5QAJ"/>
    <d v="2021-04-10T23:01:03"/>
    <m/>
    <d v="2019-06-11T19:41:50"/>
    <b v="0"/>
    <x v="1"/>
    <s v="0063100000ciqpwAAA"/>
    <x v="2"/>
    <b v="0"/>
    <s v="0055A000009sZg0QAE"/>
    <s v="Closed Lost"/>
    <b v="0"/>
    <x v="1"/>
    <n v="54805"/>
    <n v="0"/>
    <m/>
  </r>
  <r>
    <s v="0013100001jbAvCAAU"/>
    <b v="0"/>
    <m/>
    <b v="0"/>
    <x v="172"/>
    <x v="0"/>
    <s v="00531000007KAu8AAG"/>
    <b v="1"/>
    <d v="2016-06-29T03:37:26"/>
    <b v="0"/>
    <b v="0"/>
    <s v="2017 4"/>
    <n v="4"/>
    <x v="5"/>
    <s v="Omitted"/>
    <s v="Omitted"/>
    <x v="18"/>
    <s v="0055A00000BclF5QAJ"/>
    <d v="2021-04-10T23:01:03"/>
    <m/>
    <d v="2018-03-15T18:04:50"/>
    <b v="0"/>
    <x v="1"/>
    <s v="0063100000cjerfAAA"/>
    <x v="2"/>
    <b v="0"/>
    <s v="0055A000008iLoJQAU"/>
    <s v="Closed Lost"/>
    <b v="0"/>
    <x v="1"/>
    <n v="54805"/>
    <n v="0"/>
    <m/>
  </r>
  <r>
    <s v="0013100001jbqSJAAY"/>
    <b v="0"/>
    <m/>
    <b v="0"/>
    <x v="172"/>
    <x v="0"/>
    <s v="00531000007KAu8AAG"/>
    <b v="1"/>
    <d v="2016-06-29T03:48:14"/>
    <b v="0"/>
    <b v="0"/>
    <s v="2017 4"/>
    <n v="4"/>
    <x v="5"/>
    <s v="Omitted"/>
    <s v="Omitted"/>
    <x v="5"/>
    <s v="0055A00000BclF5QAJ"/>
    <d v="2021-04-11T20:29:35"/>
    <m/>
    <d v="2018-03-10T15:26:31"/>
    <b v="0"/>
    <x v="1"/>
    <s v="0063100000cjespAAA"/>
    <x v="2"/>
    <b v="0"/>
    <s v="0055A000008zqzaQAA"/>
    <s v="Closed Lost"/>
    <b v="0"/>
    <x v="1"/>
    <n v="54805"/>
    <n v="0"/>
    <m/>
  </r>
  <r>
    <s v="0013100001frxefAAA"/>
    <b v="0"/>
    <m/>
    <b v="0"/>
    <x v="172"/>
    <x v="0"/>
    <s v="00531000007KAu8AAG"/>
    <b v="1"/>
    <d v="2016-06-29T03:48:14"/>
    <b v="0"/>
    <b v="0"/>
    <s v="2017 4"/>
    <n v="4"/>
    <x v="5"/>
    <s v="Omitted"/>
    <s v="Omitted"/>
    <x v="5"/>
    <s v="0055A00000BclF5QAJ"/>
    <d v="2021-04-10T23:01:03"/>
    <m/>
    <d v="2019-06-11T19:33:26"/>
    <b v="0"/>
    <x v="1"/>
    <s v="0063100000cjesyAAA"/>
    <x v="2"/>
    <b v="0"/>
    <s v="0055A000009sZg0QAE"/>
    <s v="Closed Lost"/>
    <b v="0"/>
    <x v="1"/>
    <n v="83400"/>
    <n v="0"/>
    <m/>
  </r>
  <r>
    <s v="0013100001fqz0JAAQ"/>
    <b v="0"/>
    <m/>
    <b v="0"/>
    <x v="172"/>
    <x v="0"/>
    <s v="00531000007KAu8AAG"/>
    <b v="0"/>
    <d v="2016-07-06T16:30:31"/>
    <b v="0"/>
    <b v="0"/>
    <s v="2017 4"/>
    <n v="4"/>
    <x v="5"/>
    <s v="Omitted"/>
    <s v="Omitted"/>
    <x v="5"/>
    <s v="0055A00000BclF5QAJ"/>
    <d v="2021-04-10T23:01:03"/>
    <m/>
    <d v="2019-06-11T19:20:21"/>
    <b v="0"/>
    <x v="1"/>
    <s v="0063100000ckEhOAAU"/>
    <x v="2"/>
    <b v="0"/>
    <s v="0055A000009sZg0QAE"/>
    <s v="Closed Lost"/>
    <b v="0"/>
    <x v="1"/>
    <n v="54805"/>
    <n v="0"/>
    <m/>
  </r>
  <r>
    <s v="0013100001k6zYMAAY"/>
    <b v="0"/>
    <m/>
    <b v="0"/>
    <x v="172"/>
    <x v="0"/>
    <s v="00531000007KAu8AAG"/>
    <b v="1"/>
    <d v="2016-07-13T18:30:49"/>
    <b v="0"/>
    <b v="0"/>
    <s v="2017 4"/>
    <n v="4"/>
    <x v="5"/>
    <s v="Omitted"/>
    <s v="Omitted"/>
    <x v="15"/>
    <s v="0055A00000BclF5QAJ"/>
    <d v="2021-04-10T23:01:03"/>
    <m/>
    <d v="2019-06-11T19:32:01"/>
    <b v="0"/>
    <x v="3"/>
    <s v="0063100000ckyPeAAI"/>
    <x v="2"/>
    <b v="0"/>
    <s v="0055A000009sZg0QAE"/>
    <s v="Closed Lost"/>
    <b v="0"/>
    <x v="1"/>
    <n v="54805"/>
    <n v="0"/>
    <m/>
  </r>
  <r>
    <s v="0013100001fpk4nAAA"/>
    <b v="0"/>
    <m/>
    <b v="0"/>
    <x v="172"/>
    <x v="0"/>
    <s v="00531000007KAu8AAG"/>
    <b v="0"/>
    <d v="2016-08-03T20:15:28"/>
    <b v="0"/>
    <b v="0"/>
    <s v="2017 4"/>
    <n v="4"/>
    <x v="5"/>
    <s v="Omitted"/>
    <s v="Omitted"/>
    <x v="15"/>
    <s v="0055A00000BclF5QAJ"/>
    <d v="2021-04-11T20:06:15"/>
    <m/>
    <d v="2018-03-10T15:27:24"/>
    <b v="0"/>
    <x v="6"/>
    <s v="0063100000dXdg7AAC"/>
    <x v="2"/>
    <b v="0"/>
    <s v="0055A000008zqzaQAA"/>
    <s v="Closed Lost"/>
    <b v="0"/>
    <x v="1"/>
    <n v="54805"/>
    <n v="0"/>
    <m/>
  </r>
  <r>
    <s v="0013100001fr79BAAQ"/>
    <b v="0"/>
    <m/>
    <b v="0"/>
    <x v="172"/>
    <x v="0"/>
    <s v="00531000008FRNUAA4"/>
    <b v="1"/>
    <d v="2017-01-25T21:40:28"/>
    <b v="0"/>
    <b v="0"/>
    <s v="2017 4"/>
    <n v="4"/>
    <x v="5"/>
    <s v="Omitted"/>
    <s v="Omitted"/>
    <x v="18"/>
    <s v="0055A00000BclF5QAJ"/>
    <d v="2021-04-10T23:01:03"/>
    <m/>
    <d v="2018-03-29T17:23:20"/>
    <b v="0"/>
    <x v="1"/>
    <s v="0063100000fqFV9AAM"/>
    <x v="2"/>
    <b v="0"/>
    <s v="0055A000008iLoJQAU"/>
    <s v="Closed Lost"/>
    <b v="0"/>
    <x v="1"/>
    <n v="54805"/>
    <n v="0"/>
    <m/>
  </r>
  <r>
    <s v="0013100001puSB6AAM"/>
    <b v="0"/>
    <m/>
    <b v="0"/>
    <x v="172"/>
    <x v="0"/>
    <s v="00531000008FRNUAA4"/>
    <b v="1"/>
    <d v="2017-02-06T20:09:16"/>
    <b v="0"/>
    <b v="0"/>
    <s v="2017 4"/>
    <n v="4"/>
    <x v="5"/>
    <s v="Omitted"/>
    <s v="Omitted"/>
    <x v="11"/>
    <s v="0055A00000BclF5QAJ"/>
    <d v="2021-04-10T23:01:03"/>
    <m/>
    <d v="2019-06-11T19:43:49"/>
    <b v="0"/>
    <x v="1"/>
    <s v="0063100000gHd4lAAC"/>
    <x v="2"/>
    <b v="0"/>
    <s v="0055A000009sZg0QAE"/>
    <s v="Closed Lost"/>
    <b v="0"/>
    <x v="1"/>
    <n v="54805"/>
    <n v="0"/>
    <m/>
  </r>
  <r>
    <s v="0013100001hofGrAAI"/>
    <b v="0"/>
    <m/>
    <b v="0"/>
    <x v="172"/>
    <x v="0"/>
    <s v="00531000008FRNUAA4"/>
    <b v="0"/>
    <d v="2017-03-01T13:49:58"/>
    <b v="0"/>
    <b v="0"/>
    <s v="2017 4"/>
    <n v="4"/>
    <x v="5"/>
    <s v="Omitted"/>
    <s v="Omitted"/>
    <x v="14"/>
    <s v="0055A00000BclF5QAJ"/>
    <d v="2021-04-11T20:06:15"/>
    <m/>
    <d v="2019-06-11T19:30:08"/>
    <b v="0"/>
    <x v="6"/>
    <s v="0063100000gp06IAAQ"/>
    <x v="2"/>
    <b v="0"/>
    <s v="0055A000009sZg0QAE"/>
    <s v="Closed Lost"/>
    <b v="0"/>
    <x v="1"/>
    <n v="54805"/>
    <n v="0"/>
    <m/>
  </r>
  <r>
    <s v="0013100001hofGrAAI"/>
    <b v="0"/>
    <m/>
    <b v="0"/>
    <x v="172"/>
    <x v="0"/>
    <s v="00531000008FRNUAA4"/>
    <b v="0"/>
    <d v="2017-03-01T16:29:53"/>
    <b v="0"/>
    <b v="0"/>
    <s v="2017 4"/>
    <n v="4"/>
    <x v="5"/>
    <s v="Omitted"/>
    <s v="Omitted"/>
    <x v="14"/>
    <s v="0055A00000BclF5QAJ"/>
    <d v="2021-04-11T20:06:15"/>
    <m/>
    <d v="2019-06-11T19:13:52"/>
    <b v="0"/>
    <x v="6"/>
    <s v="0063100000gp1ibAAA"/>
    <x v="2"/>
    <b v="0"/>
    <s v="0055A000009sZg0QAE"/>
    <s v="Closed Lost"/>
    <b v="0"/>
    <x v="1"/>
    <n v="54805"/>
    <n v="0"/>
    <m/>
  </r>
  <r>
    <s v="0013100001hofGrAAI"/>
    <b v="0"/>
    <m/>
    <b v="0"/>
    <x v="172"/>
    <x v="0"/>
    <s v="00531000008FRNUAA4"/>
    <b v="0"/>
    <d v="2017-03-01T16:34:25"/>
    <b v="0"/>
    <b v="0"/>
    <s v="2017 4"/>
    <n v="4"/>
    <x v="5"/>
    <s v="Omitted"/>
    <s v="Omitted"/>
    <x v="14"/>
    <s v="0055A00000BclF5QAJ"/>
    <d v="2021-04-11T20:06:15"/>
    <m/>
    <d v="2019-06-11T19:29:27"/>
    <b v="0"/>
    <x v="6"/>
    <s v="0063100000gp1mOAAQ"/>
    <x v="2"/>
    <b v="0"/>
    <s v="0055A000009sZg0QAE"/>
    <s v="Closed Lost"/>
    <b v="0"/>
    <x v="1"/>
    <n v="54805"/>
    <n v="0"/>
    <m/>
  </r>
  <r>
    <s v="0013100001kr3QfAAI"/>
    <b v="0"/>
    <m/>
    <b v="0"/>
    <x v="46"/>
    <x v="1"/>
    <s v="00531000007MUoEAAW"/>
    <b v="0"/>
    <d v="2016-08-16T18:07:02"/>
    <b v="0"/>
    <b v="0"/>
    <s v="2017 3"/>
    <n v="3"/>
    <x v="5"/>
    <s v="Pipeline"/>
    <s v="Pipeline"/>
    <x v="8"/>
    <s v="0055A00000BclF5QAJ"/>
    <d v="2021-04-11T20:06:15"/>
    <m/>
    <d v="2016-11-29T15:15:09"/>
    <b v="0"/>
    <x v="6"/>
    <s v="0063100000dYqctAAC"/>
    <x v="2"/>
    <b v="0"/>
    <s v="00531000006uPsjAAE"/>
    <s v="Customer Assessment w/ Favorable Evaluation"/>
    <b v="0"/>
    <x v="1"/>
    <n v="65000"/>
    <n v="19500"/>
    <m/>
  </r>
  <r>
    <s v="0013100001hofGrAAI"/>
    <b v="0"/>
    <m/>
    <b v="0"/>
    <x v="172"/>
    <x v="0"/>
    <s v="00531000008FRNUAA4"/>
    <b v="0"/>
    <d v="2017-03-01T16:36:44"/>
    <b v="0"/>
    <b v="0"/>
    <s v="2017 4"/>
    <n v="4"/>
    <x v="5"/>
    <s v="Omitted"/>
    <s v="Omitted"/>
    <x v="14"/>
    <s v="0055A00000BclF5QAJ"/>
    <d v="2021-04-11T20:06:15"/>
    <m/>
    <d v="2019-06-11T19:16:31"/>
    <b v="0"/>
    <x v="6"/>
    <s v="0063100000gp1nlAAA"/>
    <x v="2"/>
    <b v="0"/>
    <s v="0055A000009sZg0QAE"/>
    <s v="Closed Lost"/>
    <b v="0"/>
    <x v="1"/>
    <n v="54805"/>
    <n v="0"/>
    <m/>
  </r>
  <r>
    <s v="0013100001qyrRZAAY"/>
    <b v="0"/>
    <m/>
    <b v="0"/>
    <x v="172"/>
    <x v="0"/>
    <s v="00531000008FRNUAA4"/>
    <b v="0"/>
    <d v="2017-04-21T13:47:03"/>
    <b v="0"/>
    <b v="0"/>
    <s v="2017 4"/>
    <n v="4"/>
    <x v="5"/>
    <s v="Omitted"/>
    <s v="Omitted"/>
    <x v="17"/>
    <s v="0055A00000BclF5QAJ"/>
    <d v="2021-04-11T20:03:09"/>
    <m/>
    <d v="2018-03-10T15:17:01"/>
    <b v="0"/>
    <x v="4"/>
    <s v="0063100000hCjSCAA0"/>
    <x v="2"/>
    <b v="0"/>
    <s v="0055A000008iLoOQAU"/>
    <s v="Closed Lost"/>
    <b v="0"/>
    <x v="1"/>
    <n v="74969"/>
    <n v="0"/>
    <m/>
  </r>
  <r>
    <s v="001i000001SqG0oAAF"/>
    <b v="0"/>
    <m/>
    <b v="0"/>
    <x v="172"/>
    <x v="0"/>
    <s v="005i0000002Zi8JAAS"/>
    <b v="0"/>
    <d v="2015-06-03T20:34:39"/>
    <b v="0"/>
    <b v="0"/>
    <s v="2017 4"/>
    <n v="4"/>
    <x v="5"/>
    <s v="Omitted"/>
    <s v="Omitted"/>
    <x v="22"/>
    <s v="0055A00000BclF5QAJ"/>
    <d v="2021-04-11T20:30:13"/>
    <m/>
    <d v="2018-06-21T17:34:46"/>
    <b v="0"/>
    <x v="3"/>
    <s v="006i000000X1Q9DAAV"/>
    <x v="2"/>
    <b v="0"/>
    <s v="0055A000008zqzaQAA"/>
    <s v="Closed Lost"/>
    <b v="0"/>
    <x v="1"/>
    <n v="50000"/>
    <n v="0"/>
    <m/>
  </r>
  <r>
    <s v="0013100001jY9LsAAK"/>
    <b v="0"/>
    <m/>
    <b v="0"/>
    <x v="173"/>
    <x v="0"/>
    <s v="00531000007MUoEAAW"/>
    <b v="1"/>
    <d v="2016-06-07T21:07:22"/>
    <b v="0"/>
    <b v="0"/>
    <s v="2017 4"/>
    <n v="4"/>
    <x v="5"/>
    <s v="Omitted"/>
    <s v="Omitted"/>
    <x v="13"/>
    <s v="00531000007MUoEAAW"/>
    <d v="2021-02-15T15:51:01"/>
    <m/>
    <d v="2021-02-15T15:51:01"/>
    <b v="0"/>
    <x v="8"/>
    <s v="0063100000ch5VQAAY"/>
    <x v="2"/>
    <b v="0"/>
    <s v="0055A000009sa63QAA"/>
    <s v="Closed Lost"/>
    <b v="0"/>
    <x v="1"/>
    <n v="65000"/>
    <n v="0"/>
    <m/>
  </r>
  <r>
    <s v="0013100001gYkwAAAS"/>
    <b v="0"/>
    <m/>
    <b v="0"/>
    <x v="174"/>
    <x v="0"/>
    <s v="00531000007KAsvAAG"/>
    <b v="0"/>
    <d v="2016-04-27T17:00:06"/>
    <b v="0"/>
    <b v="0"/>
    <s v="2017 4"/>
    <n v="4"/>
    <x v="5"/>
    <s v="Omitted"/>
    <s v="Omitted"/>
    <x v="6"/>
    <s v="0055A00000BclF5QAJ"/>
    <d v="2021-04-11T20:06:15"/>
    <m/>
    <d v="2020-01-06T18:18:35"/>
    <b v="0"/>
    <x v="6"/>
    <s v="0063100000cEC9yAAG"/>
    <x v="2"/>
    <b v="0"/>
    <s v="00531000007KAsvAAG"/>
    <s v="Closed Lost"/>
    <b v="0"/>
    <x v="1"/>
    <n v="71500"/>
    <n v="0"/>
    <m/>
  </r>
  <r>
    <s v="0013100001gvwenAAA"/>
    <b v="0"/>
    <m/>
    <b v="0"/>
    <x v="174"/>
    <x v="0"/>
    <s v="00531000007KAsvAAG"/>
    <b v="0"/>
    <d v="2016-05-25T21:07:10"/>
    <b v="0"/>
    <b v="0"/>
    <s v="2017 4"/>
    <n v="4"/>
    <x v="5"/>
    <s v="Omitted"/>
    <s v="Omitted"/>
    <x v="9"/>
    <s v="0055A00000BclF5QAJ"/>
    <d v="2021-04-11T20:06:15"/>
    <m/>
    <d v="2020-01-06T18:18:35"/>
    <b v="0"/>
    <x v="6"/>
    <s v="0063100000cL0sZAAS"/>
    <x v="2"/>
    <b v="0"/>
    <s v="00531000007KAsvAAG"/>
    <s v="Closed Lost"/>
    <b v="0"/>
    <x v="1"/>
    <n v="71500"/>
    <n v="0"/>
    <m/>
  </r>
  <r>
    <s v="0013100001hpiYiAAI"/>
    <b v="0"/>
    <m/>
    <b v="0"/>
    <x v="174"/>
    <x v="0"/>
    <s v="00531000007KAsvAAG"/>
    <b v="0"/>
    <d v="2016-05-26T14:50:20"/>
    <b v="0"/>
    <b v="0"/>
    <s v="2017 4"/>
    <n v="4"/>
    <x v="5"/>
    <s v="Omitted"/>
    <s v="Omitted"/>
    <x v="9"/>
    <s v="0055A00000BclF5QAJ"/>
    <d v="2021-04-11T20:06:15"/>
    <m/>
    <d v="2020-01-06T18:18:40"/>
    <b v="0"/>
    <x v="6"/>
    <s v="0063100000cL3pWAAS"/>
    <x v="2"/>
    <b v="0"/>
    <s v="00531000007KAsvAAG"/>
    <s v="Closed Lost"/>
    <b v="0"/>
    <x v="1"/>
    <n v="71500"/>
    <n v="0"/>
    <m/>
  </r>
  <r>
    <s v="0013100001frKBoAAM"/>
    <b v="0"/>
    <m/>
    <b v="0"/>
    <x v="174"/>
    <x v="0"/>
    <s v="00531000007KAsvAAG"/>
    <b v="0"/>
    <d v="2016-05-30T14:54:16"/>
    <b v="0"/>
    <b v="0"/>
    <s v="2017 4"/>
    <n v="4"/>
    <x v="5"/>
    <s v="Omitted"/>
    <s v="Omitted"/>
    <x v="19"/>
    <s v="0055A00000BclF5QAJ"/>
    <d v="2021-04-11T20:06:15"/>
    <m/>
    <d v="2020-01-06T18:18:35"/>
    <b v="0"/>
    <x v="6"/>
    <s v="0063100000cLHfWAAW"/>
    <x v="2"/>
    <b v="0"/>
    <s v="00531000007KAsvAAG"/>
    <s v="Closed Lost"/>
    <b v="0"/>
    <x v="1"/>
    <n v="71500"/>
    <n v="0"/>
    <m/>
  </r>
  <r>
    <s v="0013100001hphcmAAA"/>
    <b v="0"/>
    <m/>
    <b v="0"/>
    <x v="174"/>
    <x v="0"/>
    <s v="00531000007KAsvAAG"/>
    <b v="0"/>
    <d v="2016-06-03T18:43:36"/>
    <b v="0"/>
    <b v="0"/>
    <s v="2017 4"/>
    <n v="4"/>
    <x v="5"/>
    <s v="Omitted"/>
    <s v="Omitted"/>
    <x v="18"/>
    <s v="0055A00000BclF5QAJ"/>
    <d v="2021-04-11T19:52:07"/>
    <m/>
    <d v="2020-01-06T18:18:35"/>
    <b v="0"/>
    <x v="5"/>
    <s v="0063100000cLlTDAA0"/>
    <x v="2"/>
    <b v="0"/>
    <s v="00531000007KAsvAAG"/>
    <s v="Closed Lost"/>
    <b v="0"/>
    <x v="1"/>
    <n v="71500"/>
    <n v="0"/>
    <m/>
  </r>
  <r>
    <s v="0013100001gxRq8AAE"/>
    <b v="0"/>
    <m/>
    <b v="0"/>
    <x v="174"/>
    <x v="0"/>
    <s v="00531000007KAsvAAG"/>
    <b v="0"/>
    <d v="2016-06-22T20:04:48"/>
    <b v="0"/>
    <b v="0"/>
    <s v="2017 4"/>
    <n v="4"/>
    <x v="5"/>
    <s v="Omitted"/>
    <s v="Omitted"/>
    <x v="15"/>
    <s v="0055A00000BclF5QAJ"/>
    <d v="2021-04-11T20:06:15"/>
    <m/>
    <d v="2020-01-06T18:18:35"/>
    <b v="0"/>
    <x v="6"/>
    <s v="0063100000ciiIRAAY"/>
    <x v="2"/>
    <b v="0"/>
    <s v="00531000007KAsvAAG"/>
    <s v="Closed Lost"/>
    <b v="0"/>
    <x v="1"/>
    <n v="71500"/>
    <n v="0"/>
    <m/>
  </r>
  <r>
    <s v="0013100001jY5W5AAK"/>
    <b v="0"/>
    <m/>
    <b v="0"/>
    <x v="174"/>
    <x v="0"/>
    <s v="00531000007KAsvAAG"/>
    <b v="0"/>
    <d v="2016-06-22T20:19:29"/>
    <b v="0"/>
    <b v="0"/>
    <s v="2017 4"/>
    <n v="4"/>
    <x v="5"/>
    <s v="Omitted"/>
    <s v="Omitted"/>
    <x v="12"/>
    <s v="0055A00000BclF5QAJ"/>
    <d v="2021-04-11T20:06:15"/>
    <m/>
    <d v="2020-01-06T18:18:35"/>
    <b v="0"/>
    <x v="6"/>
    <s v="0063100000ciiRBAAY"/>
    <x v="2"/>
    <b v="0"/>
    <s v="00531000007KAsvAAG"/>
    <s v="Closed Lost"/>
    <b v="0"/>
    <x v="1"/>
    <n v="71500"/>
    <n v="0"/>
    <m/>
  </r>
  <r>
    <s v="0013100001emA5PAAU"/>
    <b v="0"/>
    <m/>
    <b v="0"/>
    <x v="174"/>
    <x v="0"/>
    <s v="00531000007KAsvAAG"/>
    <b v="0"/>
    <d v="2016-09-19T21:28:21"/>
    <b v="0"/>
    <b v="0"/>
    <s v="2017 4"/>
    <n v="4"/>
    <x v="5"/>
    <s v="Omitted"/>
    <s v="Omitted"/>
    <x v="12"/>
    <s v="0055A00000BclF5QAJ"/>
    <d v="2021-04-11T20:06:15"/>
    <m/>
    <d v="2020-01-06T18:18:40"/>
    <b v="0"/>
    <x v="6"/>
    <s v="0063100000dxiVnAAI"/>
    <x v="2"/>
    <b v="0"/>
    <s v="00531000007KAsvAAG"/>
    <s v="Closed Lost"/>
    <b v="0"/>
    <x v="1"/>
    <n v="70200"/>
    <n v="0"/>
    <m/>
  </r>
  <r>
    <s v="0013100001jbC8lAAE"/>
    <b v="0"/>
    <m/>
    <b v="0"/>
    <x v="101"/>
    <x v="1"/>
    <s v="00531000007KAu8AAG"/>
    <b v="0"/>
    <d v="2016-07-24T00:06:48"/>
    <b v="0"/>
    <b v="0"/>
    <s v="2023 1"/>
    <n v="1"/>
    <x v="7"/>
    <s v="Pipeline"/>
    <s v="Pipeline"/>
    <x v="16"/>
    <s v="0055A00000Bd0KeQAJ"/>
    <d v="2021-06-25T15:55:49"/>
    <m/>
    <d v="2018-03-14T11:41:25"/>
    <b v="0"/>
    <x v="7"/>
    <s v="0063100000daKsKAAU"/>
    <x v="2"/>
    <b v="0"/>
    <s v="0055A00000Bd0KeQAJ"/>
    <s v="Funnel"/>
    <b v="0"/>
    <x v="1"/>
    <n v="72600"/>
    <n v="3630"/>
    <m/>
  </r>
  <r>
    <s v="0013100001kVAl9AAG"/>
    <b v="0"/>
    <m/>
    <b v="0"/>
    <x v="174"/>
    <x v="0"/>
    <s v="00531000007KAsvAAG"/>
    <b v="0"/>
    <d v="2016-09-23T20:05:45"/>
    <b v="0"/>
    <b v="0"/>
    <s v="2017 4"/>
    <n v="4"/>
    <x v="5"/>
    <s v="Omitted"/>
    <s v="Omitted"/>
    <x v="12"/>
    <s v="0055A00000BclF5QAJ"/>
    <d v="2021-04-11T20:06:15"/>
    <m/>
    <d v="2020-01-06T18:18:40"/>
    <b v="0"/>
    <x v="6"/>
    <s v="0063100000dy8A6AAI"/>
    <x v="2"/>
    <b v="0"/>
    <s v="00531000007KAsvAAG"/>
    <s v="Closed Lost"/>
    <b v="0"/>
    <x v="1"/>
    <n v="143100"/>
    <n v="0"/>
    <m/>
  </r>
  <r>
    <s v="0013100001lWtvfAAC"/>
    <b v="0"/>
    <m/>
    <b v="0"/>
    <x v="174"/>
    <x v="0"/>
    <s v="00531000007KAsvAAG"/>
    <b v="0"/>
    <d v="2016-09-12T14:53:10"/>
    <b v="0"/>
    <b v="0"/>
    <s v="2017 4"/>
    <n v="4"/>
    <x v="5"/>
    <s v="Omitted"/>
    <s v="Omitted"/>
    <x v="18"/>
    <s v="0055A000009s6n0QAA"/>
    <d v="2020-01-06T18:18:40"/>
    <m/>
    <d v="2020-01-06T18:18:40"/>
    <b v="0"/>
    <x v="3"/>
    <s v="0063100000e45UOAAY"/>
    <x v="2"/>
    <b v="0"/>
    <s v="00531000007KAsvAAG"/>
    <s v="Closed Lost"/>
    <b v="0"/>
    <x v="1"/>
    <n v="71500"/>
    <n v="0"/>
    <m/>
  </r>
  <r>
    <s v="0013100001lX09JAAS"/>
    <b v="0"/>
    <m/>
    <b v="0"/>
    <x v="174"/>
    <x v="0"/>
    <s v="00531000007KAsvAAG"/>
    <b v="0"/>
    <d v="2016-09-12T22:04:10"/>
    <b v="0"/>
    <b v="0"/>
    <s v="2017 4"/>
    <n v="4"/>
    <x v="5"/>
    <s v="Omitted"/>
    <s v="Omitted"/>
    <x v="18"/>
    <s v="0055A00000BclF5QAJ"/>
    <d v="2021-04-11T20:06:15"/>
    <m/>
    <d v="2020-01-06T18:18:40"/>
    <b v="0"/>
    <x v="6"/>
    <s v="0063100000e49bDAAQ"/>
    <x v="2"/>
    <b v="0"/>
    <s v="00531000007KAsvAAG"/>
    <s v="Closed Lost"/>
    <b v="0"/>
    <x v="1"/>
    <n v="71500"/>
    <n v="0"/>
    <m/>
  </r>
  <r>
    <s v="0013100001gaSbbAAE"/>
    <b v="0"/>
    <m/>
    <b v="0"/>
    <x v="174"/>
    <x v="0"/>
    <s v="00531000007KAsvAAG"/>
    <b v="0"/>
    <d v="2017-02-24T20:05:05"/>
    <b v="0"/>
    <b v="0"/>
    <s v="2017 4"/>
    <n v="4"/>
    <x v="5"/>
    <s v="Omitted"/>
    <s v="Omitted"/>
    <x v="14"/>
    <s v="0055A00000BclF5QAJ"/>
    <d v="2021-04-11T20:06:15"/>
    <m/>
    <d v="2020-01-06T18:18:35"/>
    <b v="0"/>
    <x v="6"/>
    <s v="0063100000eqkOYAAY"/>
    <x v="2"/>
    <b v="0"/>
    <s v="00531000007KAsvAAG"/>
    <s v="Closed Lost"/>
    <b v="0"/>
    <x v="1"/>
    <n v="71500"/>
    <n v="0"/>
    <m/>
  </r>
  <r>
    <s v="0013100001nmMgiAAE"/>
    <b v="0"/>
    <m/>
    <b v="0"/>
    <x v="174"/>
    <x v="0"/>
    <s v="00531000007KAsvAAG"/>
    <b v="0"/>
    <d v="2016-12-05T19:38:18"/>
    <b v="0"/>
    <b v="0"/>
    <s v="2017 4"/>
    <n v="4"/>
    <x v="5"/>
    <s v="Omitted"/>
    <s v="Omitted"/>
    <x v="12"/>
    <s v="0055A00000BclF5QAJ"/>
    <d v="2021-04-11T20:06:15"/>
    <m/>
    <d v="2020-01-06T18:18:35"/>
    <b v="0"/>
    <x v="6"/>
    <s v="0063100000eunTtAAI"/>
    <x v="2"/>
    <b v="0"/>
    <s v="00531000007KAsvAAG"/>
    <s v="Closed Lost"/>
    <b v="0"/>
    <x v="1"/>
    <n v="71500"/>
    <n v="0"/>
    <m/>
  </r>
  <r>
    <s v="0013100001nn4AEAAY"/>
    <b v="0"/>
    <m/>
    <b v="0"/>
    <x v="174"/>
    <x v="0"/>
    <s v="00531000007KAsvAAG"/>
    <b v="0"/>
    <d v="2016-12-09T19:11:25"/>
    <b v="0"/>
    <b v="0"/>
    <s v="2017 4"/>
    <n v="4"/>
    <x v="5"/>
    <s v="Omitted"/>
    <s v="Omitted"/>
    <x v="12"/>
    <s v="0055A00000BclF5QAJ"/>
    <d v="2021-04-11T20:06:15"/>
    <m/>
    <d v="2020-01-06T18:18:35"/>
    <b v="0"/>
    <x v="6"/>
    <s v="0063100000evEcdAAE"/>
    <x v="2"/>
    <b v="0"/>
    <s v="00531000007KAsvAAG"/>
    <s v="Closed Lost"/>
    <b v="0"/>
    <x v="1"/>
    <n v="65000"/>
    <n v="0"/>
    <m/>
  </r>
  <r>
    <s v="0013100001oMsfxAAC"/>
    <b v="0"/>
    <m/>
    <b v="0"/>
    <x v="174"/>
    <x v="0"/>
    <s v="00531000007KAsvAAG"/>
    <b v="0"/>
    <d v="2016-12-21T17:19:42"/>
    <b v="0"/>
    <b v="0"/>
    <s v="2017 4"/>
    <n v="4"/>
    <x v="5"/>
    <s v="Omitted"/>
    <s v="Omitted"/>
    <x v="8"/>
    <s v="0055A000009s6n0QAA"/>
    <d v="2020-01-06T18:18:35"/>
    <m/>
    <d v="2020-01-06T18:18:35"/>
    <b v="0"/>
    <x v="3"/>
    <s v="0063100000fVtA6AAK"/>
    <x v="2"/>
    <b v="0"/>
    <s v="00531000007KAsvAAG"/>
    <s v="Closed Lost"/>
    <b v="0"/>
    <x v="1"/>
    <n v="71500"/>
    <n v="0"/>
    <m/>
  </r>
  <r>
    <s v="0013100001lb6KuAAI"/>
    <b v="0"/>
    <m/>
    <b v="0"/>
    <x v="71"/>
    <x v="1"/>
    <s v="00531000007KAsvAAG"/>
    <b v="0"/>
    <d v="2016-09-19T19:06:02"/>
    <b v="0"/>
    <b v="0"/>
    <s v="2021 4"/>
    <n v="4"/>
    <x v="3"/>
    <s v="Pipeline"/>
    <s v="Pipeline"/>
    <x v="12"/>
    <s v="0055A000009sa63QAA"/>
    <d v="2021-06-07T06:22:06"/>
    <m/>
    <d v="2020-12-28T06:03:53"/>
    <b v="0"/>
    <x v="6"/>
    <s v="0063100000dxh0eAAA"/>
    <x v="2"/>
    <b v="0"/>
    <s v="0055A000009sa63QAA"/>
    <s v="Customer Assessment w/ Favorable Evaluation"/>
    <b v="0"/>
    <x v="1"/>
    <n v="70764.81"/>
    <n v="21229.439999999999"/>
    <m/>
  </r>
  <r>
    <s v="0013100001oP3OXAA0"/>
    <b v="0"/>
    <m/>
    <b v="0"/>
    <x v="174"/>
    <x v="0"/>
    <s v="00531000007KAsvAAG"/>
    <b v="0"/>
    <d v="2017-01-04T20:12:16"/>
    <b v="0"/>
    <b v="0"/>
    <s v="2017 4"/>
    <n v="4"/>
    <x v="5"/>
    <s v="Omitted"/>
    <s v="Omitted"/>
    <x v="8"/>
    <s v="0055A00000BclF5QAJ"/>
    <d v="2021-04-11T19:52:07"/>
    <m/>
    <d v="2020-01-06T18:18:35"/>
    <b v="0"/>
    <x v="5"/>
    <s v="0063100000foPehAAE"/>
    <x v="2"/>
    <b v="0"/>
    <s v="00531000007KAsvAAG"/>
    <s v="Closed Lost"/>
    <b v="0"/>
    <x v="1"/>
    <n v="71500"/>
    <n v="0"/>
    <m/>
  </r>
  <r>
    <s v="0013100001p28NDAAY"/>
    <b v="0"/>
    <m/>
    <b v="0"/>
    <x v="174"/>
    <x v="0"/>
    <s v="00531000007KAsvAAG"/>
    <b v="0"/>
    <d v="2017-01-12T16:21:13"/>
    <b v="0"/>
    <b v="0"/>
    <s v="2017 4"/>
    <n v="4"/>
    <x v="5"/>
    <s v="Omitted"/>
    <s v="Omitted"/>
    <x v="10"/>
    <s v="0055A00000BclF5QAJ"/>
    <d v="2021-04-11T20:06:15"/>
    <m/>
    <d v="2020-01-06T18:18:40"/>
    <b v="0"/>
    <x v="6"/>
    <s v="0063100000fp4U3AAI"/>
    <x v="2"/>
    <b v="0"/>
    <s v="00531000007KAsvAAG"/>
    <s v="Closed Lost"/>
    <b v="0"/>
    <x v="1"/>
    <n v="71500"/>
    <n v="0"/>
    <m/>
  </r>
  <r>
    <s v="0013100001lb7OTAAY"/>
    <b v="0"/>
    <m/>
    <b v="0"/>
    <x v="174"/>
    <x v="0"/>
    <s v="00531000007KAsvAAG"/>
    <b v="0"/>
    <d v="2017-01-31T15:12:05"/>
    <b v="0"/>
    <b v="0"/>
    <s v="2017 4"/>
    <n v="4"/>
    <x v="5"/>
    <s v="Omitted"/>
    <s v="Omitted"/>
    <x v="18"/>
    <s v="0055A000009s6n0QAA"/>
    <d v="2020-01-06T18:18:40"/>
    <m/>
    <d v="2020-01-06T18:18:40"/>
    <b v="0"/>
    <x v="1"/>
    <s v="0063100000fraZJAAY"/>
    <x v="2"/>
    <b v="0"/>
    <s v="00531000007KAsvAAG"/>
    <s v="Closed Lost"/>
    <b v="0"/>
    <x v="1"/>
    <n v="65000"/>
    <n v="0"/>
    <m/>
  </r>
  <r>
    <s v="0013100001pvRTEAA2"/>
    <b v="0"/>
    <m/>
    <b v="0"/>
    <x v="174"/>
    <x v="0"/>
    <s v="00531000007KgPgAAK"/>
    <b v="0"/>
    <d v="2017-02-12T03:51:54"/>
    <b v="0"/>
    <b v="0"/>
    <s v="2017 4"/>
    <n v="4"/>
    <x v="5"/>
    <s v="Omitted"/>
    <s v="Omitted"/>
    <x v="14"/>
    <s v="0055A000009s6n0QAA"/>
    <d v="2020-01-06T18:18:35"/>
    <m/>
    <d v="2020-01-06T18:18:35"/>
    <b v="0"/>
    <x v="1"/>
    <s v="0063100000gIELhAAO"/>
    <x v="2"/>
    <b v="0"/>
    <s v="00531000007KgPgAAK"/>
    <s v="Closed Lost"/>
    <b v="0"/>
    <x v="1"/>
    <n v="340620"/>
    <n v="0"/>
    <m/>
  </r>
  <r>
    <s v="0013100001qwT0vAAE"/>
    <b v="0"/>
    <m/>
    <b v="0"/>
    <x v="174"/>
    <x v="0"/>
    <s v="00531000008F2qlAAC"/>
    <b v="0"/>
    <d v="2017-03-15T15:13:58"/>
    <b v="0"/>
    <b v="0"/>
    <s v="2017 4"/>
    <n v="4"/>
    <x v="5"/>
    <s v="Omitted"/>
    <s v="Omitted"/>
    <x v="19"/>
    <s v="0055A00000BclF5QAJ"/>
    <d v="2021-04-11T20:08:00"/>
    <m/>
    <d v="2020-08-31T13:48:44"/>
    <b v="0"/>
    <x v="6"/>
    <s v="0063100000grrLoAAI"/>
    <x v="2"/>
    <b v="0"/>
    <s v="00531000008F2qlAAC"/>
    <s v="Closed Lost"/>
    <b v="0"/>
    <x v="1"/>
    <n v="72699"/>
    <n v="0"/>
    <m/>
  </r>
  <r>
    <s v="0013100001qyEfYAAU"/>
    <b v="0"/>
    <m/>
    <b v="0"/>
    <x v="174"/>
    <x v="0"/>
    <s v="00531000007KAsvAAG"/>
    <b v="0"/>
    <d v="2017-03-30T16:00:19"/>
    <b v="0"/>
    <b v="0"/>
    <s v="2017 4"/>
    <n v="4"/>
    <x v="5"/>
    <s v="Omitted"/>
    <s v="Omitted"/>
    <x v="18"/>
    <s v="0055A00000BclF5QAJ"/>
    <d v="2021-04-11T20:06:15"/>
    <m/>
    <d v="2020-01-06T18:18:35"/>
    <b v="0"/>
    <x v="6"/>
    <s v="0063100000hAfLcAAK"/>
    <x v="2"/>
    <b v="0"/>
    <s v="00531000007KAsvAAG"/>
    <s v="Closed Lost"/>
    <b v="0"/>
    <x v="1"/>
    <n v="71500"/>
    <n v="0"/>
    <m/>
  </r>
  <r>
    <s v="0013100001lbwD9AAI"/>
    <b v="0"/>
    <m/>
    <b v="0"/>
    <x v="175"/>
    <x v="1"/>
    <s v="00531000007KAu8AAG"/>
    <b v="1"/>
    <d v="2016-09-24T00:59:45"/>
    <b v="0"/>
    <b v="0"/>
    <s v="2021 3"/>
    <n v="3"/>
    <x v="3"/>
    <s v="BestCase"/>
    <s v="Best Case"/>
    <x v="12"/>
    <s v="0055A00000Bnt5hQAB"/>
    <d v="2021-06-25T03:40:07"/>
    <m/>
    <d v="2021-04-30T02:39:53"/>
    <b v="0"/>
    <x v="3"/>
    <s v="0063100000dy9PGAAY"/>
    <x v="2"/>
    <b v="0"/>
    <s v="0055A00000Bnt5hQAB"/>
    <s v="Upside"/>
    <b v="0"/>
    <x v="1"/>
    <n v="54805"/>
    <n v="38363.5"/>
    <m/>
  </r>
  <r>
    <s v="0013100001gaSbbAAE"/>
    <b v="0"/>
    <m/>
    <b v="0"/>
    <x v="174"/>
    <x v="0"/>
    <s v="00531000007KAsvAAG"/>
    <b v="0"/>
    <d v="2017-09-06T23:43:44"/>
    <b v="0"/>
    <b v="0"/>
    <s v="2017 4"/>
    <n v="4"/>
    <x v="5"/>
    <s v="Omitted"/>
    <s v="Omitted"/>
    <x v="6"/>
    <s v="0055A00000BclF5QAJ"/>
    <d v="2021-04-11T20:06:15"/>
    <m/>
    <d v="2020-01-06T18:18:35"/>
    <b v="0"/>
    <x v="6"/>
    <s v="0065A00000WjSiIQAV"/>
    <x v="2"/>
    <b v="0"/>
    <s v="00531000007KAsvAAG"/>
    <s v="Closed Lost"/>
    <b v="0"/>
    <x v="1"/>
    <n v="60000"/>
    <n v="0"/>
    <m/>
  </r>
  <r>
    <s v="0013100001fpKktAAE"/>
    <b v="0"/>
    <m/>
    <b v="0"/>
    <x v="174"/>
    <x v="0"/>
    <s v="00531000008FRNUAA4"/>
    <b v="0"/>
    <d v="2017-11-27T15:27:50"/>
    <b v="0"/>
    <b v="0"/>
    <s v="2017 4"/>
    <n v="4"/>
    <x v="5"/>
    <s v="Omitted"/>
    <s v="Omitted"/>
    <x v="21"/>
    <s v="0055A00000BclF5QAJ"/>
    <d v="2021-04-11T20:03:09"/>
    <m/>
    <d v="2018-03-10T15:15:51"/>
    <b v="0"/>
    <x v="4"/>
    <s v="0065A00000iTjTwQAK"/>
    <x v="2"/>
    <b v="0"/>
    <s v="0055A000008iLoOQAU"/>
    <s v="Closed Lost"/>
    <b v="0"/>
    <x v="1"/>
    <n v="500"/>
    <n v="0"/>
    <m/>
  </r>
  <r>
    <s v="0013100001k5ZyRAAU"/>
    <b v="0"/>
    <m/>
    <b v="0"/>
    <x v="174"/>
    <x v="0"/>
    <s v="00531000008FRNUAA4"/>
    <b v="0"/>
    <d v="2017-11-27T16:30:48"/>
    <b v="0"/>
    <b v="0"/>
    <s v="2017 4"/>
    <n v="4"/>
    <x v="5"/>
    <s v="Omitted"/>
    <s v="Omitted"/>
    <x v="21"/>
    <s v="0055A00000BclF5QAJ"/>
    <d v="2021-04-11T20:03:09"/>
    <m/>
    <d v="2019-06-02T12:18:05"/>
    <b v="0"/>
    <x v="4"/>
    <s v="0065A00000iTjgMQAS"/>
    <x v="2"/>
    <b v="0"/>
    <s v="0055A000009GjocQAC"/>
    <s v="Closed Lost"/>
    <b v="0"/>
    <x v="1"/>
    <n v="400"/>
    <n v="0"/>
    <m/>
  </r>
  <r>
    <s v="0013100001qyrRZAAY"/>
    <b v="0"/>
    <m/>
    <b v="0"/>
    <x v="174"/>
    <x v="0"/>
    <s v="00531000008FRNUAA4"/>
    <b v="0"/>
    <d v="2017-11-29T18:55:51"/>
    <b v="0"/>
    <b v="0"/>
    <s v="2017 4"/>
    <n v="4"/>
    <x v="5"/>
    <s v="Omitted"/>
    <s v="Omitted"/>
    <x v="20"/>
    <s v="0055A00000BclF5QAJ"/>
    <d v="2021-04-10T23:01:03"/>
    <m/>
    <d v="2019-11-15T19:40:12"/>
    <b v="0"/>
    <x v="4"/>
    <s v="0065A00000iTqOyQAK"/>
    <x v="2"/>
    <b v="0"/>
    <s v="0055A000008iLoOQAU"/>
    <s v="Closed Lost"/>
    <b v="0"/>
    <x v="1"/>
    <n v="4375"/>
    <n v="0"/>
    <m/>
  </r>
  <r>
    <s v="0013100001jbBzlAAE"/>
    <b v="0"/>
    <m/>
    <b v="0"/>
    <x v="174"/>
    <x v="0"/>
    <s v="00531000008FRNUAA4"/>
    <b v="0"/>
    <d v="2017-10-31T14:47:19"/>
    <b v="0"/>
    <b v="0"/>
    <s v="2017 4"/>
    <n v="4"/>
    <x v="5"/>
    <s v="Omitted"/>
    <s v="Omitted"/>
    <x v="21"/>
    <s v="0055A00000BclF5QAJ"/>
    <d v="2021-04-11T20:28:47"/>
    <m/>
    <d v="2018-03-10T15:16:19"/>
    <b v="0"/>
    <x v="3"/>
    <s v="0065A00000iT4zOQAS"/>
    <x v="2"/>
    <b v="0"/>
    <s v="0055A000008iLoOQAU"/>
    <s v="Closed Lost"/>
    <b v="0"/>
    <x v="1"/>
    <n v="7500"/>
    <n v="0"/>
    <m/>
  </r>
  <r>
    <s v="0013100001mwsqbAAA"/>
    <b v="0"/>
    <m/>
    <b v="0"/>
    <x v="174"/>
    <x v="0"/>
    <s v="00531000008FRNUAA4"/>
    <b v="0"/>
    <d v="2017-12-11T18:06:12"/>
    <b v="0"/>
    <b v="0"/>
    <s v="2017 4"/>
    <n v="4"/>
    <x v="5"/>
    <s v="Omitted"/>
    <s v="Omitted"/>
    <x v="21"/>
    <s v="0055A00000BclF5QAJ"/>
    <d v="2021-04-11T20:03:09"/>
    <m/>
    <d v="2019-06-02T12:18:44"/>
    <b v="0"/>
    <x v="4"/>
    <s v="0065A00000iUBF0QAO"/>
    <x v="2"/>
    <b v="0"/>
    <s v="0055A000009GjocQAC"/>
    <s v="Closed Lost"/>
    <b v="0"/>
    <x v="1"/>
    <n v="10000"/>
    <n v="0"/>
    <m/>
  </r>
  <r>
    <s v="0015A00001yWX5uQAG"/>
    <b v="0"/>
    <m/>
    <b v="0"/>
    <x v="174"/>
    <x v="0"/>
    <s v="00531000008FRNUAA4"/>
    <b v="0"/>
    <d v="2017-12-11T19:49:51"/>
    <b v="0"/>
    <b v="0"/>
    <s v="2017 4"/>
    <n v="4"/>
    <x v="5"/>
    <s v="Omitted"/>
    <s v="Omitted"/>
    <x v="23"/>
    <s v="0055A00000BclF5QAJ"/>
    <d v="2021-04-10T23:01:03"/>
    <m/>
    <d v="2019-06-11T19:31:24"/>
    <b v="0"/>
    <x v="8"/>
    <s v="0065A00000iUBWpQAO"/>
    <x v="2"/>
    <b v="0"/>
    <s v="0055A000009sZg0QAE"/>
    <s v="Closed Lost"/>
    <b v="0"/>
    <x v="1"/>
    <n v="52885"/>
    <n v="0"/>
    <m/>
  </r>
  <r>
    <s v="001i000001MZ8IpAAL"/>
    <b v="0"/>
    <m/>
    <b v="0"/>
    <x v="174"/>
    <x v="0"/>
    <s v="00531000007KgPgAAK"/>
    <b v="0"/>
    <d v="2017-05-31T03:40:17"/>
    <b v="0"/>
    <b v="0"/>
    <s v="2017 4"/>
    <n v="4"/>
    <x v="5"/>
    <s v="Omitted"/>
    <s v="Omitted"/>
    <x v="3"/>
    <s v="0055A00000BclF5QAJ"/>
    <d v="2021-04-11T19:52:07"/>
    <m/>
    <d v="2020-01-06T18:18:35"/>
    <b v="0"/>
    <x v="5"/>
    <s v="0065A00000i2ZXzQAM"/>
    <x v="2"/>
    <b v="0"/>
    <s v="00531000007KgPgAAK"/>
    <s v="Closed Lost"/>
    <b v="0"/>
    <x v="1"/>
    <n v="114796"/>
    <n v="0"/>
    <m/>
  </r>
  <r>
    <s v="0015A00001tZMzCQAW"/>
    <b v="0"/>
    <m/>
    <b v="0"/>
    <x v="174"/>
    <x v="0"/>
    <s v="00531000007KgPgAAK"/>
    <b v="0"/>
    <d v="2017-06-06T01:47:59"/>
    <b v="0"/>
    <b v="0"/>
    <s v="2017 4"/>
    <n v="4"/>
    <x v="5"/>
    <s v="Omitted"/>
    <s v="Omitted"/>
    <x v="24"/>
    <s v="0055A00000BclF5QAJ"/>
    <d v="2021-04-11T19:52:07"/>
    <m/>
    <d v="2020-01-06T18:18:35"/>
    <b v="0"/>
    <x v="5"/>
    <s v="0065A00000i2mSMQAY"/>
    <x v="2"/>
    <b v="0"/>
    <s v="00531000007KgPgAAK"/>
    <s v="Closed Lost"/>
    <b v="0"/>
    <x v="1"/>
    <n v="398495"/>
    <n v="0"/>
    <m/>
  </r>
  <r>
    <s v="0015A00001tZkazQAC"/>
    <b v="0"/>
    <m/>
    <b v="0"/>
    <x v="174"/>
    <x v="0"/>
    <s v="00531000007KAsvAAG"/>
    <b v="0"/>
    <d v="2017-06-14T12:31:50"/>
    <b v="0"/>
    <b v="0"/>
    <s v="2017 4"/>
    <n v="4"/>
    <x v="5"/>
    <s v="Omitted"/>
    <s v="Omitted"/>
    <x v="1"/>
    <s v="0055A00000BclF5QAJ"/>
    <d v="2021-04-11T20:06:15"/>
    <m/>
    <d v="2020-01-06T18:18:35"/>
    <b v="0"/>
    <x v="6"/>
    <s v="0065A00000i36WaQAI"/>
    <x v="2"/>
    <b v="0"/>
    <s v="00531000007KAsvAAG"/>
    <s v="Closed Lost"/>
    <b v="0"/>
    <x v="1"/>
    <n v="71500"/>
    <n v="0"/>
    <m/>
  </r>
  <r>
    <s v="0013100001gaSbbAAE"/>
    <b v="0"/>
    <m/>
    <b v="0"/>
    <x v="174"/>
    <x v="0"/>
    <s v="00531000007KAsvAAG"/>
    <b v="0"/>
    <d v="2017-10-25T13:41:12"/>
    <b v="0"/>
    <b v="0"/>
    <s v="2017 4"/>
    <n v="4"/>
    <x v="5"/>
    <s v="Omitted"/>
    <s v="Omitted"/>
    <x v="3"/>
    <s v="0055A00000BclF5QAJ"/>
    <d v="2021-04-11T20:06:15"/>
    <m/>
    <d v="2020-01-06T18:18:40"/>
    <b v="0"/>
    <x v="6"/>
    <s v="0065A00000iSqBYQA0"/>
    <x v="2"/>
    <b v="0"/>
    <s v="00531000007KAsvAAG"/>
    <s v="Closed Lost"/>
    <b v="0"/>
    <x v="1"/>
    <n v="71500"/>
    <n v="0"/>
    <m/>
  </r>
  <r>
    <s v="0013100001jYQOjAAO"/>
    <b v="0"/>
    <m/>
    <b v="0"/>
    <x v="174"/>
    <x v="0"/>
    <s v="00531000007KAsvAAG"/>
    <b v="0"/>
    <d v="2017-10-02T17:27:59"/>
    <b v="0"/>
    <b v="0"/>
    <s v="2017 4"/>
    <n v="4"/>
    <x v="5"/>
    <s v="Omitted"/>
    <s v="Omitted"/>
    <x v="1"/>
    <s v="0055A000009s6n0QAA"/>
    <d v="2020-01-06T18:18:40"/>
    <m/>
    <d v="2020-01-06T18:18:40"/>
    <b v="0"/>
    <x v="1"/>
    <s v="0065A00000iSBeTQAW"/>
    <x v="2"/>
    <b v="0"/>
    <s v="00531000007KAsvAAG"/>
    <s v="Closed Lost"/>
    <b v="0"/>
    <x v="1"/>
    <n v="71500"/>
    <n v="0"/>
    <m/>
  </r>
  <r>
    <s v="0013100001cVUEmAAO"/>
    <b v="0"/>
    <m/>
    <b v="0"/>
    <x v="174"/>
    <x v="0"/>
    <s v="00531000007KAsvAAG"/>
    <b v="0"/>
    <d v="2017-10-06T11:55:42"/>
    <b v="0"/>
    <b v="0"/>
    <s v="2017 4"/>
    <n v="4"/>
    <x v="5"/>
    <s v="Omitted"/>
    <s v="Omitted"/>
    <x v="1"/>
    <s v="0055A000009s6n0QAA"/>
    <d v="2020-01-06T18:18:40"/>
    <m/>
    <d v="2020-01-06T18:18:40"/>
    <b v="0"/>
    <x v="0"/>
    <s v="0065A00000iSKrZQAW"/>
    <x v="2"/>
    <b v="0"/>
    <s v="00531000007KAsvAAG"/>
    <s v="Closed Lost"/>
    <b v="0"/>
    <x v="1"/>
    <n v="65000"/>
    <n v="0"/>
    <m/>
  </r>
  <r>
    <s v="0016e00002Zwhv8AAB"/>
    <b v="0"/>
    <m/>
    <b v="0"/>
    <x v="174"/>
    <x v="0"/>
    <s v="00531000007KgPgAAK"/>
    <b v="0"/>
    <d v="2017-10-10T01:23:36"/>
    <b v="0"/>
    <b v="0"/>
    <s v="2017 4"/>
    <n v="4"/>
    <x v="5"/>
    <s v="Closed"/>
    <s v="Closed"/>
    <x v="24"/>
    <s v="0055A000009GxI2QAK"/>
    <d v="2021-06-22T20:01:31"/>
    <m/>
    <d v="2020-12-29T14:58:04"/>
    <b v="1"/>
    <x v="4"/>
    <s v="0065A00000iSP9bQAG"/>
    <x v="2"/>
    <b v="0"/>
    <s v="0055A000009GxI2QAK"/>
    <s v="Closed Lost"/>
    <b v="0"/>
    <x v="1"/>
    <n v="1229766"/>
    <n v="0"/>
    <m/>
  </r>
  <r>
    <s v="0015A00001tbbJ8QAI"/>
    <b v="0"/>
    <m/>
    <b v="0"/>
    <x v="174"/>
    <x v="0"/>
    <s v="00531000007KgPgAAK"/>
    <b v="0"/>
    <d v="2017-08-22T02:58:46"/>
    <b v="0"/>
    <b v="0"/>
    <s v="2017 4"/>
    <n v="4"/>
    <x v="5"/>
    <s v="Omitted"/>
    <s v="Omitted"/>
    <x v="24"/>
    <s v="0055A00000BclF5QAJ"/>
    <d v="2021-04-11T19:52:07"/>
    <m/>
    <d v="2020-01-06T18:18:35"/>
    <b v="1"/>
    <x v="5"/>
    <s v="0065A00000i54EdQAI"/>
    <x v="2"/>
    <b v="0"/>
    <s v="00531000007KgPgAAK"/>
    <s v="Closed Lost"/>
    <b v="0"/>
    <x v="1"/>
    <n v="1911995"/>
    <n v="0"/>
    <m/>
  </r>
  <r>
    <s v="0013100001fqyo3AAA"/>
    <b v="0"/>
    <m/>
    <b v="0"/>
    <x v="174"/>
    <x v="0"/>
    <s v="00531000008FRNUAA4"/>
    <b v="1"/>
    <d v="2017-10-03T12:38:51"/>
    <b v="0"/>
    <b v="0"/>
    <s v="2017 4"/>
    <n v="4"/>
    <x v="5"/>
    <s v="Omitted"/>
    <s v="Omitted"/>
    <x v="21"/>
    <s v="0055A00000BclF5QAJ"/>
    <d v="2021-04-11T20:28:47"/>
    <m/>
    <d v="2019-02-19T15:31:54"/>
    <b v="0"/>
    <x v="1"/>
    <s v="0065A00000iSDLbQAO"/>
    <x v="2"/>
    <b v="0"/>
    <s v="0055A000009sZg0QAE"/>
    <s v="Closed Lost"/>
    <b v="0"/>
    <x v="1"/>
    <n v="41500"/>
    <n v="0"/>
    <m/>
  </r>
  <r>
    <s v="0013100001fqO6KAAU"/>
    <b v="0"/>
    <m/>
    <b v="0"/>
    <x v="174"/>
    <x v="0"/>
    <s v="00531000008FRNUAA4"/>
    <b v="0"/>
    <d v="2017-10-13T18:40:51"/>
    <b v="0"/>
    <b v="0"/>
    <s v="2017 4"/>
    <n v="4"/>
    <x v="5"/>
    <s v="Closed"/>
    <s v="Closed"/>
    <x v="22"/>
    <s v="0055A00000BclF5QAJ"/>
    <d v="2021-04-10T22:59:54"/>
    <m/>
    <d v="2019-10-22T15:11:00"/>
    <b v="0"/>
    <x v="1"/>
    <s v="0065A00000iSXxLQAW"/>
    <x v="2"/>
    <b v="0"/>
    <s v="0055A000009GjocQAC"/>
    <s v="Closed Won"/>
    <b v="0"/>
    <x v="0"/>
    <n v="2300"/>
    <n v="2300"/>
    <m/>
  </r>
  <r>
    <s v="0013100001fqO6KAAU"/>
    <b v="0"/>
    <m/>
    <b v="0"/>
    <x v="174"/>
    <x v="0"/>
    <s v="00531000008FRNUAA4"/>
    <b v="1"/>
    <d v="2017-10-13T18:35:13"/>
    <b v="0"/>
    <b v="0"/>
    <s v="2017 4"/>
    <n v="4"/>
    <x v="5"/>
    <s v="Closed"/>
    <s v="Closed"/>
    <x v="22"/>
    <s v="0055A00000BclF5QAJ"/>
    <d v="2021-04-10T22:59:54"/>
    <m/>
    <d v="2019-10-22T15:10:28"/>
    <b v="0"/>
    <x v="1"/>
    <s v="0065A00000iSXx1QAG"/>
    <x v="2"/>
    <b v="0"/>
    <s v="0055A000009GjocQAC"/>
    <s v="Closed Won"/>
    <b v="0"/>
    <x v="0"/>
    <n v="1000"/>
    <n v="1000"/>
    <m/>
  </r>
  <r>
    <s v="0015A00001tZ9JzQAK"/>
    <b v="0"/>
    <m/>
    <b v="0"/>
    <x v="174"/>
    <x v="0"/>
    <s v="00531000007KgPgAAK"/>
    <b v="0"/>
    <d v="2017-05-30T02:43:13"/>
    <b v="0"/>
    <b v="0"/>
    <s v="2017 4"/>
    <n v="4"/>
    <x v="5"/>
    <s v="Closed"/>
    <s v="Closed"/>
    <x v="24"/>
    <s v="0055A000009s6n0QAA"/>
    <d v="2020-01-06T18:18:12"/>
    <m/>
    <d v="2020-01-06T18:18:11"/>
    <b v="0"/>
    <x v="3"/>
    <s v="0065A00000i2XPqQAM"/>
    <x v="2"/>
    <b v="1"/>
    <s v="00531000007KgPgAAK"/>
    <s v="Closed Won"/>
    <b v="0"/>
    <x v="0"/>
    <n v="114597"/>
    <n v="114597"/>
    <m/>
  </r>
  <r>
    <s v="0015A00001tZ9KdQAK"/>
    <b v="0"/>
    <m/>
    <b v="0"/>
    <x v="174"/>
    <x v="0"/>
    <s v="00531000007KgPgAAK"/>
    <b v="0"/>
    <d v="2017-05-30T03:03:41"/>
    <b v="0"/>
    <b v="0"/>
    <s v="2017 4"/>
    <n v="4"/>
    <x v="5"/>
    <s v="Closed"/>
    <s v="Closed"/>
    <x v="24"/>
    <s v="0055A000009s6n0QAA"/>
    <d v="2020-01-06T18:18:12"/>
    <m/>
    <d v="2020-01-06T18:18:11"/>
    <b v="0"/>
    <x v="3"/>
    <s v="0065A00000i2XVsQAM"/>
    <x v="2"/>
    <b v="1"/>
    <s v="00531000007KgPgAAK"/>
    <s v="Closed Won"/>
    <b v="0"/>
    <x v="0"/>
    <n v="114796"/>
    <n v="114796"/>
    <m/>
  </r>
  <r>
    <s v="0015A00001tZ9LCQA0"/>
    <b v="0"/>
    <m/>
    <b v="0"/>
    <x v="174"/>
    <x v="0"/>
    <s v="00531000007KgPgAAK"/>
    <b v="0"/>
    <d v="2017-05-30T03:14:15"/>
    <b v="0"/>
    <b v="0"/>
    <s v="2017 4"/>
    <n v="4"/>
    <x v="5"/>
    <s v="Closed"/>
    <s v="Closed"/>
    <x v="24"/>
    <s v="0055A000009s6n0QAA"/>
    <d v="2020-01-06T18:18:12"/>
    <m/>
    <d v="2020-01-06T18:18:11"/>
    <b v="0"/>
    <x v="3"/>
    <s v="0065A00000i2XWbQAM"/>
    <x v="2"/>
    <b v="1"/>
    <s v="00531000007KgPgAAK"/>
    <s v="Closed Won"/>
    <b v="0"/>
    <x v="0"/>
    <n v="114796"/>
    <n v="114796"/>
    <m/>
  </r>
  <r>
    <s v="0015A00001tZ9LlQAK"/>
    <b v="0"/>
    <m/>
    <b v="0"/>
    <x v="174"/>
    <x v="0"/>
    <s v="00531000007KgPgAAK"/>
    <b v="0"/>
    <d v="2017-05-30T03:27:21"/>
    <b v="0"/>
    <b v="0"/>
    <s v="2017 4"/>
    <n v="4"/>
    <x v="5"/>
    <s v="Closed"/>
    <s v="Closed"/>
    <x v="24"/>
    <s v="0055A000009s6n0QAA"/>
    <d v="2020-01-06T18:18:12"/>
    <m/>
    <d v="2020-01-06T18:18:11"/>
    <b v="0"/>
    <x v="3"/>
    <s v="0065A00000i2XWvQAM"/>
    <x v="2"/>
    <b v="1"/>
    <s v="00531000007KgPgAAK"/>
    <s v="Closed Won"/>
    <b v="0"/>
    <x v="0"/>
    <n v="114796"/>
    <n v="114796"/>
    <m/>
  </r>
  <r>
    <s v="0015A00001tZLJEQA4"/>
    <b v="0"/>
    <m/>
    <b v="0"/>
    <x v="174"/>
    <x v="0"/>
    <s v="00531000007KgPgAAK"/>
    <b v="0"/>
    <d v="2017-06-05T16:44:31"/>
    <b v="0"/>
    <b v="0"/>
    <s v="2017 4"/>
    <n v="4"/>
    <x v="5"/>
    <s v="Closed"/>
    <s v="Closed"/>
    <x v="24"/>
    <s v="0055A000009s6n0QAA"/>
    <d v="2020-01-06T18:18:12"/>
    <m/>
    <d v="2020-01-06T18:18:11"/>
    <b v="0"/>
    <x v="3"/>
    <s v="0065A00000i2krJQAQ"/>
    <x v="2"/>
    <b v="1"/>
    <s v="00531000007KgPgAAK"/>
    <s v="Closed Won"/>
    <b v="0"/>
    <x v="0"/>
    <n v="114796"/>
    <n v="114796"/>
    <m/>
  </r>
  <r>
    <s v="001i000001MZ8IpAAL"/>
    <b v="0"/>
    <m/>
    <b v="0"/>
    <x v="50"/>
    <x v="1"/>
    <s v="005i0000000fNkyAAE"/>
    <b v="0"/>
    <d v="2016-09-09T16:34:47"/>
    <b v="0"/>
    <b v="0"/>
    <s v="2016 3"/>
    <n v="3"/>
    <x v="2"/>
    <s v="Pipeline"/>
    <s v="Pipeline"/>
    <x v="18"/>
    <s v="0055A00000BclF5QAJ"/>
    <d v="2021-04-11T20:08:00"/>
    <m/>
    <d v="2020-01-06T18:18:06"/>
    <b v="1"/>
    <x v="6"/>
    <s v="0063100000e3xZjAAI"/>
    <x v="2"/>
    <b v="0"/>
    <s v="00531000007Es7rAAC"/>
    <s v="Qualified Opportunity"/>
    <b v="0"/>
    <x v="1"/>
    <n v="4325040"/>
    <n v="432504"/>
    <m/>
  </r>
  <r>
    <s v="001i000001MZ8IpAAL"/>
    <b v="0"/>
    <m/>
    <b v="0"/>
    <x v="50"/>
    <x v="1"/>
    <s v="005i0000000fNkyAAE"/>
    <b v="0"/>
    <d v="2016-09-10T01:31:32"/>
    <b v="0"/>
    <b v="0"/>
    <s v="2016 3"/>
    <n v="3"/>
    <x v="2"/>
    <s v="Pipeline"/>
    <s v="Pipeline"/>
    <x v="18"/>
    <s v="0055A00000BclF5QAJ"/>
    <d v="2021-04-11T20:08:00"/>
    <m/>
    <d v="2020-01-06T18:18:06"/>
    <b v="0"/>
    <x v="6"/>
    <s v="0063100000e3zxzAAA"/>
    <x v="2"/>
    <b v="0"/>
    <s v="005i0000000fNkyAAE"/>
    <s v="Qualified Opportunity"/>
    <b v="0"/>
    <x v="1"/>
    <n v="110500"/>
    <n v="11050"/>
    <m/>
  </r>
  <r>
    <s v="0015A00001yWWhnQAG"/>
    <b v="0"/>
    <m/>
    <b v="0"/>
    <x v="176"/>
    <x v="0"/>
    <s v="00531000008FRNUAA4"/>
    <b v="0"/>
    <d v="2017-12-12T17:43:52"/>
    <b v="0"/>
    <b v="0"/>
    <s v="2018 1"/>
    <n v="1"/>
    <x v="8"/>
    <s v="Closed"/>
    <s v="Closed"/>
    <x v="21"/>
    <s v="0055A00000BclF5QAJ"/>
    <d v="2021-04-11T20:12:15"/>
    <m/>
    <d v="2018-03-10T15:07:46"/>
    <b v="0"/>
    <x v="7"/>
    <s v="0065A00000iUD13QAG"/>
    <x v="2"/>
    <b v="0"/>
    <s v="0055A000008iLoOQAU"/>
    <s v="Closed Won"/>
    <b v="0"/>
    <x v="0"/>
    <n v="7245"/>
    <n v="7245"/>
    <m/>
  </r>
  <r>
    <s v="0013100001fqO6KAAU"/>
    <b v="0"/>
    <m/>
    <b v="0"/>
    <x v="177"/>
    <x v="0"/>
    <s v="00531000008FRNUAA4"/>
    <b v="0"/>
    <d v="2017-12-11T16:27:45"/>
    <b v="0"/>
    <b v="0"/>
    <s v="2018 1"/>
    <n v="1"/>
    <x v="8"/>
    <s v="Closed"/>
    <s v="Closed"/>
    <x v="22"/>
    <s v="0055A00000BclF5QAJ"/>
    <d v="2021-04-10T22:59:54"/>
    <m/>
    <d v="2018-03-10T15:07:46"/>
    <b v="0"/>
    <x v="7"/>
    <s v="0065A00000iUAwjQAG"/>
    <x v="2"/>
    <b v="0"/>
    <s v="0055A000008iLoOQAU"/>
    <s v="Closed Won"/>
    <b v="0"/>
    <x v="0"/>
    <n v="10250"/>
    <n v="10250"/>
    <m/>
  </r>
  <r>
    <s v="0015A00001yVjjUQAS"/>
    <b v="0"/>
    <m/>
    <b v="0"/>
    <x v="178"/>
    <x v="0"/>
    <s v="00531000008FRNUAA4"/>
    <b v="0"/>
    <d v="2017-11-28T17:47:12"/>
    <b v="0"/>
    <b v="0"/>
    <s v="2018 1"/>
    <n v="1"/>
    <x v="8"/>
    <s v="Closed"/>
    <s v="Closed"/>
    <x v="21"/>
    <s v="0055A00000BclF5QAJ"/>
    <d v="2021-04-11T20:12:15"/>
    <m/>
    <d v="2018-03-10T15:07:46"/>
    <b v="0"/>
    <x v="7"/>
    <s v="0065A00000iTmEFQA0"/>
    <x v="2"/>
    <b v="0"/>
    <s v="00531000007KAu8AAG"/>
    <s v="Closed Won"/>
    <b v="0"/>
    <x v="0"/>
    <n v="59150"/>
    <n v="59150"/>
    <m/>
  </r>
  <r>
    <s v="0015A00001tb0OQQAY"/>
    <b v="0"/>
    <m/>
    <b v="0"/>
    <x v="179"/>
    <x v="0"/>
    <s v="00531000007KAsvAAG"/>
    <b v="0"/>
    <d v="2017-07-28T18:37:03"/>
    <b v="0"/>
    <b v="0"/>
    <s v="2018 1"/>
    <n v="1"/>
    <x v="8"/>
    <s v="Closed"/>
    <s v="Closed"/>
    <x v="1"/>
    <s v="0055A00000BclF5QAJ"/>
    <d v="2021-04-11T20:06:15"/>
    <m/>
    <d v="2020-01-06T18:18:11"/>
    <b v="0"/>
    <x v="6"/>
    <s v="0065A00000i4SXVQA2"/>
    <x v="2"/>
    <b v="1"/>
    <s v="00531000007KAsvAAG"/>
    <s v="Closed Won"/>
    <b v="0"/>
    <x v="0"/>
    <n v="54000"/>
    <n v="54000"/>
    <m/>
  </r>
  <r>
    <s v="0015A00001yWkX5QAK"/>
    <b v="0"/>
    <m/>
    <b v="0"/>
    <x v="180"/>
    <x v="0"/>
    <s v="00531000007KAu8AAG"/>
    <b v="1"/>
    <d v="2017-12-20T18:24:33"/>
    <b v="0"/>
    <b v="0"/>
    <s v="2018 1"/>
    <n v="1"/>
    <x v="8"/>
    <s v="Closed"/>
    <s v="Closed"/>
    <x v="22"/>
    <s v="0055A00000BclF5QAJ"/>
    <d v="2021-04-10T22:59:54"/>
    <m/>
    <d v="2018-03-10T15:07:46"/>
    <b v="0"/>
    <x v="3"/>
    <s v="0065A00000iUP5UQAW"/>
    <x v="2"/>
    <b v="0"/>
    <s v="0055A000008zqzaQAA"/>
    <s v="Closed Won"/>
    <b v="0"/>
    <x v="0"/>
    <n v="59150"/>
    <n v="59150"/>
    <m/>
  </r>
  <r>
    <s v="0013100001k6MWeAAM"/>
    <b v="0"/>
    <m/>
    <b v="0"/>
    <x v="181"/>
    <x v="0"/>
    <s v="00531000007KAsvAAG"/>
    <b v="0"/>
    <d v="2016-07-06T20:59:20"/>
    <b v="0"/>
    <b v="0"/>
    <s v="2018 1"/>
    <n v="1"/>
    <x v="8"/>
    <s v="Omitted"/>
    <s v="Omitted"/>
    <x v="15"/>
    <s v="0055A00000BclF5QAJ"/>
    <d v="2021-04-11T20:06:15"/>
    <m/>
    <d v="2020-01-06T18:18:40"/>
    <b v="0"/>
    <x v="6"/>
    <s v="0063100000ckHYZAA2"/>
    <x v="2"/>
    <b v="0"/>
    <s v="00531000007KAsvAAG"/>
    <s v="Closed Lost"/>
    <b v="0"/>
    <x v="1"/>
    <n v="71500"/>
    <n v="0"/>
    <m/>
  </r>
  <r>
    <s v="0013100001jYgIJAA0"/>
    <b v="0"/>
    <m/>
    <b v="0"/>
    <x v="182"/>
    <x v="1"/>
    <s v="00531000007KAsvAAG"/>
    <b v="0"/>
    <d v="2016-09-30T13:42:28"/>
    <b v="0"/>
    <b v="0"/>
    <s v="2016 4"/>
    <n v="4"/>
    <x v="2"/>
    <s v="Pipeline"/>
    <s v="Pipeline"/>
    <x v="17"/>
    <s v="0055A00000BclF5QAJ"/>
    <d v="2021-04-11T20:06:15"/>
    <m/>
    <d v="2020-01-06T18:18:06"/>
    <b v="0"/>
    <x v="6"/>
    <s v="0063100000eS4NpAAK"/>
    <x v="2"/>
    <b v="0"/>
    <s v="00531000007KgPgAAK"/>
    <s v="Qualified Opportunity"/>
    <b v="0"/>
    <x v="1"/>
    <n v="71500"/>
    <n v="7150"/>
    <m/>
  </r>
  <r>
    <s v="0013100001kVHFMAA4"/>
    <b v="0"/>
    <m/>
    <b v="0"/>
    <x v="181"/>
    <x v="0"/>
    <s v="00531000007KAsvAAG"/>
    <b v="0"/>
    <d v="2016-07-28T19:15:24"/>
    <b v="0"/>
    <b v="0"/>
    <s v="2018 1"/>
    <n v="1"/>
    <x v="8"/>
    <s v="Omitted"/>
    <s v="Omitted"/>
    <x v="16"/>
    <s v="0055A00000BclF5QAJ"/>
    <d v="2021-04-11T20:06:15"/>
    <m/>
    <d v="2020-01-06T18:18:40"/>
    <b v="0"/>
    <x v="6"/>
    <s v="0063100000daqZvAAI"/>
    <x v="2"/>
    <b v="0"/>
    <s v="00531000007KAsvAAG"/>
    <s v="Closed Lost"/>
    <b v="0"/>
    <x v="1"/>
    <n v="71500"/>
    <n v="0"/>
    <m/>
  </r>
  <r>
    <s v="0013100001gWWASAA4"/>
    <b v="0"/>
    <m/>
    <b v="0"/>
    <x v="181"/>
    <x v="0"/>
    <s v="005i0000000fNkyAAE"/>
    <b v="0"/>
    <d v="2017-11-06T19:56:06"/>
    <b v="0"/>
    <b v="0"/>
    <s v="2018 1"/>
    <n v="1"/>
    <x v="8"/>
    <s v="Omitted"/>
    <s v="Omitted"/>
    <x v="3"/>
    <s v="0055A000009s6n0QAA"/>
    <d v="2020-01-06T18:18:35"/>
    <m/>
    <d v="2020-01-06T18:18:35"/>
    <b v="0"/>
    <x v="4"/>
    <s v="0065A00000iTEyCQAW"/>
    <x v="2"/>
    <b v="0"/>
    <s v="005i0000000fNkyAAE"/>
    <s v="Closed Lost"/>
    <b v="0"/>
    <x v="1"/>
    <n v="357500"/>
    <n v="0"/>
    <m/>
  </r>
  <r>
    <s v="0013100001gbj6NAAQ"/>
    <b v="0"/>
    <m/>
    <b v="0"/>
    <x v="181"/>
    <x v="0"/>
    <s v="005i0000000fNkyAAE"/>
    <b v="0"/>
    <d v="2017-11-06T20:02:49"/>
    <b v="0"/>
    <b v="0"/>
    <s v="2018 1"/>
    <n v="1"/>
    <x v="8"/>
    <s v="Omitted"/>
    <s v="Omitted"/>
    <x v="2"/>
    <s v="0055A000009s6n0QAA"/>
    <d v="2020-01-06T18:18:35"/>
    <m/>
    <d v="2020-01-06T18:18:35"/>
    <b v="0"/>
    <x v="4"/>
    <s v="0065A00000iTEzUQAW"/>
    <x v="2"/>
    <b v="0"/>
    <s v="005i0000000fNkyAAE"/>
    <s v="Closed Lost"/>
    <b v="0"/>
    <x v="1"/>
    <n v="357500"/>
    <n v="0"/>
    <m/>
  </r>
  <r>
    <s v="0013100001fpz8iAAA"/>
    <b v="0"/>
    <m/>
    <b v="0"/>
    <x v="181"/>
    <x v="0"/>
    <s v="005i0000000fNkyAAE"/>
    <b v="0"/>
    <d v="2017-11-06T20:09:55"/>
    <b v="0"/>
    <b v="0"/>
    <s v="2018 1"/>
    <n v="1"/>
    <x v="8"/>
    <s v="Omitted"/>
    <s v="Omitted"/>
    <x v="2"/>
    <s v="0055A000009s6n0QAA"/>
    <d v="2020-01-06T18:18:35"/>
    <m/>
    <d v="2020-01-06T18:18:35"/>
    <b v="0"/>
    <x v="4"/>
    <s v="0065A00000iTF0hQAG"/>
    <x v="2"/>
    <b v="0"/>
    <s v="005i0000000fNkyAAE"/>
    <s v="Closed Lost"/>
    <b v="0"/>
    <x v="1"/>
    <n v="357500"/>
    <n v="0"/>
    <m/>
  </r>
  <r>
    <s v="0013100001fpyoxAAA"/>
    <b v="0"/>
    <m/>
    <b v="0"/>
    <x v="181"/>
    <x v="0"/>
    <s v="005i0000000fNkyAAE"/>
    <b v="0"/>
    <d v="2017-11-06T20:33:47"/>
    <b v="0"/>
    <b v="0"/>
    <s v="2018 1"/>
    <n v="1"/>
    <x v="8"/>
    <s v="Omitted"/>
    <s v="Omitted"/>
    <x v="3"/>
    <s v="0055A000009s6n0QAA"/>
    <d v="2020-01-06T18:18:35"/>
    <m/>
    <d v="2020-01-06T18:18:35"/>
    <b v="0"/>
    <x v="4"/>
    <s v="0065A00000iTF4AQAW"/>
    <x v="2"/>
    <b v="0"/>
    <s v="005i0000000fNkyAAE"/>
    <s v="Closed Lost"/>
    <b v="0"/>
    <x v="1"/>
    <n v="357500"/>
    <n v="0"/>
    <m/>
  </r>
  <r>
    <s v="0015A00001tZ0SFQA0"/>
    <b v="0"/>
    <m/>
    <b v="0"/>
    <x v="181"/>
    <x v="0"/>
    <s v="00531000007KgPgAAK"/>
    <b v="0"/>
    <d v="2017-12-19T19:59:22"/>
    <b v="0"/>
    <b v="0"/>
    <s v="2018 1"/>
    <n v="1"/>
    <x v="8"/>
    <s v="Omitted"/>
    <s v="Omitted"/>
    <x v="4"/>
    <s v="0055A00000BclF5QAJ"/>
    <d v="2021-04-11T19:52:07"/>
    <m/>
    <d v="2020-01-06T18:18:45"/>
    <b v="0"/>
    <x v="5"/>
    <s v="0065A00000iUNlTQAW"/>
    <x v="2"/>
    <b v="0"/>
    <s v="00531000007KgPgAAK"/>
    <s v="Closed Lost"/>
    <b v="0"/>
    <x v="1"/>
    <n v="4950"/>
    <n v="0"/>
    <m/>
  </r>
  <r>
    <s v="001i000001MZ8IpAAL"/>
    <b v="0"/>
    <m/>
    <b v="0"/>
    <x v="181"/>
    <x v="0"/>
    <s v="005i0000000fNkyAAE"/>
    <b v="0"/>
    <d v="2017-11-06T20:21:29"/>
    <b v="0"/>
    <b v="0"/>
    <s v="2018 1"/>
    <n v="1"/>
    <x v="8"/>
    <s v="Closed"/>
    <s v="Closed"/>
    <x v="3"/>
    <s v="0055A000009s6n0QAA"/>
    <d v="2020-01-06T18:18:12"/>
    <m/>
    <d v="2020-01-06T18:18:11"/>
    <b v="0"/>
    <x v="4"/>
    <s v="0065A00000iTF2dQAG"/>
    <x v="2"/>
    <b v="1"/>
    <s v="005i0000000fNkyAAE"/>
    <s v="Closed Won"/>
    <b v="0"/>
    <x v="0"/>
    <n v="321750"/>
    <n v="321750"/>
    <m/>
  </r>
  <r>
    <s v="001i000000FKbGQAA1"/>
    <b v="0"/>
    <m/>
    <b v="0"/>
    <x v="181"/>
    <x v="0"/>
    <s v="005i0000000fNkyAAE"/>
    <b v="0"/>
    <d v="2017-12-06T15:18:29"/>
    <b v="0"/>
    <b v="0"/>
    <s v="2018 1"/>
    <n v="1"/>
    <x v="8"/>
    <s v="Closed"/>
    <s v="Closed"/>
    <x v="4"/>
    <s v="0055A00000BclF5QAJ"/>
    <d v="2021-04-11T20:08:00"/>
    <m/>
    <d v="2020-01-06T18:18:35"/>
    <b v="0"/>
    <x v="6"/>
    <s v="0065A00000iU2hyQAC"/>
    <x v="2"/>
    <b v="1"/>
    <s v="005i0000000fNkyAAE"/>
    <s v="Closed Won"/>
    <b v="0"/>
    <x v="0"/>
    <n v="1990"/>
    <n v="1990"/>
    <m/>
  </r>
  <r>
    <s v="0015A00001xPWrZQAW"/>
    <b v="0"/>
    <m/>
    <b v="0"/>
    <x v="183"/>
    <x v="0"/>
    <s v="00531000008FRNUAA4"/>
    <b v="1"/>
    <d v="2017-11-30T17:22:55"/>
    <b v="0"/>
    <b v="0"/>
    <s v="2018 1"/>
    <n v="1"/>
    <x v="8"/>
    <s v="Omitted"/>
    <s v="Omitted"/>
    <x v="21"/>
    <s v="0055A00000BclF5QAJ"/>
    <d v="2021-04-11T20:30:42"/>
    <m/>
    <d v="2018-03-15T18:09:39"/>
    <b v="0"/>
    <x v="3"/>
    <s v="0065A00000iTsZBQA0"/>
    <x v="2"/>
    <b v="0"/>
    <s v="0055A000008iLoJQAU"/>
    <s v="Closed Lost"/>
    <b v="0"/>
    <x v="1"/>
    <n v="72600"/>
    <n v="0"/>
    <m/>
  </r>
  <r>
    <s v="0013100001gZd3uAAC"/>
    <b v="0"/>
    <m/>
    <b v="0"/>
    <x v="184"/>
    <x v="0"/>
    <s v="00531000008FRNUAA4"/>
    <b v="0"/>
    <d v="2017-05-09T18:14:14"/>
    <b v="0"/>
    <b v="0"/>
    <s v="2018 1"/>
    <n v="1"/>
    <x v="8"/>
    <s v="Omitted"/>
    <s v="Omitted"/>
    <x v="6"/>
    <s v="0055A00000BclF5QAJ"/>
    <d v="2021-04-10T23:01:03"/>
    <m/>
    <d v="2018-03-15T17:53:02"/>
    <b v="0"/>
    <x v="7"/>
    <s v="0063100000hHskuAAC"/>
    <x v="2"/>
    <b v="0"/>
    <s v="0055A000008iLoJQAU"/>
    <s v="Closed Lost"/>
    <b v="0"/>
    <x v="1"/>
    <n v="24700"/>
    <n v="0"/>
    <m/>
  </r>
  <r>
    <s v="0013100001fqwyfAAA"/>
    <b v="0"/>
    <m/>
    <b v="0"/>
    <x v="184"/>
    <x v="0"/>
    <s v="00531000008FRNUAA4"/>
    <b v="0"/>
    <d v="2017-08-16T21:07:26"/>
    <b v="0"/>
    <b v="0"/>
    <s v="2018 1"/>
    <n v="1"/>
    <x v="8"/>
    <s v="Closed"/>
    <s v="Closed"/>
    <x v="21"/>
    <s v="0055A00000BclF5QAJ"/>
    <d v="2021-04-10T22:59:54"/>
    <m/>
    <d v="2018-03-10T15:07:46"/>
    <b v="0"/>
    <x v="1"/>
    <s v="0065A00000i4wZgQAI"/>
    <x v="2"/>
    <b v="0"/>
    <s v="0055A000008iLoJQAU"/>
    <s v="Closed Won"/>
    <b v="0"/>
    <x v="0"/>
    <n v="65950"/>
    <n v="65950"/>
    <m/>
  </r>
  <r>
    <s v="0013100001fqwyfAAA"/>
    <b v="0"/>
    <m/>
    <b v="0"/>
    <x v="185"/>
    <x v="0"/>
    <s v="00531000007KAu8AAG"/>
    <b v="0"/>
    <d v="2016-07-08T22:32:06"/>
    <b v="0"/>
    <b v="0"/>
    <s v="2018 1"/>
    <n v="1"/>
    <x v="8"/>
    <s v="Omitted"/>
    <s v="Omitted"/>
    <x v="15"/>
    <s v="0055A00000BclF5QAJ"/>
    <d v="2021-04-11T20:28:47"/>
    <m/>
    <d v="2018-03-15T18:03:59"/>
    <b v="0"/>
    <x v="7"/>
    <s v="0063100000ckXdOAAU"/>
    <x v="2"/>
    <b v="0"/>
    <s v="0055A000008iLoJQAU"/>
    <s v="Closed Lost"/>
    <b v="0"/>
    <x v="1"/>
    <n v="54805"/>
    <n v="0"/>
    <m/>
  </r>
  <r>
    <s v="0013100001jbC8CAAU"/>
    <b v="0"/>
    <m/>
    <b v="0"/>
    <x v="186"/>
    <x v="0"/>
    <s v="00531000007KAu8AAG"/>
    <b v="0"/>
    <d v="2016-06-24T06:40:44"/>
    <b v="0"/>
    <b v="0"/>
    <s v="2018 1"/>
    <n v="1"/>
    <x v="8"/>
    <s v="Omitted"/>
    <s v="Omitted"/>
    <x v="13"/>
    <s v="0055A00000BclF5QAJ"/>
    <d v="2021-04-11T20:33:11"/>
    <m/>
    <d v="2018-03-15T17:49:42"/>
    <b v="0"/>
    <x v="1"/>
    <s v="0063100000cir3KAAQ"/>
    <x v="2"/>
    <b v="0"/>
    <s v="0055A000008iLoJQAU"/>
    <s v="Closed Lost"/>
    <b v="0"/>
    <x v="1"/>
    <n v="54805"/>
    <n v="0"/>
    <m/>
  </r>
  <r>
    <s v="0015A00001xOXHFQA4"/>
    <b v="0"/>
    <m/>
    <b v="0"/>
    <x v="186"/>
    <x v="0"/>
    <s v="00531000007KAsvAAG"/>
    <b v="0"/>
    <d v="2017-09-12T22:15:57"/>
    <b v="0"/>
    <b v="0"/>
    <s v="2018 1"/>
    <n v="1"/>
    <x v="8"/>
    <s v="Omitted"/>
    <s v="Omitted"/>
    <x v="1"/>
    <s v="0055A000009s6n0QAA"/>
    <d v="2020-01-06T18:18:35"/>
    <m/>
    <d v="2020-01-06T18:18:35"/>
    <b v="0"/>
    <x v="4"/>
    <s v="0065A00000iRVG9QAO"/>
    <x v="2"/>
    <b v="0"/>
    <s v="00531000007KAsvAAG"/>
    <s v="Closed Lost"/>
    <b v="0"/>
    <x v="1"/>
    <n v="96426.85"/>
    <n v="0"/>
    <m/>
  </r>
  <r>
    <s v="0015A00001yXcbaQAC"/>
    <b v="0"/>
    <m/>
    <b v="0"/>
    <x v="187"/>
    <x v="0"/>
    <s v="00531000007MUoEAAW"/>
    <b v="1"/>
    <d v="2018-02-01T18:21:45"/>
    <b v="0"/>
    <b v="0"/>
    <s v="2018 1"/>
    <n v="1"/>
    <x v="8"/>
    <s v="Closed"/>
    <s v="Closed"/>
    <x v="4"/>
    <s v="0055A00000BclF5QAJ"/>
    <d v="2021-04-11T20:08:00"/>
    <m/>
    <d v="2020-01-06T18:18:16"/>
    <b v="0"/>
    <x v="6"/>
    <s v="0065A00000iVe5gQAC"/>
    <x v="2"/>
    <b v="1"/>
    <s v="00531000007MUoEAAW"/>
    <s v="Closed Won"/>
    <b v="0"/>
    <x v="0"/>
    <n v="49"/>
    <n v="49"/>
    <m/>
  </r>
  <r>
    <s v="0013100001fpkwYAAQ"/>
    <b v="0"/>
    <m/>
    <b v="0"/>
    <x v="188"/>
    <x v="0"/>
    <s v="00531000008FRNUAA4"/>
    <b v="1"/>
    <d v="2018-01-30T14:47:12"/>
    <b v="0"/>
    <b v="0"/>
    <s v="2018 1"/>
    <n v="1"/>
    <x v="8"/>
    <s v="Closed"/>
    <s v="Closed"/>
    <x v="21"/>
    <s v="0055A00000BclF5QAJ"/>
    <d v="2021-04-10T22:59:54"/>
    <m/>
    <d v="2018-03-10T15:07:46"/>
    <b v="0"/>
    <x v="10"/>
    <s v="0065A00000iVWgUQAW"/>
    <x v="2"/>
    <b v="0"/>
    <s v="0055A000008iLoOQAU"/>
    <s v="Closed Won"/>
    <b v="0"/>
    <x v="0"/>
    <n v="650"/>
    <n v="650"/>
    <m/>
  </r>
  <r>
    <s v="0013100001fqwyfAAA"/>
    <b v="0"/>
    <m/>
    <b v="0"/>
    <x v="189"/>
    <x v="0"/>
    <s v="00531000007KAu8AAG"/>
    <b v="0"/>
    <d v="2016-04-22T09:30:26"/>
    <b v="0"/>
    <b v="0"/>
    <s v="2018 1"/>
    <n v="1"/>
    <x v="8"/>
    <s v="Omitted"/>
    <s v="Omitted"/>
    <x v="12"/>
    <s v="0055A00000BclF5QAJ"/>
    <d v="2021-04-10T23:01:03"/>
    <m/>
    <d v="2018-03-15T17:46:18"/>
    <b v="0"/>
    <x v="7"/>
    <s v="0063100000cDZXMAA4"/>
    <x v="2"/>
    <b v="0"/>
    <s v="0055A000008iLoJQAU"/>
    <s v="Closed Lost"/>
    <b v="0"/>
    <x v="1"/>
    <n v="54805"/>
    <n v="0"/>
    <m/>
  </r>
  <r>
    <s v="0013100001jbC4UAAU"/>
    <b v="0"/>
    <m/>
    <b v="0"/>
    <x v="189"/>
    <x v="0"/>
    <s v="00531000008FRNUAA4"/>
    <b v="1"/>
    <d v="2017-02-10T21:03:33"/>
    <b v="0"/>
    <b v="0"/>
    <s v="2018 1"/>
    <n v="1"/>
    <x v="8"/>
    <s v="Omitted"/>
    <s v="Omitted"/>
    <x v="11"/>
    <s v="0055A00000BclF5QAJ"/>
    <d v="2021-04-10T23:01:03"/>
    <m/>
    <d v="2018-03-15T17:58:46"/>
    <b v="0"/>
    <x v="3"/>
    <s v="0063100000gI8icAAC"/>
    <x v="2"/>
    <b v="0"/>
    <s v="0055A000008iLoJQAU"/>
    <s v="Closed Lost"/>
    <b v="0"/>
    <x v="1"/>
    <n v="47655"/>
    <n v="0"/>
    <m/>
  </r>
  <r>
    <s v="001i000001MZMQXAA5"/>
    <b v="0"/>
    <m/>
    <b v="0"/>
    <x v="189"/>
    <x v="0"/>
    <s v="00531000007MUoEAAW"/>
    <b v="0"/>
    <d v="2018-01-25T18:35:54"/>
    <b v="0"/>
    <b v="0"/>
    <s v="2018 1"/>
    <n v="1"/>
    <x v="8"/>
    <s v="Closed"/>
    <s v="Closed"/>
    <x v="1"/>
    <s v="0055A00000BclF5QAJ"/>
    <d v="2021-04-11T20:06:15"/>
    <m/>
    <d v="2020-01-06T18:18:16"/>
    <b v="0"/>
    <x v="6"/>
    <s v="0065A00000iVOcvQAG"/>
    <x v="2"/>
    <b v="1"/>
    <s v="00531000007MUoEAAW"/>
    <s v="Closed Won"/>
    <b v="0"/>
    <x v="0"/>
    <n v="71500"/>
    <n v="71500"/>
    <m/>
  </r>
  <r>
    <s v="0013100001qvZsSAAU"/>
    <b v="0"/>
    <m/>
    <b v="0"/>
    <x v="190"/>
    <x v="0"/>
    <s v="00531000007KAu8AAG"/>
    <b v="1"/>
    <d v="2016-06-27T01:25:48"/>
    <b v="0"/>
    <b v="0"/>
    <s v="2018 1"/>
    <n v="1"/>
    <x v="8"/>
    <s v="Omitted"/>
    <s v="Omitted"/>
    <x v="14"/>
    <s v="0055A00000BclF5QAJ"/>
    <d v="2021-04-10T23:01:03"/>
    <m/>
    <d v="2018-03-15T18:08:06"/>
    <b v="0"/>
    <x v="1"/>
    <s v="0063100000cjPiBAAU"/>
    <x v="2"/>
    <b v="0"/>
    <s v="0055A000008iLoJQAU"/>
    <s v="Closed Lost"/>
    <b v="0"/>
    <x v="1"/>
    <n v="54805"/>
    <n v="0"/>
    <m/>
  </r>
  <r>
    <s v="0015A00001yXq28QAC"/>
    <b v="0"/>
    <m/>
    <b v="0"/>
    <x v="190"/>
    <x v="0"/>
    <s v="0055A000006HDY9QAO"/>
    <b v="0"/>
    <d v="2018-02-13T16:56:00"/>
    <b v="0"/>
    <b v="0"/>
    <s v="2018 1"/>
    <n v="1"/>
    <x v="8"/>
    <s v="Omitted"/>
    <s v="Omitted"/>
    <x v="22"/>
    <s v="0055A00000BclF5QAJ"/>
    <d v="2021-04-11T20:33:11"/>
    <m/>
    <d v="2018-03-15T18:06:15"/>
    <b v="0"/>
    <x v="1"/>
    <s v="0065A00000jSpJ1QAK"/>
    <x v="2"/>
    <b v="0"/>
    <s v="0055A000008iLoJQAU"/>
    <s v="Closed Lost"/>
    <b v="0"/>
    <x v="1"/>
    <n v="72600"/>
    <n v="0"/>
    <m/>
  </r>
  <r>
    <s v="001i000001F6CZqAAN"/>
    <b v="0"/>
    <m/>
    <b v="0"/>
    <x v="112"/>
    <x v="1"/>
    <s v="00531000006uPsjAAE"/>
    <b v="0"/>
    <d v="2017-02-18T01:03:53"/>
    <b v="0"/>
    <b v="0"/>
    <s v="2017 2"/>
    <n v="2"/>
    <x v="5"/>
    <s v="Pipeline"/>
    <s v="Pipeline"/>
    <x v="14"/>
    <s v="0055A00000BclF5QAJ"/>
    <d v="2021-04-11T20:03:09"/>
    <m/>
    <m/>
    <b v="0"/>
    <x v="4"/>
    <s v="0063100000epzVtAAI"/>
    <x v="2"/>
    <b v="0"/>
    <s v="00531000006uPsjAAE"/>
    <s v="Customer Assessment w/ Favorable Evaluation"/>
    <b v="0"/>
    <x v="1"/>
    <n v="69000"/>
    <n v="20700"/>
    <m/>
  </r>
  <r>
    <s v="001i000001F6CZqAAN"/>
    <b v="0"/>
    <m/>
    <b v="0"/>
    <x v="191"/>
    <x v="1"/>
    <s v="00531000006uPsjAAE"/>
    <b v="0"/>
    <d v="2017-02-18T01:20:07"/>
    <b v="0"/>
    <b v="0"/>
    <s v="2017 1"/>
    <n v="1"/>
    <x v="5"/>
    <s v="Pipeline"/>
    <s v="Pipeline"/>
    <x v="14"/>
    <s v="0055A00000BclF5QAJ"/>
    <d v="2021-04-11T20:03:09"/>
    <m/>
    <m/>
    <b v="0"/>
    <x v="4"/>
    <s v="0063100000epzXVAAY"/>
    <x v="2"/>
    <b v="0"/>
    <s v="00531000006uPsjAAE"/>
    <s v="Customer Assessment w/ Favorable Evaluation"/>
    <b v="0"/>
    <x v="1"/>
    <n v="328500"/>
    <n v="98550"/>
    <m/>
  </r>
  <r>
    <s v="001i000001F6CZqAAN"/>
    <b v="0"/>
    <m/>
    <b v="0"/>
    <x v="99"/>
    <x v="1"/>
    <s v="00531000006uPsjAAE"/>
    <b v="0"/>
    <d v="2017-02-18T01:27:44"/>
    <b v="0"/>
    <b v="0"/>
    <s v="2017 2"/>
    <n v="2"/>
    <x v="5"/>
    <s v="Pipeline"/>
    <s v="Pipeline"/>
    <x v="14"/>
    <s v="0055A00000BclF5QAJ"/>
    <d v="2021-04-11T20:03:09"/>
    <m/>
    <m/>
    <b v="1"/>
    <x v="4"/>
    <s v="0063100000epzZOAAY"/>
    <x v="2"/>
    <b v="0"/>
    <s v="00531000006uPsjAAE"/>
    <s v="Customer Assessment w/ Favorable Evaluation"/>
    <b v="0"/>
    <x v="1"/>
    <n v="558450"/>
    <n v="167535"/>
    <m/>
  </r>
  <r>
    <s v="001i000001MZM70AAH"/>
    <b v="0"/>
    <m/>
    <b v="0"/>
    <x v="192"/>
    <x v="0"/>
    <s v="00531000007MUoEAAW"/>
    <b v="0"/>
    <d v="2018-02-08T16:00:15"/>
    <b v="0"/>
    <b v="0"/>
    <s v="2018 1"/>
    <n v="1"/>
    <x v="8"/>
    <s v="Closed"/>
    <s v="Closed"/>
    <x v="1"/>
    <s v="0055A00000BclF5QAJ"/>
    <d v="2021-04-11T19:52:59"/>
    <m/>
    <d v="2020-01-06T18:18:16"/>
    <b v="0"/>
    <x v="5"/>
    <s v="0065A00000jSfwBQAS"/>
    <x v="2"/>
    <b v="1"/>
    <s v="00531000007MUoEAAW"/>
    <s v="Closed Won"/>
    <b v="0"/>
    <x v="0"/>
    <n v="398"/>
    <n v="398"/>
    <m/>
  </r>
  <r>
    <s v="0015A00001yXsJUQA0"/>
    <b v="0"/>
    <m/>
    <b v="0"/>
    <x v="193"/>
    <x v="0"/>
    <s v="00531000007KAsvAAG"/>
    <b v="0"/>
    <d v="2018-02-15T01:16:52"/>
    <b v="0"/>
    <b v="0"/>
    <s v="2018 1"/>
    <n v="1"/>
    <x v="8"/>
    <s v="Omitted"/>
    <s v="Omitted"/>
    <x v="1"/>
    <s v="0055A000009s6n0QAA"/>
    <d v="2020-01-06T18:18:40"/>
    <m/>
    <d v="2020-01-06T18:18:40"/>
    <b v="0"/>
    <x v="3"/>
    <s v="0065A00000jSt5LQAS"/>
    <x v="2"/>
    <b v="0"/>
    <s v="00531000007KAsvAAG"/>
    <s v="Closed Lost"/>
    <b v="0"/>
    <x v="1"/>
    <n v="65000"/>
    <n v="0"/>
    <m/>
  </r>
  <r>
    <s v="0013100001jbAvCAAU"/>
    <b v="0"/>
    <m/>
    <b v="0"/>
    <x v="194"/>
    <x v="0"/>
    <s v="00531000007KAu8AAG"/>
    <b v="1"/>
    <d v="2016-06-27T00:53:18"/>
    <b v="0"/>
    <b v="0"/>
    <s v="2018 1"/>
    <n v="1"/>
    <x v="8"/>
    <s v="Omitted"/>
    <s v="Omitted"/>
    <x v="13"/>
    <s v="0055A00000BclF5QAJ"/>
    <d v="2021-04-10T23:01:03"/>
    <m/>
    <d v="2018-03-15T18:07:48"/>
    <b v="0"/>
    <x v="1"/>
    <s v="0063100000cjPg4AAE"/>
    <x v="2"/>
    <b v="0"/>
    <s v="0055A000008iLoJQAU"/>
    <s v="Closed Lost"/>
    <b v="0"/>
    <x v="1"/>
    <n v="54805"/>
    <n v="0"/>
    <m/>
  </r>
  <r>
    <s v="0013100001qvZsSAAU"/>
    <b v="0"/>
    <m/>
    <b v="0"/>
    <x v="194"/>
    <x v="0"/>
    <s v="00531000008FFH0AAO"/>
    <b v="1"/>
    <d v="2017-03-10T01:38:50"/>
    <b v="0"/>
    <b v="0"/>
    <s v="2018 1"/>
    <n v="1"/>
    <x v="8"/>
    <s v="Omitted"/>
    <s v="Omitted"/>
    <x v="12"/>
    <s v="0055A00000BclF5QAJ"/>
    <d v="2021-04-10T23:01:03"/>
    <m/>
    <d v="2018-03-15T17:55:00"/>
    <b v="0"/>
    <x v="1"/>
    <s v="0063100000gpwNjAAI"/>
    <x v="2"/>
    <b v="0"/>
    <s v="0055A000008iLoJQAU"/>
    <s v="Closed Lost"/>
    <b v="0"/>
    <x v="1"/>
    <n v="57394"/>
    <n v="0"/>
    <m/>
  </r>
  <r>
    <s v="001i000001LHCUyAAP"/>
    <b v="0"/>
    <m/>
    <b v="0"/>
    <x v="194"/>
    <x v="0"/>
    <s v="00531000007MUoEAAW"/>
    <b v="0"/>
    <d v="2018-02-16T15:34:31"/>
    <b v="0"/>
    <b v="0"/>
    <s v="2018 1"/>
    <n v="1"/>
    <x v="8"/>
    <s v="Closed"/>
    <s v="Closed"/>
    <x v="24"/>
    <s v="0055A00000BclF5QAJ"/>
    <d v="2021-04-11T20:08:00"/>
    <m/>
    <d v="2020-01-06T18:18:16"/>
    <b v="0"/>
    <x v="6"/>
    <s v="0065A00000jSxGTQA0"/>
    <x v="2"/>
    <b v="1"/>
    <s v="00531000007MUoEAAW"/>
    <s v="Closed Won"/>
    <b v="0"/>
    <x v="0"/>
    <n v="149.25"/>
    <n v="149.25"/>
    <m/>
  </r>
  <r>
    <s v="0013100001p4YI2AAM"/>
    <b v="0"/>
    <m/>
    <b v="0"/>
    <x v="195"/>
    <x v="0"/>
    <s v="00531000007KAu8AAG"/>
    <b v="0"/>
    <d v="2016-06-24T06:38:30"/>
    <b v="0"/>
    <b v="0"/>
    <s v="2018 1"/>
    <n v="1"/>
    <x v="8"/>
    <s v="Omitted"/>
    <s v="Omitted"/>
    <x v="13"/>
    <s v="0055A00000BclF5QAJ"/>
    <d v="2021-04-10T23:01:03"/>
    <m/>
    <d v="2018-03-15T17:47:04"/>
    <b v="0"/>
    <x v="1"/>
    <s v="0063100000cir3FAAQ"/>
    <x v="2"/>
    <b v="0"/>
    <s v="0055A000008iLoJQAU"/>
    <s v="Closed Lost"/>
    <b v="0"/>
    <x v="1"/>
    <n v="54805"/>
    <n v="0"/>
    <m/>
  </r>
  <r>
    <s v="0013100001jbqTVAAY"/>
    <b v="0"/>
    <m/>
    <b v="0"/>
    <x v="195"/>
    <x v="0"/>
    <s v="00531000008FRNUAA4"/>
    <b v="0"/>
    <d v="2017-02-01T14:07:01"/>
    <b v="0"/>
    <b v="0"/>
    <s v="2018 1"/>
    <n v="1"/>
    <x v="8"/>
    <s v="Omitted"/>
    <s v="Omitted"/>
    <x v="11"/>
    <s v="0055A00000BclF5QAJ"/>
    <d v="2021-04-11T20:03:09"/>
    <m/>
    <d v="2018-03-15T18:07:07"/>
    <b v="0"/>
    <x v="4"/>
    <s v="0063100000frmYcAAI"/>
    <x v="2"/>
    <b v="0"/>
    <s v="0055A000008zqzaQAA"/>
    <s v="Closed Lost"/>
    <b v="0"/>
    <x v="1"/>
    <n v="24700"/>
    <n v="0"/>
    <m/>
  </r>
  <r>
    <s v="0013100001pvI1QAAU"/>
    <b v="0"/>
    <m/>
    <b v="0"/>
    <x v="195"/>
    <x v="0"/>
    <s v="00531000007KAu8AAG"/>
    <b v="0"/>
    <d v="2017-06-22T20:21:25"/>
    <b v="0"/>
    <b v="0"/>
    <s v="2018 1"/>
    <n v="1"/>
    <x v="8"/>
    <s v="Omitted"/>
    <s v="Omitted"/>
    <x v="22"/>
    <s v="0055A00000BclF5QAJ"/>
    <d v="2021-04-10T23:01:03"/>
    <m/>
    <d v="2018-03-15T17:50:52"/>
    <b v="0"/>
    <x v="7"/>
    <s v="0065A00000i3SyjQAE"/>
    <x v="2"/>
    <b v="0"/>
    <s v="0055A000008iLoJQAU"/>
    <s v="Closed Lost"/>
    <b v="0"/>
    <x v="1"/>
    <n v="57394"/>
    <n v="0"/>
    <m/>
  </r>
  <r>
    <s v="0013100001fr6iKAAQ"/>
    <b v="0"/>
    <m/>
    <b v="0"/>
    <x v="196"/>
    <x v="0"/>
    <s v="00531000007M2hjAAC"/>
    <b v="1"/>
    <d v="2016-03-11T18:48:07"/>
    <b v="0"/>
    <b v="0"/>
    <s v="2018 1"/>
    <n v="1"/>
    <x v="8"/>
    <s v="Omitted"/>
    <s v="Omitted"/>
    <x v="8"/>
    <s v="0055A00000BclF5QAJ"/>
    <d v="2021-04-10T23:01:03"/>
    <m/>
    <d v="2018-03-15T18:05:57"/>
    <b v="0"/>
    <x v="7"/>
    <s v="0063100000bhfjCAAQ"/>
    <x v="2"/>
    <b v="0"/>
    <s v="0055A000008iLoJQAU"/>
    <s v="Closed Lost"/>
    <b v="0"/>
    <x v="1"/>
    <n v="54805"/>
    <n v="0"/>
    <m/>
  </r>
  <r>
    <s v="0013100001mJoVDAA0"/>
    <b v="0"/>
    <m/>
    <b v="0"/>
    <x v="52"/>
    <x v="1"/>
    <s v="00531000007MUoEAAW"/>
    <b v="1"/>
    <d v="2016-10-28T02:21:31"/>
    <b v="0"/>
    <b v="0"/>
    <s v="2017 2"/>
    <n v="2"/>
    <x v="5"/>
    <s v="Pipeline"/>
    <s v="Pipeline"/>
    <x v="18"/>
    <s v="0055A00000BclF5QAJ"/>
    <d v="2021-05-04T16:12:58"/>
    <m/>
    <d v="2016-11-29T16:38:45"/>
    <b v="0"/>
    <x v="1"/>
    <s v="0063100000erSh7AAE"/>
    <x v="2"/>
    <b v="0"/>
    <s v="00531000006uPsjAAE"/>
    <s v="Customer Assessment w/ Favorable Evaluation"/>
    <b v="0"/>
    <x v="1"/>
    <n v="65000"/>
    <n v="19500"/>
    <m/>
  </r>
  <r>
    <s v="0013100001gwzgtAAA"/>
    <b v="0"/>
    <m/>
    <b v="0"/>
    <x v="196"/>
    <x v="0"/>
    <s v="00531000007KAu8AAG"/>
    <b v="1"/>
    <d v="2016-05-26T19:47:39"/>
    <b v="0"/>
    <b v="0"/>
    <s v="2018 1"/>
    <n v="1"/>
    <x v="8"/>
    <s v="Omitted"/>
    <s v="Omitted"/>
    <x v="8"/>
    <s v="0055A00000BclF5QAJ"/>
    <d v="2021-04-10T23:01:03"/>
    <m/>
    <d v="2018-03-15T18:04:27"/>
    <b v="0"/>
    <x v="7"/>
    <s v="0063100000cL6P6AAK"/>
    <x v="2"/>
    <b v="0"/>
    <s v="0055A000008iLoJQAU"/>
    <s v="Closed Lost"/>
    <b v="0"/>
    <x v="1"/>
    <n v="54805"/>
    <n v="0"/>
    <m/>
  </r>
  <r>
    <s v="0013100001jbC2pAAE"/>
    <b v="0"/>
    <m/>
    <b v="0"/>
    <x v="196"/>
    <x v="0"/>
    <s v="00531000007KAu8AAG"/>
    <b v="0"/>
    <d v="2016-06-24T06:23:51"/>
    <b v="0"/>
    <b v="0"/>
    <s v="2018 1"/>
    <n v="1"/>
    <x v="8"/>
    <s v="Omitted"/>
    <s v="Omitted"/>
    <x v="10"/>
    <s v="0055A00000BclF5QAJ"/>
    <d v="2021-04-10T23:01:03"/>
    <m/>
    <d v="2018-03-15T17:48:09"/>
    <b v="0"/>
    <x v="1"/>
    <s v="0063100000cir27AAA"/>
    <x v="2"/>
    <b v="0"/>
    <s v="0055A000008iLoJQAU"/>
    <s v="Closed Lost"/>
    <b v="0"/>
    <x v="1"/>
    <n v="54805"/>
    <n v="0"/>
    <m/>
  </r>
  <r>
    <s v="0013100001gwzgtAAA"/>
    <b v="0"/>
    <m/>
    <b v="0"/>
    <x v="196"/>
    <x v="0"/>
    <s v="00531000007KAu8AAG"/>
    <b v="0"/>
    <d v="2016-06-24T06:33:46"/>
    <b v="0"/>
    <b v="0"/>
    <s v="2018 1"/>
    <n v="1"/>
    <x v="8"/>
    <s v="Omitted"/>
    <s v="Omitted"/>
    <x v="10"/>
    <s v="0055A00000BclF5QAJ"/>
    <d v="2021-04-10T23:01:03"/>
    <m/>
    <d v="2018-03-15T17:49:11"/>
    <b v="0"/>
    <x v="1"/>
    <s v="0063100000cir35AAA"/>
    <x v="2"/>
    <b v="0"/>
    <s v="0055A000008iLoJQAU"/>
    <s v="Closed Lost"/>
    <b v="0"/>
    <x v="1"/>
    <n v="54805"/>
    <n v="0"/>
    <m/>
  </r>
  <r>
    <s v="0013100001jY92bAAC"/>
    <b v="0"/>
    <m/>
    <b v="0"/>
    <x v="73"/>
    <x v="1"/>
    <s v="00531000007MUoEAAW"/>
    <b v="1"/>
    <d v="2016-11-04T14:46:27"/>
    <b v="0"/>
    <b v="0"/>
    <s v="2016 4"/>
    <n v="4"/>
    <x v="2"/>
    <s v="Pipeline"/>
    <s v="Pipeline"/>
    <x v="18"/>
    <s v="0055A00000BclF5QAJ"/>
    <d v="2021-05-04T16:12:58"/>
    <m/>
    <d v="2016-11-29T21:40:29"/>
    <b v="0"/>
    <x v="1"/>
    <s v="0063100000es82YAAQ"/>
    <x v="2"/>
    <b v="0"/>
    <s v="00531000006uPsjAAE"/>
    <s v="Customer Assessment w/ Favorable Evaluation"/>
    <b v="0"/>
    <x v="1"/>
    <n v="65000"/>
    <n v="19500"/>
    <m/>
  </r>
  <r>
    <s v="0013100001jbTy0AAE"/>
    <b v="0"/>
    <m/>
    <b v="0"/>
    <x v="196"/>
    <x v="0"/>
    <s v="00531000007KAu8AAG"/>
    <b v="1"/>
    <d v="2016-06-27T02:05:53"/>
    <b v="0"/>
    <b v="0"/>
    <s v="2018 1"/>
    <n v="1"/>
    <x v="8"/>
    <s v="Omitted"/>
    <s v="Omitted"/>
    <x v="17"/>
    <s v="0055A00000BclF5QAJ"/>
    <d v="2021-04-10T23:01:03"/>
    <m/>
    <d v="2018-03-15T18:08:19"/>
    <b v="0"/>
    <x v="1"/>
    <s v="0063100000cjPlLAAU"/>
    <x v="2"/>
    <b v="0"/>
    <s v="0055A000008iLoJQAU"/>
    <s v="Closed Lost"/>
    <b v="0"/>
    <x v="1"/>
    <n v="54805"/>
    <n v="0"/>
    <m/>
  </r>
  <r>
    <s v="0013100001mwrfhAAA"/>
    <b v="0"/>
    <m/>
    <b v="0"/>
    <x v="47"/>
    <x v="1"/>
    <s v="00531000007MUoEAAW"/>
    <b v="1"/>
    <d v="2016-11-04T19:17:49"/>
    <b v="0"/>
    <b v="0"/>
    <s v="2017 3"/>
    <n v="3"/>
    <x v="5"/>
    <s v="Pipeline"/>
    <s v="Pipeline"/>
    <x v="15"/>
    <s v="0055A00000BclF5QAJ"/>
    <d v="2021-05-04T16:13:05"/>
    <m/>
    <d v="2016-11-29T14:50:37"/>
    <b v="0"/>
    <x v="1"/>
    <s v="0063100000esAFnAAM"/>
    <x v="2"/>
    <b v="0"/>
    <s v="00531000006uPsjAAE"/>
    <s v="Customer Assessment w/ Favorable Evaluation"/>
    <b v="0"/>
    <x v="1"/>
    <n v="65000"/>
    <n v="19500"/>
    <m/>
  </r>
  <r>
    <s v="0015A00001xPBGCQA4"/>
    <b v="0"/>
    <m/>
    <b v="0"/>
    <x v="196"/>
    <x v="0"/>
    <s v="00531000008FRNUAA4"/>
    <b v="1"/>
    <d v="2017-10-11T14:20:42"/>
    <b v="0"/>
    <b v="0"/>
    <s v="2018 1"/>
    <n v="1"/>
    <x v="8"/>
    <s v="Omitted"/>
    <s v="Omitted"/>
    <x v="21"/>
    <s v="0055A00000BclF5QAJ"/>
    <d v="2021-04-10T23:01:03"/>
    <m/>
    <d v="2018-03-15T18:09:02"/>
    <b v="0"/>
    <x v="3"/>
    <s v="0065A00000iSRqSQAW"/>
    <x v="2"/>
    <b v="0"/>
    <s v="0055A000008iLoJQAU"/>
    <s v="Closed Lost"/>
    <b v="0"/>
    <x v="1"/>
    <n v="72600"/>
    <n v="0"/>
    <m/>
  </r>
  <r>
    <s v="0013100001myNL4AAM"/>
    <b v="0"/>
    <m/>
    <b v="0"/>
    <x v="197"/>
    <x v="0"/>
    <s v="00531000007KAsvAAG"/>
    <b v="0"/>
    <d v="2016-11-14T20:28:07"/>
    <b v="0"/>
    <b v="0"/>
    <s v="2018 1"/>
    <n v="1"/>
    <x v="8"/>
    <s v="Closed"/>
    <s v="Closed"/>
    <x v="13"/>
    <s v="0055A00000BclF5QAJ"/>
    <d v="2021-04-11T20:06:15"/>
    <m/>
    <d v="2020-01-06T18:18:16"/>
    <b v="0"/>
    <x v="6"/>
    <s v="0063100000esupGAAQ"/>
    <x v="2"/>
    <b v="1"/>
    <s v="00531000007KAsvAAG"/>
    <s v="Closed Won"/>
    <b v="0"/>
    <x v="0"/>
    <n v="71500"/>
    <n v="71500"/>
    <m/>
  </r>
  <r>
    <s v="0013100001gZda5AAC"/>
    <b v="0"/>
    <m/>
    <b v="0"/>
    <x v="198"/>
    <x v="0"/>
    <s v="00531000007KAu8AAG"/>
    <b v="0"/>
    <d v="2016-06-24T03:24:05"/>
    <b v="0"/>
    <b v="0"/>
    <s v="2018 1"/>
    <n v="1"/>
    <x v="8"/>
    <s v="Closed"/>
    <s v="Closed"/>
    <x v="8"/>
    <s v="0055A00000BclF5QAJ"/>
    <d v="2021-04-10T22:59:54"/>
    <m/>
    <d v="2018-03-10T15:07:46"/>
    <b v="0"/>
    <x v="1"/>
    <s v="0063100000ciqmnAAA"/>
    <x v="2"/>
    <b v="0"/>
    <s v="0055A000008zqzaQAA"/>
    <s v="Closed Won"/>
    <b v="0"/>
    <x v="0"/>
    <n v="63950"/>
    <n v="63950"/>
    <m/>
  </r>
  <r>
    <s v="0013100001jStVZAA0"/>
    <b v="0"/>
    <m/>
    <b v="0"/>
    <x v="198"/>
    <x v="0"/>
    <s v="00531000007KAu8AAG"/>
    <b v="1"/>
    <d v="2016-08-03T11:57:31"/>
    <b v="0"/>
    <b v="0"/>
    <s v="2018 1"/>
    <n v="1"/>
    <x v="8"/>
    <s v="Omitted"/>
    <s v="Omitted"/>
    <x v="15"/>
    <s v="0055A00000BclF5QAJ"/>
    <d v="2021-04-11T20:28:47"/>
    <m/>
    <d v="2018-03-15T18:06:51"/>
    <b v="0"/>
    <x v="1"/>
    <s v="0063100000dXYnRAAW"/>
    <x v="2"/>
    <b v="0"/>
    <s v="0055A000008iLoJQAU"/>
    <s v="Closed Lost"/>
    <b v="0"/>
    <x v="1"/>
    <n v="54805"/>
    <n v="0"/>
    <m/>
  </r>
  <r>
    <s v="0013100001qvZsSAAU"/>
    <b v="0"/>
    <m/>
    <b v="0"/>
    <x v="198"/>
    <x v="0"/>
    <s v="00531000007KAu8AAG"/>
    <b v="0"/>
    <d v="2016-10-20T19:17:19"/>
    <b v="0"/>
    <b v="0"/>
    <s v="2018 1"/>
    <n v="1"/>
    <x v="8"/>
    <s v="Omitted"/>
    <s v="Omitted"/>
    <x v="11"/>
    <s v="0055A00000BclF5QAJ"/>
    <d v="2021-04-10T23:01:03"/>
    <m/>
    <d v="2018-03-15T18:03:39"/>
    <b v="0"/>
    <x v="1"/>
    <s v="0063100000eVuZcAAK"/>
    <x v="2"/>
    <b v="0"/>
    <s v="0055A000008iLoJQAU"/>
    <s v="Closed Lost"/>
    <b v="0"/>
    <x v="1"/>
    <n v="54805"/>
    <n v="0"/>
    <m/>
  </r>
  <r>
    <s v="0013100001mxdPhAAI"/>
    <b v="0"/>
    <m/>
    <b v="0"/>
    <x v="199"/>
    <x v="1"/>
    <s v="005i0000000fNkyAAE"/>
    <b v="1"/>
    <d v="2016-11-09T22:13:32"/>
    <b v="0"/>
    <b v="0"/>
    <s v="2022 4"/>
    <n v="4"/>
    <x v="6"/>
    <s v="Pipeline"/>
    <s v="Pipeline"/>
    <x v="13"/>
    <s v="00531000008F2qlAAC"/>
    <d v="2021-06-01T13:18:22"/>
    <m/>
    <d v="2021-02-16T13:54:42"/>
    <b v="1"/>
    <x v="10"/>
    <s v="0063100000esUdAAAU"/>
    <x v="2"/>
    <b v="0"/>
    <s v="00531000007KgPgAAK"/>
    <s v="Qualified Opportunity"/>
    <b v="0"/>
    <x v="1"/>
    <n v="1717993.65"/>
    <n v="171799.36"/>
    <m/>
  </r>
  <r>
    <s v="0013100001n4om9AAA"/>
    <b v="0"/>
    <m/>
    <b v="0"/>
    <x v="198"/>
    <x v="0"/>
    <s v="00531000008FFH0AAO"/>
    <b v="0"/>
    <d v="2017-02-15T19:22:25"/>
    <b v="0"/>
    <b v="0"/>
    <s v="2018 1"/>
    <n v="1"/>
    <x v="8"/>
    <s v="Omitted"/>
    <s v="Omitted"/>
    <x v="14"/>
    <s v="0055A00000BclF5QAJ"/>
    <d v="2021-04-11T20:06:15"/>
    <m/>
    <d v="2018-03-15T17:57:46"/>
    <b v="0"/>
    <x v="6"/>
    <s v="0063100000epi63AAA"/>
    <x v="2"/>
    <b v="0"/>
    <s v="0055A000008iLoJQAU"/>
    <s v="Closed Lost"/>
    <b v="0"/>
    <x v="1"/>
    <n v="57394"/>
    <n v="0"/>
    <m/>
  </r>
  <r>
    <s v="0013100001jbC8CAAU"/>
    <b v="0"/>
    <m/>
    <b v="0"/>
    <x v="198"/>
    <x v="0"/>
    <s v="00531000008FRNUAA4"/>
    <b v="1"/>
    <d v="2017-03-24T15:02:24"/>
    <b v="0"/>
    <b v="0"/>
    <s v="2018 1"/>
    <n v="1"/>
    <x v="8"/>
    <s v="Omitted"/>
    <s v="Omitted"/>
    <x v="12"/>
    <s v="0055A00000BclF5QAJ"/>
    <d v="2021-04-10T23:01:03"/>
    <m/>
    <d v="2018-03-15T17:53:58"/>
    <b v="0"/>
    <x v="1"/>
    <s v="0063100000hA8isAAC"/>
    <x v="2"/>
    <b v="0"/>
    <s v="0055A000008iLoJQAU"/>
    <s v="Closed Lost"/>
    <b v="0"/>
    <x v="1"/>
    <n v="54805"/>
    <n v="0"/>
    <m/>
  </r>
  <r>
    <s v="0013100001jbqf9AAA"/>
    <b v="0"/>
    <m/>
    <b v="0"/>
    <x v="101"/>
    <x v="1"/>
    <s v="00531000007KAu8AAG"/>
    <b v="0"/>
    <d v="2016-11-16T17:24:23"/>
    <b v="0"/>
    <b v="0"/>
    <s v="2023 1"/>
    <n v="1"/>
    <x v="7"/>
    <s v="Pipeline"/>
    <s v="Pipeline"/>
    <x v="13"/>
    <s v="0055A00000BclF5QAJ"/>
    <d v="2021-06-01T19:07:12"/>
    <m/>
    <d v="2018-03-12T12:51:11"/>
    <b v="0"/>
    <x v="7"/>
    <s v="0063100000et7MvAAI"/>
    <x v="2"/>
    <b v="0"/>
    <s v="0055A00000Bnt5hQAB"/>
    <s v="Funnel"/>
    <b v="0"/>
    <x v="1"/>
    <n v="82600"/>
    <n v="4130"/>
    <m/>
  </r>
  <r>
    <s v="0013100001jbC4UAAU"/>
    <b v="0"/>
    <m/>
    <b v="0"/>
    <x v="198"/>
    <x v="0"/>
    <s v="00531000008FRNUAA4"/>
    <b v="1"/>
    <d v="2017-03-24T15:09:37"/>
    <b v="0"/>
    <b v="0"/>
    <s v="2018 1"/>
    <n v="1"/>
    <x v="8"/>
    <s v="Omitted"/>
    <s v="Omitted"/>
    <x v="12"/>
    <s v="0055A00000BclF5QAJ"/>
    <d v="2021-04-10T23:01:03"/>
    <m/>
    <d v="2018-03-15T17:54:16"/>
    <b v="0"/>
    <x v="1"/>
    <s v="0063100000hA8mQAAS"/>
    <x v="2"/>
    <b v="0"/>
    <s v="0055A000008iLoJQAU"/>
    <s v="Closed Lost"/>
    <b v="0"/>
    <x v="1"/>
    <n v="54805"/>
    <n v="0"/>
    <m/>
  </r>
  <r>
    <s v="0013100001jbB3pAAE"/>
    <b v="0"/>
    <m/>
    <b v="0"/>
    <x v="198"/>
    <x v="0"/>
    <s v="00531000007KAu8AAG"/>
    <b v="0"/>
    <d v="2017-10-09T18:13:06"/>
    <b v="0"/>
    <b v="0"/>
    <s v="2018 1"/>
    <n v="1"/>
    <x v="8"/>
    <s v="Omitted"/>
    <s v="Omitted"/>
    <x v="22"/>
    <s v="0055A00000BclF5QAJ"/>
    <d v="2021-04-11T20:33:11"/>
    <m/>
    <d v="2018-03-15T18:08:51"/>
    <b v="0"/>
    <x v="1"/>
    <s v="0065A00000iSOIDQA4"/>
    <x v="2"/>
    <b v="0"/>
    <s v="0055A000008iLoJQAU"/>
    <s v="Closed Lost"/>
    <b v="0"/>
    <x v="1"/>
    <n v="61450"/>
    <n v="0"/>
    <m/>
  </r>
  <r>
    <s v="0015A00001xOev4QAC"/>
    <b v="0"/>
    <m/>
    <b v="0"/>
    <x v="198"/>
    <x v="0"/>
    <s v="00531000008FRNUAA4"/>
    <b v="1"/>
    <d v="2017-09-18T18:52:09"/>
    <b v="0"/>
    <b v="0"/>
    <s v="2018 1"/>
    <n v="1"/>
    <x v="8"/>
    <s v="Omitted"/>
    <s v="Omitted"/>
    <x v="21"/>
    <s v="0055A00000BclF5QAJ"/>
    <d v="2021-04-11T20:33:11"/>
    <m/>
    <d v="2018-03-15T17:50:03"/>
    <b v="0"/>
    <x v="1"/>
    <s v="0065A00000iRiXpQAK"/>
    <x v="2"/>
    <b v="0"/>
    <s v="0055A000008iLoJQAU"/>
    <s v="Closed Lost"/>
    <b v="0"/>
    <x v="1"/>
    <n v="82600"/>
    <n v="0"/>
    <m/>
  </r>
  <r>
    <s v="0015A00001tbNSWQA2"/>
    <b v="0"/>
    <m/>
    <b v="0"/>
    <x v="198"/>
    <x v="0"/>
    <s v="00531000007KAu8AAG"/>
    <b v="0"/>
    <d v="2017-08-10T16:01:12"/>
    <b v="0"/>
    <b v="0"/>
    <s v="2018 1"/>
    <n v="1"/>
    <x v="8"/>
    <s v="Closed"/>
    <s v="Closed"/>
    <x v="21"/>
    <s v="0055A00000BclF5QAJ"/>
    <d v="2021-04-10T22:59:54"/>
    <m/>
    <d v="2018-03-10T15:07:46"/>
    <b v="0"/>
    <x v="1"/>
    <s v="0065A00000i4nenQAA"/>
    <x v="2"/>
    <b v="0"/>
    <s v="0055A000008zqzaQAA"/>
    <s v="Closed Won"/>
    <b v="0"/>
    <x v="0"/>
    <n v="57394"/>
    <n v="57394"/>
    <m/>
  </r>
  <r>
    <s v="0013100001gZd3uAAC"/>
    <b v="0"/>
    <m/>
    <b v="0"/>
    <x v="200"/>
    <x v="0"/>
    <s v="00531000007KAu8AAG"/>
    <b v="0"/>
    <d v="2016-06-24T04:46:04"/>
    <b v="0"/>
    <b v="0"/>
    <s v="2018 1"/>
    <n v="1"/>
    <x v="8"/>
    <s v="Omitted"/>
    <s v="Omitted"/>
    <x v="8"/>
    <s v="0055A00000BclF5QAJ"/>
    <d v="2021-04-10T23:01:03"/>
    <m/>
    <d v="2018-03-15T17:47:19"/>
    <b v="0"/>
    <x v="1"/>
    <s v="0063100000ciqr9AAA"/>
    <x v="2"/>
    <b v="0"/>
    <s v="0055A000008iLoJQAU"/>
    <s v="Closed Lost"/>
    <b v="0"/>
    <x v="1"/>
    <n v="54805"/>
    <n v="0"/>
    <m/>
  </r>
  <r>
    <s v="0013100001oN3lpAAC"/>
    <b v="0"/>
    <m/>
    <b v="0"/>
    <x v="200"/>
    <x v="0"/>
    <s v="00531000007KAsvAAG"/>
    <b v="0"/>
    <d v="2016-12-22T18:39:43"/>
    <b v="0"/>
    <b v="0"/>
    <s v="2018 1"/>
    <n v="1"/>
    <x v="8"/>
    <s v="Closed"/>
    <s v="Closed"/>
    <x v="8"/>
    <s v="00531000007MUoEAAW"/>
    <d v="2020-12-10T21:15:22"/>
    <m/>
    <d v="2020-01-06T18:18:16"/>
    <b v="0"/>
    <x v="1"/>
    <s v="0063100000fW4j1AAC"/>
    <x v="2"/>
    <b v="1"/>
    <s v="00531000007KAsvAAG"/>
    <s v="Closed Won"/>
    <b v="0"/>
    <x v="0"/>
    <n v="67925"/>
    <n v="67925"/>
    <m/>
  </r>
  <r>
    <s v="0015A00001yY8vgQAC"/>
    <b v="0"/>
    <m/>
    <b v="0"/>
    <x v="200"/>
    <x v="0"/>
    <s v="00531000007KAsvAAG"/>
    <b v="0"/>
    <d v="2018-02-28T00:45:46"/>
    <b v="0"/>
    <b v="0"/>
    <s v="2018 1"/>
    <n v="1"/>
    <x v="8"/>
    <s v="Omitted"/>
    <s v="Omitted"/>
    <x v="1"/>
    <s v="0055A00000BclF5QAJ"/>
    <d v="2021-04-11T19:52:07"/>
    <m/>
    <d v="2020-01-06T18:18:40"/>
    <b v="0"/>
    <x v="5"/>
    <s v="0065A00000jTPPfQAO"/>
    <x v="2"/>
    <b v="0"/>
    <s v="00531000007KAsvAAG"/>
    <s v="Closed Lost"/>
    <b v="0"/>
    <x v="1"/>
    <n v="65000"/>
    <n v="0"/>
    <m/>
  </r>
  <r>
    <s v="0013100001mzbsAAAQ"/>
    <b v="0"/>
    <m/>
    <b v="0"/>
    <x v="103"/>
    <x v="1"/>
    <s v="00531000007MUoEAAW"/>
    <b v="1"/>
    <d v="2016-12-01T19:23:03"/>
    <b v="0"/>
    <b v="0"/>
    <s v="2017 2"/>
    <n v="2"/>
    <x v="5"/>
    <s v="Pipeline"/>
    <s v="Pipeline"/>
    <x v="12"/>
    <s v="0055A00000BclF5QAJ"/>
    <d v="2021-05-04T16:26:29"/>
    <m/>
    <d v="2016-12-01T19:28:06"/>
    <b v="0"/>
    <x v="1"/>
    <s v="0063100000euTi3AAE"/>
    <x v="2"/>
    <b v="0"/>
    <s v="00531000006uPsjAAE"/>
    <s v="Customer Assessment w/ Favorable Evaluation"/>
    <b v="0"/>
    <x v="1"/>
    <n v="200000"/>
    <n v="60000"/>
    <m/>
  </r>
  <r>
    <s v="0013100001fsGopAAE"/>
    <b v="0"/>
    <m/>
    <b v="0"/>
    <x v="200"/>
    <x v="0"/>
    <s v="00531000008FRNUAA4"/>
    <b v="1"/>
    <d v="2017-08-09T20:14:17"/>
    <b v="0"/>
    <b v="0"/>
    <s v="2018 1"/>
    <n v="1"/>
    <x v="8"/>
    <s v="Omitted"/>
    <s v="Omitted"/>
    <x v="22"/>
    <s v="0055A00000BclF5QAJ"/>
    <d v="2021-04-10T23:01:03"/>
    <m/>
    <d v="2018-03-15T17:50:22"/>
    <b v="0"/>
    <x v="1"/>
    <s v="0065A00000i4mZSQAY"/>
    <x v="2"/>
    <b v="0"/>
    <s v="0055A000008iLoJQAU"/>
    <s v="Closed Lost"/>
    <b v="0"/>
    <x v="1"/>
    <n v="57394"/>
    <n v="0"/>
    <m/>
  </r>
  <r>
    <s v="0013100001gZd3uAAC"/>
    <b v="0"/>
    <m/>
    <b v="0"/>
    <x v="200"/>
    <x v="0"/>
    <s v="0055A000006HDY9QAO"/>
    <b v="0"/>
    <d v="2018-02-02T20:40:08"/>
    <b v="0"/>
    <b v="0"/>
    <s v="2018 1"/>
    <n v="1"/>
    <x v="8"/>
    <s v="Closed"/>
    <s v="Closed"/>
    <x v="21"/>
    <s v="0055A00000BclF5QAJ"/>
    <d v="2021-04-11T20:03:09"/>
    <m/>
    <d v="2018-03-10T15:07:46"/>
    <b v="0"/>
    <x v="4"/>
    <s v="0065A00000jSTbRQAW"/>
    <x v="2"/>
    <b v="0"/>
    <s v="0055A000008iLoJQAU"/>
    <s v="Closed Won"/>
    <b v="0"/>
    <x v="0"/>
    <n v="2650"/>
    <n v="2650"/>
    <m/>
  </r>
  <r>
    <s v="0013100001jbqfCAAQ"/>
    <b v="0"/>
    <m/>
    <b v="0"/>
    <x v="201"/>
    <x v="0"/>
    <s v="00531000007KAu8AAG"/>
    <b v="1"/>
    <d v="2016-06-29T03:43:34"/>
    <b v="0"/>
    <b v="0"/>
    <s v="2018 1"/>
    <n v="1"/>
    <x v="8"/>
    <s v="Omitted"/>
    <s v="Omitted"/>
    <x v="17"/>
    <s v="0055A00000BclF5QAJ"/>
    <d v="2021-04-11T20:33:11"/>
    <m/>
    <d v="2018-03-15T18:05:24"/>
    <b v="0"/>
    <x v="1"/>
    <s v="0063100000cjesXAAQ"/>
    <x v="2"/>
    <b v="0"/>
    <s v="0055A000008iLoJQAU"/>
    <s v="Closed Lost"/>
    <b v="0"/>
    <x v="1"/>
    <n v="54805"/>
    <n v="0"/>
    <m/>
  </r>
  <r>
    <s v="0013100001jSwODAA0"/>
    <b v="0"/>
    <m/>
    <b v="0"/>
    <x v="201"/>
    <x v="0"/>
    <s v="00531000007KAu8AAG"/>
    <b v="0"/>
    <d v="2016-08-03T17:30:29"/>
    <b v="0"/>
    <b v="0"/>
    <s v="2018 1"/>
    <n v="1"/>
    <x v="8"/>
    <s v="Omitted"/>
    <s v="Omitted"/>
    <x v="15"/>
    <s v="0055A00000BclF5QAJ"/>
    <d v="2021-04-10T23:01:03"/>
    <m/>
    <d v="2018-03-15T18:06:36"/>
    <b v="0"/>
    <x v="7"/>
    <s v="0063100000dXbdeAAC"/>
    <x v="2"/>
    <b v="0"/>
    <s v="0055A000008iLoJQAU"/>
    <s v="Closed Lost"/>
    <b v="0"/>
    <x v="1"/>
    <n v="54805"/>
    <n v="0"/>
    <m/>
  </r>
  <r>
    <s v="0013100001p4Lq2AAE"/>
    <b v="0"/>
    <m/>
    <b v="0"/>
    <x v="201"/>
    <x v="0"/>
    <s v="00531000008FRNUAA4"/>
    <b v="1"/>
    <d v="2017-01-26T15:12:50"/>
    <b v="0"/>
    <b v="0"/>
    <s v="2018 1"/>
    <n v="1"/>
    <x v="8"/>
    <s v="Omitted"/>
    <s v="Omitted"/>
    <x v="12"/>
    <s v="0055A00000BclF5QAJ"/>
    <d v="2021-04-11T20:33:11"/>
    <m/>
    <d v="2018-03-15T18:00:42"/>
    <b v="0"/>
    <x v="1"/>
    <s v="0063100000fqJFVAA2"/>
    <x v="2"/>
    <b v="0"/>
    <s v="0055A000008iLoJQAU"/>
    <s v="Closed Lost"/>
    <b v="0"/>
    <x v="1"/>
    <n v="54805"/>
    <n v="0"/>
    <m/>
  </r>
  <r>
    <s v="0013100001nn0NiAAI"/>
    <b v="0"/>
    <m/>
    <b v="0"/>
    <x v="202"/>
    <x v="1"/>
    <s v="00531000007KAu8AAG"/>
    <b v="1"/>
    <d v="2016-12-09T12:19:07"/>
    <b v="0"/>
    <b v="0"/>
    <s v="2021 4"/>
    <n v="4"/>
    <x v="3"/>
    <s v="Pipeline"/>
    <s v="Pipeline"/>
    <x v="12"/>
    <s v="0055A00000BclF5QAJ"/>
    <d v="2021-06-01T19:07:12"/>
    <m/>
    <d v="2021-03-24T11:43:25"/>
    <b v="0"/>
    <x v="1"/>
    <s v="0063100000evBZUAA2"/>
    <x v="2"/>
    <b v="0"/>
    <s v="00531000007KAu8AAG"/>
    <s v="Funnel"/>
    <b v="0"/>
    <x v="1"/>
    <n v="98134"/>
    <n v="4906.7"/>
    <m/>
  </r>
  <r>
    <s v="0013100001fqwyfAAA"/>
    <b v="0"/>
    <m/>
    <b v="0"/>
    <x v="201"/>
    <x v="0"/>
    <s v="00531000008FRNUAA4"/>
    <b v="1"/>
    <d v="2017-01-26T18:11:02"/>
    <b v="0"/>
    <b v="0"/>
    <s v="2018 1"/>
    <n v="1"/>
    <x v="8"/>
    <s v="Omitted"/>
    <s v="Omitted"/>
    <x v="12"/>
    <s v="0055A00000BclF5QAJ"/>
    <d v="2021-04-10T23:01:03"/>
    <m/>
    <d v="2018-03-15T18:00:58"/>
    <b v="0"/>
    <x v="1"/>
    <s v="0063100000fqKr0AAE"/>
    <x v="2"/>
    <b v="0"/>
    <s v="0055A000008iLoJQAU"/>
    <s v="Closed Lost"/>
    <b v="0"/>
    <x v="1"/>
    <n v="54805"/>
    <n v="0"/>
    <m/>
  </r>
  <r>
    <s v="0013100001p5hesAAA"/>
    <b v="0"/>
    <m/>
    <b v="0"/>
    <x v="201"/>
    <x v="0"/>
    <s v="00531000008FFH0AAO"/>
    <b v="1"/>
    <d v="2017-02-03T18:22:28"/>
    <b v="0"/>
    <b v="0"/>
    <s v="2018 1"/>
    <n v="1"/>
    <x v="8"/>
    <s v="Omitted"/>
    <s v="Omitted"/>
    <x v="11"/>
    <s v="0055A00000BclF5QAJ"/>
    <d v="2021-04-11T20:33:11"/>
    <m/>
    <d v="2018-03-15T18:07:31"/>
    <b v="0"/>
    <x v="3"/>
    <s v="0063100000gHL4KAAW"/>
    <x v="2"/>
    <b v="0"/>
    <s v="0055A000008iLoJQAU"/>
    <s v="Closed Lost"/>
    <b v="0"/>
    <x v="1"/>
    <n v="57394"/>
    <n v="0"/>
    <m/>
  </r>
  <r>
    <s v="0013100001fqwyfAAA"/>
    <b v="0"/>
    <m/>
    <b v="0"/>
    <x v="201"/>
    <x v="0"/>
    <s v="00531000007KAu8AAG"/>
    <b v="0"/>
    <d v="2017-03-01T16:17:18"/>
    <b v="0"/>
    <b v="0"/>
    <s v="2018 1"/>
    <n v="1"/>
    <x v="8"/>
    <s v="Omitted"/>
    <s v="Omitted"/>
    <x v="14"/>
    <s v="0055A00000BclF5QAJ"/>
    <d v="2021-04-11T20:06:15"/>
    <m/>
    <d v="2018-03-15T17:56:45"/>
    <b v="0"/>
    <x v="6"/>
    <s v="0063100000gp1WTAAY"/>
    <x v="2"/>
    <b v="0"/>
    <s v="0055A000008iLoJQAU"/>
    <s v="Closed Lost"/>
    <b v="0"/>
    <x v="1"/>
    <n v="54805"/>
    <n v="0"/>
    <m/>
  </r>
  <r>
    <s v="0015A00001yYCiQQAW"/>
    <b v="0"/>
    <m/>
    <b v="0"/>
    <x v="201"/>
    <x v="0"/>
    <s v="00531000007KAsvAAG"/>
    <b v="0"/>
    <d v="2018-03-02T16:44:55"/>
    <b v="0"/>
    <b v="0"/>
    <s v="2018 1"/>
    <n v="1"/>
    <x v="8"/>
    <s v="Omitted"/>
    <s v="Omitted"/>
    <x v="1"/>
    <s v="0055A00000BclF5QAJ"/>
    <d v="2021-04-11T20:06:15"/>
    <m/>
    <d v="2020-01-06T18:18:40"/>
    <b v="0"/>
    <x v="6"/>
    <s v="0065A00000jTZ2oQAG"/>
    <x v="2"/>
    <b v="0"/>
    <s v="00531000007KAsvAAG"/>
    <s v="Closed Lost"/>
    <b v="0"/>
    <x v="1"/>
    <n v="65000"/>
    <n v="0"/>
    <m/>
  </r>
  <r>
    <s v="0013100001nnwBmAAI"/>
    <b v="0"/>
    <m/>
    <b v="0"/>
    <x v="24"/>
    <x v="1"/>
    <s v="00531000007KAu8AAG"/>
    <b v="1"/>
    <d v="2016-12-14T00:13:43"/>
    <b v="0"/>
    <b v="0"/>
    <s v="2021 3"/>
    <n v="3"/>
    <x v="3"/>
    <s v="Pipeline"/>
    <s v="Pipeline"/>
    <x v="12"/>
    <s v="0055A000008zqzaQAA"/>
    <d v="2021-06-25T16:31:38"/>
    <m/>
    <d v="2018-03-12T12:53:52"/>
    <b v="0"/>
    <x v="6"/>
    <s v="0063100000fTLP8AAO"/>
    <x v="2"/>
    <b v="0"/>
    <s v="0055A000008zqzaQAA"/>
    <s v="Funnel"/>
    <b v="0"/>
    <x v="1"/>
    <n v="54805"/>
    <n v="2740.25"/>
    <m/>
  </r>
  <r>
    <s v="0013100001fpKktAAE"/>
    <b v="0"/>
    <m/>
    <b v="0"/>
    <x v="201"/>
    <x v="0"/>
    <s v="00531000008FRNUAA4"/>
    <b v="1"/>
    <d v="2017-08-17T21:20:56"/>
    <b v="0"/>
    <b v="0"/>
    <s v="2018 1"/>
    <n v="1"/>
    <x v="8"/>
    <s v="Closed"/>
    <s v="Closed"/>
    <x v="21"/>
    <s v="0055A00000BclF5QAJ"/>
    <d v="2021-04-10T22:59:54"/>
    <m/>
    <d v="2018-03-10T15:07:46"/>
    <b v="0"/>
    <x v="3"/>
    <s v="0065A00000i4zeyQAA"/>
    <x v="2"/>
    <b v="0"/>
    <s v="0055A000008iLoOQAU"/>
    <s v="Closed Won"/>
    <b v="0"/>
    <x v="0"/>
    <n v="6100"/>
    <n v="6100"/>
    <m/>
  </r>
  <r>
    <s v="0013100001jbB4iAAE"/>
    <b v="0"/>
    <m/>
    <b v="0"/>
    <x v="203"/>
    <x v="0"/>
    <s v="00531000007KAu8AAG"/>
    <b v="0"/>
    <d v="2016-06-24T03:17:21"/>
    <b v="0"/>
    <b v="0"/>
    <s v="2018 1"/>
    <n v="1"/>
    <x v="8"/>
    <s v="Omitted"/>
    <s v="Omitted"/>
    <x v="9"/>
    <s v="0055A00000BclF5QAJ"/>
    <d v="2021-04-10T23:01:03"/>
    <m/>
    <d v="2018-03-16T17:43:11"/>
    <b v="0"/>
    <x v="1"/>
    <s v="0063100000ciqmYAAQ"/>
    <x v="2"/>
    <b v="0"/>
    <s v="0055A000008iLoJQAU"/>
    <s v="Closed Lost"/>
    <b v="0"/>
    <x v="1"/>
    <n v="54805"/>
    <n v="0"/>
    <m/>
  </r>
  <r>
    <s v="0013100001jb0XDAAY"/>
    <b v="0"/>
    <m/>
    <b v="0"/>
    <x v="24"/>
    <x v="1"/>
    <s v="00531000007KAu8AAG"/>
    <b v="0"/>
    <d v="2016-12-14T14:54:44"/>
    <b v="0"/>
    <b v="0"/>
    <s v="2021 3"/>
    <n v="3"/>
    <x v="3"/>
    <s v="Pipeline"/>
    <s v="Pipeline"/>
    <x v="8"/>
    <s v="0055A00000BclF5QAJ"/>
    <d v="2021-06-01T19:07:12"/>
    <m/>
    <d v="2019-05-14T08:45:02"/>
    <b v="0"/>
    <x v="6"/>
    <s v="0063100000fTUWhAAO"/>
    <x v="2"/>
    <b v="0"/>
    <s v="0055A000008zqzaQAA"/>
    <s v="Quoted Funnel"/>
    <b v="0"/>
    <x v="1"/>
    <n v="47655"/>
    <n v="14296.5"/>
    <m/>
  </r>
  <r>
    <s v="0013100001fr79BAAQ"/>
    <b v="0"/>
    <m/>
    <b v="0"/>
    <x v="203"/>
    <x v="0"/>
    <s v="00531000007KAu8AAG"/>
    <b v="0"/>
    <d v="2016-06-24T04:09:02"/>
    <b v="0"/>
    <b v="0"/>
    <s v="2018 1"/>
    <n v="1"/>
    <x v="8"/>
    <s v="Omitted"/>
    <s v="Omitted"/>
    <x v="8"/>
    <s v="0055A00000BclF5QAJ"/>
    <d v="2021-04-10T23:01:03"/>
    <m/>
    <d v="2018-03-15T17:48:39"/>
    <b v="0"/>
    <x v="1"/>
    <s v="0063100000ciqp8AAA"/>
    <x v="2"/>
    <b v="0"/>
    <s v="0055A000008iLoJQAU"/>
    <s v="Closed Lost"/>
    <b v="0"/>
    <x v="1"/>
    <n v="54805"/>
    <n v="0"/>
    <m/>
  </r>
  <r>
    <s v="0013100001qvZsSAAU"/>
    <b v="0"/>
    <m/>
    <b v="0"/>
    <x v="203"/>
    <x v="0"/>
    <s v="00531000007M2hjAAC"/>
    <b v="0"/>
    <d v="2016-10-14T20:51:33"/>
    <b v="0"/>
    <b v="0"/>
    <s v="2018 1"/>
    <n v="1"/>
    <x v="8"/>
    <s v="Omitted"/>
    <s v="Omitted"/>
    <x v="5"/>
    <s v="0055A00000BclF5QAJ"/>
    <d v="2021-04-11T20:33:11"/>
    <m/>
    <d v="2018-03-15T18:03:20"/>
    <b v="0"/>
    <x v="1"/>
    <s v="0063100000eVXC9AAO"/>
    <x v="2"/>
    <b v="0"/>
    <s v="0055A000008iLoJQAU"/>
    <s v="Closed Lost"/>
    <b v="0"/>
    <x v="1"/>
    <n v="54805"/>
    <n v="0"/>
    <m/>
  </r>
  <r>
    <s v="0013100001qvZsSAAU"/>
    <b v="0"/>
    <m/>
    <b v="0"/>
    <x v="203"/>
    <x v="0"/>
    <s v="00531000007KAu8AAG"/>
    <b v="0"/>
    <d v="2016-10-26T13:41:32"/>
    <b v="0"/>
    <b v="0"/>
    <s v="2018 1"/>
    <n v="1"/>
    <x v="8"/>
    <s v="Omitted"/>
    <s v="Omitted"/>
    <x v="19"/>
    <s v="0055A00000BclF5QAJ"/>
    <d v="2021-04-11T20:06:15"/>
    <m/>
    <d v="2018-03-15T18:03:07"/>
    <b v="0"/>
    <x v="6"/>
    <s v="0063100000erIZGAA2"/>
    <x v="2"/>
    <b v="0"/>
    <s v="0055A000008iLoJQAU"/>
    <s v="Closed Lost"/>
    <b v="0"/>
    <x v="1"/>
    <n v="54805"/>
    <n v="0"/>
    <m/>
  </r>
  <r>
    <s v="0013100001puZ6kAAE"/>
    <b v="0"/>
    <m/>
    <b v="0"/>
    <x v="203"/>
    <x v="0"/>
    <s v="00531000007KAu8AAG"/>
    <b v="1"/>
    <d v="2017-02-07T12:13:19"/>
    <b v="0"/>
    <b v="0"/>
    <s v="2018 1"/>
    <n v="1"/>
    <x v="8"/>
    <s v="Omitted"/>
    <s v="Omitted"/>
    <x v="12"/>
    <s v="0055A00000BclF5QAJ"/>
    <d v="2021-04-10T23:01:03"/>
    <m/>
    <d v="2018-03-20T21:52:17"/>
    <b v="0"/>
    <x v="1"/>
    <s v="0063100000gHgfvAAC"/>
    <x v="2"/>
    <b v="0"/>
    <s v="0055A000008iLoJQAU"/>
    <s v="Closed Lost"/>
    <b v="0"/>
    <x v="1"/>
    <n v="54805"/>
    <n v="0"/>
    <m/>
  </r>
  <r>
    <s v="0013100001qvZsSAAU"/>
    <b v="0"/>
    <m/>
    <b v="0"/>
    <x v="203"/>
    <x v="0"/>
    <s v="00531000008FFH0AAO"/>
    <b v="1"/>
    <d v="2017-03-10T01:33:55"/>
    <b v="0"/>
    <b v="0"/>
    <s v="2018 1"/>
    <n v="1"/>
    <x v="8"/>
    <s v="Omitted"/>
    <s v="Omitted"/>
    <x v="12"/>
    <s v="0055A00000BclF5QAJ"/>
    <d v="2021-04-10T23:01:03"/>
    <m/>
    <d v="2018-03-15T17:54:40"/>
    <b v="0"/>
    <x v="1"/>
    <s v="0063100000gpwN5AAI"/>
    <x v="2"/>
    <b v="0"/>
    <s v="0055A000008iLoJQAU"/>
    <s v="Closed Lost"/>
    <b v="0"/>
    <x v="1"/>
    <n v="57394"/>
    <n v="0"/>
    <m/>
  </r>
  <r>
    <s v="0013100001oNEK4AAO"/>
    <b v="0"/>
    <m/>
    <b v="0"/>
    <x v="73"/>
    <x v="1"/>
    <s v="005i0000000fNkyAAE"/>
    <b v="1"/>
    <d v="2016-12-23T17:33:18"/>
    <b v="0"/>
    <b v="0"/>
    <s v="2016 4"/>
    <n v="4"/>
    <x v="2"/>
    <s v="Pipeline"/>
    <s v="Pipeline"/>
    <x v="8"/>
    <s v="0055A00000BclF5QAJ"/>
    <d v="2021-05-04T16:26:29"/>
    <m/>
    <d v="2020-01-06T18:18:06"/>
    <b v="0"/>
    <x v="4"/>
    <s v="0063100000fWDoiAAG"/>
    <x v="2"/>
    <b v="0"/>
    <s v="005i0000000fNkyAAE"/>
    <s v="Qualified Opportunity"/>
    <b v="0"/>
    <x v="1"/>
    <n v="130000"/>
    <n v="13000"/>
    <m/>
  </r>
  <r>
    <s v="0013100001hofGrAAI"/>
    <b v="0"/>
    <m/>
    <b v="0"/>
    <x v="203"/>
    <x v="0"/>
    <s v="00531000007KAu8AAG"/>
    <b v="0"/>
    <d v="2017-10-31T21:19:13"/>
    <b v="0"/>
    <b v="0"/>
    <s v="2018 1"/>
    <n v="1"/>
    <x v="8"/>
    <s v="Closed"/>
    <s v="Closed"/>
    <x v="21"/>
    <s v="0055A00000BclF5QAJ"/>
    <d v="2021-04-11T20:06:15"/>
    <m/>
    <d v="2018-03-10T15:07:46"/>
    <b v="0"/>
    <x v="6"/>
    <s v="0065A00000iT6BkQAK"/>
    <x v="2"/>
    <b v="0"/>
    <s v="0055A000008zqzaQAA"/>
    <s v="Closed Won"/>
    <b v="0"/>
    <x v="0"/>
    <n v="20175"/>
    <n v="20175"/>
    <m/>
  </r>
  <r>
    <s v="0013100001jbC90AAE"/>
    <b v="0"/>
    <m/>
    <b v="0"/>
    <x v="204"/>
    <x v="0"/>
    <s v="00531000007KAu8AAG"/>
    <b v="0"/>
    <d v="2016-06-24T06:45:54"/>
    <b v="0"/>
    <b v="0"/>
    <s v="2018 1"/>
    <n v="1"/>
    <x v="8"/>
    <s v="Omitted"/>
    <s v="Omitted"/>
    <x v="13"/>
    <s v="0055A00000BclF5QAJ"/>
    <d v="2021-04-10T23:01:03"/>
    <m/>
    <d v="2018-03-15T17:49:28"/>
    <b v="0"/>
    <x v="1"/>
    <s v="0063100000cir3oAAA"/>
    <x v="2"/>
    <b v="0"/>
    <s v="0055A000008iLoJQAU"/>
    <s v="Closed Lost"/>
    <b v="0"/>
    <x v="1"/>
    <n v="51805"/>
    <n v="0"/>
    <m/>
  </r>
  <r>
    <s v="0013100001gZd3uAAC"/>
    <b v="0"/>
    <m/>
    <b v="0"/>
    <x v="204"/>
    <x v="0"/>
    <s v="00531000007KAu8AAG"/>
    <b v="0"/>
    <d v="2016-07-14T18:54:57"/>
    <b v="0"/>
    <b v="0"/>
    <s v="2018 1"/>
    <n v="1"/>
    <x v="8"/>
    <s v="Omitted"/>
    <s v="Omitted"/>
    <x v="8"/>
    <s v="0055A00000BclF5QAJ"/>
    <d v="2021-04-10T23:01:03"/>
    <m/>
    <d v="2018-03-15T18:05:41"/>
    <b v="0"/>
    <x v="7"/>
    <s v="0063100000dZRymAAG"/>
    <x v="2"/>
    <b v="0"/>
    <s v="0055A000008iLoJQAU"/>
    <s v="Closed Lost"/>
    <b v="0"/>
    <x v="1"/>
    <n v="54805"/>
    <n v="0"/>
    <m/>
  </r>
  <r>
    <s v="0013100001qxqblAAA"/>
    <b v="0"/>
    <m/>
    <b v="0"/>
    <x v="204"/>
    <x v="0"/>
    <s v="00531000008FRNUAA4"/>
    <b v="1"/>
    <d v="2017-03-24T15:11:18"/>
    <b v="0"/>
    <b v="0"/>
    <s v="2018 1"/>
    <n v="1"/>
    <x v="8"/>
    <s v="Omitted"/>
    <s v="Omitted"/>
    <x v="12"/>
    <s v="0055A00000BclF5QAJ"/>
    <d v="2021-04-10T23:01:03"/>
    <m/>
    <d v="2018-03-15T17:53:25"/>
    <b v="0"/>
    <x v="1"/>
    <s v="0063100000hA8nOAAS"/>
    <x v="2"/>
    <b v="0"/>
    <s v="0055A000008iLoJQAU"/>
    <s v="Closed Lost"/>
    <b v="0"/>
    <x v="1"/>
    <n v="54805"/>
    <n v="0"/>
    <m/>
  </r>
  <r>
    <s v="0013100001jbTo4AAE"/>
    <b v="0"/>
    <m/>
    <b v="0"/>
    <x v="204"/>
    <x v="0"/>
    <s v="00531000008FRNUAA4"/>
    <b v="1"/>
    <d v="2017-06-12T18:40:13"/>
    <b v="0"/>
    <b v="0"/>
    <s v="2018 1"/>
    <n v="1"/>
    <x v="8"/>
    <s v="Omitted"/>
    <s v="Omitted"/>
    <x v="20"/>
    <s v="0055A00000BclF5QAJ"/>
    <d v="2021-04-11T20:33:11"/>
    <m/>
    <d v="2018-03-15T17:52:39"/>
    <b v="0"/>
    <x v="3"/>
    <s v="0065A00000i327gQAA"/>
    <x v="2"/>
    <b v="0"/>
    <s v="0055A000008iLoJQAU"/>
    <s v="Closed Lost"/>
    <b v="0"/>
    <x v="1"/>
    <n v="61124"/>
    <n v="0"/>
    <m/>
  </r>
  <r>
    <s v="0013100001puTb4AAE"/>
    <b v="0"/>
    <m/>
    <b v="0"/>
    <x v="204"/>
    <x v="0"/>
    <s v="00531000008FRNUAA4"/>
    <b v="0"/>
    <d v="2018-02-28T13:50:10"/>
    <b v="0"/>
    <b v="0"/>
    <s v="2018 1"/>
    <n v="1"/>
    <x v="8"/>
    <s v="Closed"/>
    <s v="Closed"/>
    <x v="21"/>
    <s v="0055A00000BclF5QAJ"/>
    <d v="2021-04-11T20:03:09"/>
    <m/>
    <d v="2018-03-12T12:41:14"/>
    <b v="0"/>
    <x v="4"/>
    <s v="0065A00000jTQGGQA4"/>
    <x v="2"/>
    <b v="0"/>
    <s v="0055A000008iLoOQAU"/>
    <s v="Closed Won"/>
    <b v="0"/>
    <x v="0"/>
    <n v="6100"/>
    <n v="6100"/>
    <m/>
  </r>
  <r>
    <s v="0013100001p4B22AAE"/>
    <b v="0"/>
    <m/>
    <b v="0"/>
    <x v="205"/>
    <x v="0"/>
    <s v="00531000007KAu8AAG"/>
    <b v="1"/>
    <d v="2017-01-25T16:11:56"/>
    <b v="0"/>
    <b v="0"/>
    <s v="2018 1"/>
    <n v="1"/>
    <x v="8"/>
    <s v="Omitted"/>
    <s v="Omitted"/>
    <x v="19"/>
    <s v="0055A00000BclF5QAJ"/>
    <d v="2021-04-10T23:01:03"/>
    <m/>
    <d v="2018-03-15T17:59:20"/>
    <b v="0"/>
    <x v="1"/>
    <s v="0063100000fqCQqAAM"/>
    <x v="2"/>
    <b v="0"/>
    <s v="0055A000008iLoJQAU"/>
    <s v="Closed Lost"/>
    <b v="0"/>
    <x v="1"/>
    <n v="54805"/>
    <n v="0"/>
    <m/>
  </r>
  <r>
    <s v="0013100001p3VVYAA2"/>
    <b v="0"/>
    <m/>
    <b v="0"/>
    <x v="206"/>
    <x v="0"/>
    <s v="00531000007KAu8AAG"/>
    <b v="0"/>
    <d v="2017-01-20T13:35:29"/>
    <b v="0"/>
    <b v="0"/>
    <s v="2018 1"/>
    <n v="1"/>
    <x v="8"/>
    <s v="Omitted"/>
    <s v="Omitted"/>
    <x v="12"/>
    <s v="0055A00000BclF5QAJ"/>
    <d v="2021-04-11T20:28:47"/>
    <m/>
    <d v="2018-03-15T18:01:27"/>
    <b v="0"/>
    <x v="3"/>
    <s v="0063100000fpoixAAA"/>
    <x v="2"/>
    <b v="0"/>
    <s v="0055A000008iLoJQAU"/>
    <s v="Closed Lost"/>
    <b v="0"/>
    <x v="1"/>
    <n v="54805"/>
    <n v="0"/>
    <m/>
  </r>
  <r>
    <s v="0013100001p4MPyAAM"/>
    <b v="0"/>
    <m/>
    <b v="0"/>
    <x v="206"/>
    <x v="0"/>
    <s v="00531000008FFH0AAO"/>
    <b v="1"/>
    <d v="2017-01-26T16:22:35"/>
    <b v="0"/>
    <b v="0"/>
    <s v="2018 1"/>
    <n v="1"/>
    <x v="8"/>
    <s v="Omitted"/>
    <s v="Omitted"/>
    <x v="12"/>
    <s v="0055A00000BclF5QAJ"/>
    <d v="2021-04-11T20:33:11"/>
    <m/>
    <d v="2018-03-15T17:59:46"/>
    <b v="0"/>
    <x v="3"/>
    <s v="0063100000fqJp1AAE"/>
    <x v="2"/>
    <b v="0"/>
    <s v="0055A000008iLoJQAU"/>
    <s v="Closed Lost"/>
    <b v="0"/>
    <x v="1"/>
    <n v="54805"/>
    <n v="0"/>
    <m/>
  </r>
  <r>
    <s v="0015A00001tanOxQAI"/>
    <b v="0"/>
    <m/>
    <b v="0"/>
    <x v="207"/>
    <x v="0"/>
    <s v="00531000007KAsvAAG"/>
    <b v="0"/>
    <d v="2017-07-18T23:56:21"/>
    <b v="0"/>
    <b v="0"/>
    <s v="2018 1"/>
    <n v="1"/>
    <x v="8"/>
    <s v="Closed"/>
    <s v="Closed"/>
    <x v="2"/>
    <s v="0055A00000BclF5QAJ"/>
    <d v="2021-04-11T20:06:15"/>
    <m/>
    <d v="2020-01-06T18:18:11"/>
    <b v="0"/>
    <x v="6"/>
    <s v="0065A00000i4AafQAE"/>
    <x v="2"/>
    <b v="1"/>
    <s v="00531000007KAsvAAG"/>
    <s v="Closed Won"/>
    <b v="0"/>
    <x v="0"/>
    <n v="65000"/>
    <n v="65000"/>
    <m/>
  </r>
  <r>
    <s v="0013100001k6JgGAAU"/>
    <b v="0"/>
    <m/>
    <b v="0"/>
    <x v="208"/>
    <x v="0"/>
    <s v="00531000008FRNUAA4"/>
    <b v="0"/>
    <d v="2018-03-08T14:41:30"/>
    <b v="0"/>
    <b v="0"/>
    <s v="2018 1"/>
    <n v="1"/>
    <x v="8"/>
    <s v="Closed"/>
    <s v="Closed"/>
    <x v="21"/>
    <s v="0055A00000BclF5QAJ"/>
    <d v="2021-04-11T20:06:15"/>
    <m/>
    <d v="2018-03-12T15:14:05"/>
    <b v="0"/>
    <x v="6"/>
    <s v="0065A00000jrfEvQAI"/>
    <x v="2"/>
    <b v="0"/>
    <s v="0055A000008iLoOQAU"/>
    <s v="Closed Won"/>
    <b v="0"/>
    <x v="0"/>
    <n v="650"/>
    <n v="650"/>
    <m/>
  </r>
  <r>
    <s v="0013100001gZd3uAAC"/>
    <b v="0"/>
    <m/>
    <b v="0"/>
    <x v="209"/>
    <x v="0"/>
    <s v="00531000008FRNUAA4"/>
    <b v="1"/>
    <d v="2017-01-26T18:16:04"/>
    <b v="0"/>
    <b v="0"/>
    <s v="2018 1"/>
    <n v="1"/>
    <x v="8"/>
    <s v="Closed"/>
    <s v="Closed"/>
    <x v="12"/>
    <s v="0055A00000BclF5QAJ"/>
    <d v="2021-04-10T22:59:54"/>
    <m/>
    <d v="2018-03-14T16:33:39"/>
    <b v="0"/>
    <x v="1"/>
    <s v="0063100000fqKtGAAU"/>
    <x v="2"/>
    <b v="0"/>
    <s v="0055A000008iLoJQAU"/>
    <s v="Closed Won"/>
    <b v="0"/>
    <x v="0"/>
    <n v="22575"/>
    <n v="22575"/>
    <m/>
  </r>
  <r>
    <s v="0013100001fsGopAAE"/>
    <b v="0"/>
    <m/>
    <b v="0"/>
    <x v="210"/>
    <x v="0"/>
    <s v="00531000007KAu8AAG"/>
    <b v="0"/>
    <d v="2016-04-20T00:36:05"/>
    <b v="0"/>
    <b v="0"/>
    <s v="2018 1"/>
    <n v="1"/>
    <x v="8"/>
    <s v="Omitted"/>
    <s v="Omitted"/>
    <x v="6"/>
    <s v="0055A00000BclF5QAJ"/>
    <d v="2021-04-10T23:01:03"/>
    <m/>
    <d v="2018-03-16T17:32:37"/>
    <b v="0"/>
    <x v="7"/>
    <s v="0063100000bsAEwAAM"/>
    <x v="2"/>
    <b v="0"/>
    <s v="0055A000008iLoJQAU"/>
    <s v="Closed Lost"/>
    <b v="0"/>
    <x v="1"/>
    <n v="54805"/>
    <n v="0"/>
    <m/>
  </r>
  <r>
    <s v="0013100001p4YI2AAM"/>
    <b v="0"/>
    <m/>
    <b v="0"/>
    <x v="210"/>
    <x v="0"/>
    <s v="00531000008FRNUAA4"/>
    <b v="1"/>
    <d v="2017-01-27T18:23:56"/>
    <b v="0"/>
    <b v="0"/>
    <s v="2018 1"/>
    <n v="1"/>
    <x v="8"/>
    <s v="Omitted"/>
    <s v="Omitted"/>
    <x v="13"/>
    <s v="0055A00000BclF5QAJ"/>
    <d v="2021-04-11T20:28:47"/>
    <m/>
    <d v="2018-03-16T17:31:37"/>
    <b v="0"/>
    <x v="3"/>
    <s v="0063100000fqRm9AAE"/>
    <x v="2"/>
    <b v="0"/>
    <s v="0055A000008iLoJQAU"/>
    <s v="Closed Lost"/>
    <b v="0"/>
    <x v="1"/>
    <n v="52055"/>
    <n v="0"/>
    <m/>
  </r>
  <r>
    <s v="0013100001jbTy4AAE"/>
    <b v="0"/>
    <m/>
    <b v="0"/>
    <x v="210"/>
    <x v="0"/>
    <s v="00531000008FRNUAA4"/>
    <b v="1"/>
    <d v="2017-01-31T21:25:55"/>
    <b v="0"/>
    <b v="0"/>
    <s v="2018 1"/>
    <n v="1"/>
    <x v="8"/>
    <s v="Omitted"/>
    <s v="Omitted"/>
    <x v="11"/>
    <s v="0055A00000BclF5QAJ"/>
    <d v="2021-04-10T23:01:03"/>
    <m/>
    <d v="2018-03-16T17:52:30"/>
    <b v="0"/>
    <x v="1"/>
    <s v="0063100000frgCLAAY"/>
    <x v="2"/>
    <b v="0"/>
    <s v="0055A000008iLoJQAU"/>
    <s v="Closed Lost"/>
    <b v="0"/>
    <x v="1"/>
    <n v="54805"/>
    <n v="0"/>
    <m/>
  </r>
  <r>
    <s v="0013100001qvZsSAAU"/>
    <b v="0"/>
    <m/>
    <b v="0"/>
    <x v="210"/>
    <x v="0"/>
    <s v="00531000008FRNUAA4"/>
    <b v="0"/>
    <d v="2017-08-21T13:00:51"/>
    <b v="0"/>
    <b v="0"/>
    <s v="2018 1"/>
    <n v="1"/>
    <x v="8"/>
    <s v="Omitted"/>
    <s v="Omitted"/>
    <x v="21"/>
    <s v="0055A00000BclF5QAJ"/>
    <d v="2021-04-11T20:03:09"/>
    <m/>
    <d v="2018-03-16T17:36:43"/>
    <b v="0"/>
    <x v="4"/>
    <s v="0065A00000i52n8QAA"/>
    <x v="2"/>
    <b v="0"/>
    <s v="0055A000008iLoJQAU"/>
    <s v="Closed Lost"/>
    <b v="0"/>
    <x v="1"/>
    <n v="3350"/>
    <n v="0"/>
    <m/>
  </r>
  <r>
    <s v="0015A00001ztTzAQAU"/>
    <b v="0"/>
    <m/>
    <b v="0"/>
    <x v="211"/>
    <x v="0"/>
    <s v="0055A000006HDY9QAO"/>
    <b v="0"/>
    <d v="2018-03-21T21:41:29"/>
    <b v="0"/>
    <b v="0"/>
    <s v="2018 1"/>
    <n v="1"/>
    <x v="8"/>
    <s v="Omitted"/>
    <s v="Omitted"/>
    <x v="21"/>
    <s v="0055A00000BclF5QAJ"/>
    <d v="2021-04-11T20:29:35"/>
    <m/>
    <m/>
    <b v="0"/>
    <x v="7"/>
    <s v="0065A00000js4vHQAQ"/>
    <x v="2"/>
    <b v="0"/>
    <s v="0055A000008iLoJQAU"/>
    <s v="Closed Lost"/>
    <b v="0"/>
    <x v="1"/>
    <n v="39950"/>
    <n v="0"/>
    <m/>
  </r>
  <r>
    <s v="0013100001jbqTVAAY"/>
    <b v="0"/>
    <m/>
    <b v="0"/>
    <x v="211"/>
    <x v="0"/>
    <s v="00531000008FRNUAA4"/>
    <b v="0"/>
    <d v="2018-01-10T19:40:22"/>
    <b v="0"/>
    <b v="0"/>
    <s v="2018 1"/>
    <n v="1"/>
    <x v="8"/>
    <s v="Closed"/>
    <s v="Closed"/>
    <x v="22"/>
    <s v="0055A00000BclF5QAJ"/>
    <d v="2021-04-10T22:59:54"/>
    <m/>
    <d v="2018-04-03T15:31:04"/>
    <b v="0"/>
    <x v="1"/>
    <s v="0065A00000iUsDFQA0"/>
    <x v="2"/>
    <b v="0"/>
    <s v="0055A000008zqzaQAA"/>
    <s v="Closed Won"/>
    <b v="0"/>
    <x v="0"/>
    <n v="5050"/>
    <n v="5050"/>
    <m/>
  </r>
  <r>
    <s v="0013100001gaSbbAAE"/>
    <b v="0"/>
    <m/>
    <b v="0"/>
    <x v="212"/>
    <x v="0"/>
    <s v="00531000007KAsvAAG"/>
    <b v="0"/>
    <d v="2018-02-20T20:28:59"/>
    <b v="0"/>
    <b v="0"/>
    <s v="2018 1"/>
    <n v="1"/>
    <x v="8"/>
    <s v="Omitted"/>
    <s v="Omitted"/>
    <x v="3"/>
    <s v="0055A00000BclF5QAJ"/>
    <d v="2021-04-11T20:06:15"/>
    <m/>
    <d v="2020-01-06T18:18:40"/>
    <b v="0"/>
    <x v="6"/>
    <s v="0065A00000jT6LAQA0"/>
    <x v="2"/>
    <b v="0"/>
    <s v="00531000007KAsvAAG"/>
    <s v="Closed Lost"/>
    <b v="0"/>
    <x v="1"/>
    <n v="3500"/>
    <n v="0"/>
    <m/>
  </r>
  <r>
    <s v="0013100001puTMvAAM"/>
    <b v="0"/>
    <m/>
    <b v="0"/>
    <x v="213"/>
    <x v="0"/>
    <s v="00531000007KAu8AAG"/>
    <b v="1"/>
    <d v="2017-02-06T22:14:38"/>
    <b v="0"/>
    <b v="0"/>
    <s v="2018 1"/>
    <n v="1"/>
    <x v="8"/>
    <s v="Closed"/>
    <s v="Closed"/>
    <x v="11"/>
    <s v="0055A00000BclF5QAJ"/>
    <d v="2021-04-10T22:59:54"/>
    <m/>
    <d v="2018-05-25T14:51:19"/>
    <b v="0"/>
    <x v="1"/>
    <s v="0063100000gHeD4AAK"/>
    <x v="2"/>
    <b v="0"/>
    <s v="0055A000008iLoJQAU"/>
    <s v="Closed Won"/>
    <b v="0"/>
    <x v="0"/>
    <n v="35897"/>
    <n v="35897"/>
    <m/>
  </r>
  <r>
    <s v="0013100001qvZsSAAU"/>
    <b v="0"/>
    <m/>
    <b v="0"/>
    <x v="214"/>
    <x v="0"/>
    <s v="00531000007KAu8AAG"/>
    <b v="0"/>
    <d v="2016-04-20T00:20:06"/>
    <b v="0"/>
    <b v="0"/>
    <s v="2018 1"/>
    <n v="1"/>
    <x v="8"/>
    <s v="Omitted"/>
    <s v="Omitted"/>
    <x v="5"/>
    <s v="0055A00000BclF5QAJ"/>
    <d v="2021-04-10T23:01:03"/>
    <m/>
    <d v="2018-03-26T16:21:54"/>
    <b v="0"/>
    <x v="7"/>
    <s v="0063100000bsAAyAAM"/>
    <x v="2"/>
    <b v="0"/>
    <s v="0055A000008iLoJQAU"/>
    <s v="Closed Lost"/>
    <b v="0"/>
    <x v="1"/>
    <n v="54805"/>
    <n v="0"/>
    <m/>
  </r>
  <r>
    <s v="0013100001hoiQCAAY"/>
    <b v="0"/>
    <m/>
    <b v="0"/>
    <x v="214"/>
    <x v="0"/>
    <s v="00531000007KAu8AAG"/>
    <b v="0"/>
    <d v="2016-05-11T17:50:20"/>
    <b v="0"/>
    <b v="0"/>
    <s v="2018 1"/>
    <n v="1"/>
    <x v="8"/>
    <s v="Omitted"/>
    <s v="Omitted"/>
    <x v="12"/>
    <s v="0055A00000BclF5QAJ"/>
    <d v="2021-04-11T20:12:15"/>
    <m/>
    <d v="2018-03-26T17:02:02"/>
    <b v="0"/>
    <x v="7"/>
    <s v="0063100000cG2JYAA0"/>
    <x v="2"/>
    <b v="0"/>
    <s v="0055A000008iLoJQAU"/>
    <s v="Closed Lost"/>
    <b v="0"/>
    <x v="1"/>
    <n v="54805"/>
    <n v="0"/>
    <m/>
  </r>
  <r>
    <s v="0013100001jbAvCAAU"/>
    <b v="0"/>
    <m/>
    <b v="0"/>
    <x v="214"/>
    <x v="0"/>
    <s v="00531000007KAu8AAG"/>
    <b v="0"/>
    <d v="2016-06-24T02:36:55"/>
    <b v="0"/>
    <b v="0"/>
    <s v="2018 1"/>
    <n v="1"/>
    <x v="8"/>
    <s v="Omitted"/>
    <s v="Omitted"/>
    <x v="15"/>
    <s v="0055A00000BclF5QAJ"/>
    <d v="2021-04-10T23:01:03"/>
    <m/>
    <d v="2018-10-15T04:04:22"/>
    <b v="0"/>
    <x v="1"/>
    <s v="0063100000ciqfpAAA"/>
    <x v="2"/>
    <b v="0"/>
    <s v="0055A000008iLoJQAU"/>
    <s v="Closed Lost"/>
    <b v="0"/>
    <x v="1"/>
    <n v="34694"/>
    <n v="0"/>
    <m/>
  </r>
  <r>
    <s v="0013100001k6h7IAAQ"/>
    <b v="0"/>
    <m/>
    <b v="0"/>
    <x v="214"/>
    <x v="0"/>
    <s v="00531000007KAu8AAG"/>
    <b v="0"/>
    <d v="2016-06-24T03:21:25"/>
    <b v="0"/>
    <b v="0"/>
    <s v="2018 1"/>
    <n v="1"/>
    <x v="8"/>
    <s v="Omitted"/>
    <s v="Omitted"/>
    <x v="9"/>
    <s v="0055A00000BclF5QAJ"/>
    <d v="2021-04-10T23:01:03"/>
    <m/>
    <d v="2018-03-26T16:35:40"/>
    <b v="0"/>
    <x v="1"/>
    <s v="0063100000ciqmiAAA"/>
    <x v="2"/>
    <b v="0"/>
    <s v="0055A000008iLoJQAU"/>
    <s v="Closed Lost"/>
    <b v="0"/>
    <x v="1"/>
    <n v="72600"/>
    <n v="0"/>
    <m/>
  </r>
  <r>
    <s v="0013100001jbB81AAE"/>
    <b v="0"/>
    <m/>
    <b v="0"/>
    <x v="214"/>
    <x v="0"/>
    <s v="00531000007KAu8AAG"/>
    <b v="0"/>
    <d v="2016-06-24T03:31:22"/>
    <b v="0"/>
    <b v="0"/>
    <s v="2018 1"/>
    <n v="1"/>
    <x v="8"/>
    <s v="Omitted"/>
    <s v="Omitted"/>
    <x v="8"/>
    <s v="0055A00000BclF5QAJ"/>
    <d v="2021-04-10T23:01:03"/>
    <m/>
    <d v="2018-03-26T16:37:24"/>
    <b v="0"/>
    <x v="1"/>
    <s v="0063100000ciqnHAAQ"/>
    <x v="2"/>
    <b v="0"/>
    <s v="0055A000008iLoJQAU"/>
    <s v="Closed Lost"/>
    <b v="0"/>
    <x v="1"/>
    <n v="54805"/>
    <n v="0"/>
    <m/>
  </r>
  <r>
    <s v="0013100001jbBHXAA2"/>
    <b v="0"/>
    <m/>
    <b v="0"/>
    <x v="214"/>
    <x v="0"/>
    <s v="00531000007KAu8AAG"/>
    <b v="0"/>
    <d v="2016-06-24T04:19:05"/>
    <b v="0"/>
    <b v="0"/>
    <s v="2018 1"/>
    <n v="1"/>
    <x v="8"/>
    <s v="Omitted"/>
    <s v="Omitted"/>
    <x v="8"/>
    <s v="0055A00000BclF5QAJ"/>
    <d v="2021-04-10T23:01:03"/>
    <m/>
    <d v="2018-03-26T16:39:10"/>
    <b v="0"/>
    <x v="1"/>
    <s v="0063100000ciqphAAA"/>
    <x v="2"/>
    <b v="0"/>
    <s v="0055A000008iLoJQAU"/>
    <s v="Closed Lost"/>
    <b v="0"/>
    <x v="1"/>
    <n v="54805"/>
    <n v="0"/>
    <m/>
  </r>
  <r>
    <s v="0013100001gZd3uAAC"/>
    <b v="0"/>
    <m/>
    <b v="0"/>
    <x v="214"/>
    <x v="0"/>
    <s v="00531000007KAu8AAG"/>
    <b v="0"/>
    <d v="2016-06-24T04:43:24"/>
    <b v="0"/>
    <b v="0"/>
    <s v="2018 1"/>
    <n v="1"/>
    <x v="8"/>
    <s v="Omitted"/>
    <s v="Omitted"/>
    <x v="8"/>
    <s v="0055A00000BclF5QAJ"/>
    <d v="2021-04-10T23:01:03"/>
    <m/>
    <d v="2018-03-26T16:40:11"/>
    <b v="0"/>
    <x v="1"/>
    <s v="0063100000ciqqpAAA"/>
    <x v="2"/>
    <b v="0"/>
    <s v="0055A000008iLoJQAU"/>
    <s v="Closed Lost"/>
    <b v="0"/>
    <x v="1"/>
    <n v="54805"/>
    <n v="0"/>
    <m/>
  </r>
  <r>
    <s v="0013100001gZd3uAAC"/>
    <b v="0"/>
    <m/>
    <b v="0"/>
    <x v="214"/>
    <x v="0"/>
    <s v="00531000007KAu8AAG"/>
    <b v="0"/>
    <d v="2016-06-24T04:48:28"/>
    <b v="0"/>
    <b v="0"/>
    <s v="2018 1"/>
    <n v="1"/>
    <x v="8"/>
    <s v="Omitted"/>
    <s v="Omitted"/>
    <x v="8"/>
    <s v="0055A00000BclF5QAJ"/>
    <d v="2021-04-10T23:01:03"/>
    <m/>
    <d v="2018-03-26T16:40:55"/>
    <b v="0"/>
    <x v="1"/>
    <s v="0063100000ciqrTAAQ"/>
    <x v="2"/>
    <b v="0"/>
    <s v="0055A000008iLoJQAU"/>
    <s v="Closed Lost"/>
    <b v="0"/>
    <x v="1"/>
    <n v="54805"/>
    <n v="0"/>
    <m/>
  </r>
  <r>
    <s v="0013100001qvZsSAAU"/>
    <b v="0"/>
    <m/>
    <b v="0"/>
    <x v="214"/>
    <x v="0"/>
    <s v="00531000007KAu8AAG"/>
    <b v="0"/>
    <d v="2016-06-24T04:58:45"/>
    <b v="0"/>
    <b v="0"/>
    <s v="2018 1"/>
    <n v="1"/>
    <x v="8"/>
    <s v="Omitted"/>
    <s v="Omitted"/>
    <x v="10"/>
    <s v="0055A00000BclF5QAJ"/>
    <d v="2021-04-10T23:01:03"/>
    <m/>
    <d v="2018-03-26T16:43:17"/>
    <b v="0"/>
    <x v="1"/>
    <s v="0063100000ciqsqAAA"/>
    <x v="2"/>
    <b v="0"/>
    <s v="0055A000008iLoJQAU"/>
    <s v="Closed Lost"/>
    <b v="0"/>
    <x v="1"/>
    <n v="54805"/>
    <n v="0"/>
    <m/>
  </r>
  <r>
    <s v="0013100001k7nYcAAI"/>
    <b v="0"/>
    <m/>
    <b v="0"/>
    <x v="214"/>
    <x v="0"/>
    <s v="00531000007KAu8AAG"/>
    <b v="0"/>
    <d v="2016-06-24T05:17:36"/>
    <b v="0"/>
    <b v="0"/>
    <s v="2018 1"/>
    <n v="1"/>
    <x v="8"/>
    <s v="Omitted"/>
    <s v="Omitted"/>
    <x v="10"/>
    <s v="0055A00000BclF5QAJ"/>
    <d v="2021-04-10T23:01:03"/>
    <m/>
    <d v="2018-03-26T16:44:16"/>
    <b v="0"/>
    <x v="1"/>
    <s v="0063100000ciqtyAAA"/>
    <x v="2"/>
    <b v="0"/>
    <s v="0055A000008iLoJQAU"/>
    <s v="Closed Lost"/>
    <b v="0"/>
    <x v="1"/>
    <n v="54805"/>
    <n v="0"/>
    <m/>
  </r>
  <r>
    <s v="0013100001hoCikAAE"/>
    <b v="0"/>
    <m/>
    <b v="0"/>
    <x v="214"/>
    <x v="0"/>
    <s v="00531000007KAu8AAG"/>
    <b v="0"/>
    <d v="2016-06-24T05:47:35"/>
    <b v="0"/>
    <b v="0"/>
    <s v="2018 1"/>
    <n v="1"/>
    <x v="8"/>
    <s v="Omitted"/>
    <s v="Omitted"/>
    <x v="5"/>
    <s v="0055A00000BclF5QAJ"/>
    <d v="2021-04-10T23:01:03"/>
    <m/>
    <d v="2018-03-26T16:46:36"/>
    <b v="0"/>
    <x v="1"/>
    <s v="0063100000cir0fAAA"/>
    <x v="2"/>
    <b v="0"/>
    <s v="0055A000008iLoJQAU"/>
    <s v="Closed Lost"/>
    <b v="0"/>
    <x v="1"/>
    <n v="54805"/>
    <n v="0"/>
    <m/>
  </r>
  <r>
    <s v="0013100001puTPkAAM"/>
    <b v="0"/>
    <m/>
    <b v="0"/>
    <x v="214"/>
    <x v="0"/>
    <s v="00531000007KAu8AAG"/>
    <b v="0"/>
    <d v="2016-06-24T06:30:47"/>
    <b v="0"/>
    <b v="0"/>
    <s v="2018 1"/>
    <n v="1"/>
    <x v="8"/>
    <s v="Omitted"/>
    <s v="Omitted"/>
    <x v="10"/>
    <s v="0055A00000BclF5QAJ"/>
    <d v="2021-04-10T23:01:03"/>
    <m/>
    <d v="2018-03-26T16:49:27"/>
    <b v="0"/>
    <x v="1"/>
    <s v="0063100000cir2vAAA"/>
    <x v="2"/>
    <b v="0"/>
    <s v="0055A000008iLoOQAU"/>
    <s v="Closed Lost"/>
    <b v="0"/>
    <x v="1"/>
    <n v="54805"/>
    <n v="0"/>
    <m/>
  </r>
  <r>
    <s v="0013100001jbB3pAAE"/>
    <b v="0"/>
    <m/>
    <b v="0"/>
    <x v="214"/>
    <x v="0"/>
    <s v="00531000007KAu8AAG"/>
    <b v="1"/>
    <d v="2016-06-27T00:53:18"/>
    <b v="0"/>
    <b v="0"/>
    <s v="2018 1"/>
    <n v="1"/>
    <x v="8"/>
    <s v="Omitted"/>
    <s v="Omitted"/>
    <x v="13"/>
    <s v="0055A00000BclF5QAJ"/>
    <d v="2021-04-10T23:01:03"/>
    <m/>
    <d v="2018-03-26T16:51:49"/>
    <b v="0"/>
    <x v="1"/>
    <s v="0063100000cjPg3AAE"/>
    <x v="2"/>
    <b v="0"/>
    <s v="0055A000008iLoJQAU"/>
    <s v="Closed Lost"/>
    <b v="0"/>
    <x v="1"/>
    <n v="54805"/>
    <n v="0"/>
    <m/>
  </r>
  <r>
    <s v="0013100001jbAvCAAU"/>
    <b v="0"/>
    <m/>
    <b v="0"/>
    <x v="214"/>
    <x v="0"/>
    <s v="00531000007KAu8AAG"/>
    <b v="1"/>
    <d v="2016-06-27T00:53:18"/>
    <b v="0"/>
    <b v="0"/>
    <s v="2018 1"/>
    <n v="1"/>
    <x v="8"/>
    <s v="Omitted"/>
    <s v="Omitted"/>
    <x v="13"/>
    <s v="0055A00000BclF5QAJ"/>
    <d v="2021-04-10T23:01:03"/>
    <m/>
    <d v="2018-03-26T16:26:27"/>
    <b v="0"/>
    <x v="1"/>
    <s v="0063100000cjPg6AAE"/>
    <x v="2"/>
    <b v="0"/>
    <s v="0055A000008iLoJQAU"/>
    <s v="Closed Lost"/>
    <b v="0"/>
    <x v="1"/>
    <n v="54805"/>
    <n v="0"/>
    <m/>
  </r>
  <r>
    <s v="0013100001hoCikAAE"/>
    <b v="0"/>
    <m/>
    <b v="0"/>
    <x v="214"/>
    <x v="0"/>
    <s v="00531000007KAu8AAG"/>
    <b v="1"/>
    <d v="2016-06-27T01:25:48"/>
    <b v="0"/>
    <b v="0"/>
    <s v="2018 1"/>
    <n v="1"/>
    <x v="8"/>
    <s v="Omitted"/>
    <s v="Omitted"/>
    <x v="14"/>
    <s v="0055A00000BclF5QAJ"/>
    <d v="2021-04-10T23:01:03"/>
    <m/>
    <d v="2018-03-26T16:58:14"/>
    <b v="0"/>
    <x v="1"/>
    <s v="0063100000cjPi3AAE"/>
    <x v="2"/>
    <b v="0"/>
    <s v="0055A000008iLoJQAU"/>
    <s v="Closed Lost"/>
    <b v="0"/>
    <x v="1"/>
    <n v="54805"/>
    <n v="0"/>
    <m/>
  </r>
  <r>
    <s v="0013100001gWxm7AAC"/>
    <b v="0"/>
    <m/>
    <b v="0"/>
    <x v="214"/>
    <x v="0"/>
    <s v="00531000007KAu8AAG"/>
    <b v="0"/>
    <d v="2018-03-26T09:01:08"/>
    <b v="0"/>
    <b v="0"/>
    <s v="2018 1"/>
    <n v="1"/>
    <x v="8"/>
    <s v="Closed"/>
    <s v="Closed"/>
    <x v="22"/>
    <s v="0055A00000BclF5QAJ"/>
    <d v="2021-04-10T22:59:54"/>
    <m/>
    <d v="2018-04-06T12:47:36"/>
    <b v="0"/>
    <x v="1"/>
    <s v="0065A00000jsAn3QAE"/>
    <x v="2"/>
    <b v="0"/>
    <s v="0055A000008zqzaQAA"/>
    <s v="Closed Won"/>
    <b v="0"/>
    <x v="0"/>
    <n v="2655"/>
    <n v="2655"/>
    <m/>
  </r>
  <r>
    <s v="0013100001p4NxfAAE"/>
    <b v="0"/>
    <m/>
    <b v="0"/>
    <x v="215"/>
    <x v="1"/>
    <s v="00531000007KgPgAAK"/>
    <b v="0"/>
    <d v="2017-01-26T18:48:10"/>
    <b v="0"/>
    <b v="0"/>
    <s v="2018 4"/>
    <n v="4"/>
    <x v="8"/>
    <s v="Pipeline"/>
    <s v="Pipeline"/>
    <x v="18"/>
    <s v="0055A00000BclF5QAJ"/>
    <d v="2021-04-11T19:52:07"/>
    <m/>
    <d v="2020-01-06T18:18:11"/>
    <b v="0"/>
    <x v="5"/>
    <s v="0063100000fqL7dAAE"/>
    <x v="2"/>
    <b v="0"/>
    <s v="00531000007KgPgAAK"/>
    <s v="Customer Assessment w/ Favorable Evaluation"/>
    <b v="0"/>
    <x v="1"/>
    <n v="65995"/>
    <n v="19798.5"/>
    <m/>
  </r>
  <r>
    <s v="0013100001jbTy9AAE"/>
    <b v="0"/>
    <m/>
    <b v="0"/>
    <x v="216"/>
    <x v="0"/>
    <s v="00531000007KAu8AAG"/>
    <b v="1"/>
    <d v="2016-06-27T02:05:53"/>
    <b v="0"/>
    <b v="0"/>
    <s v="2018 1"/>
    <n v="1"/>
    <x v="8"/>
    <s v="Omitted"/>
    <s v="Omitted"/>
    <x v="12"/>
    <s v="0055A00000BclF5QAJ"/>
    <d v="2021-04-10T23:01:03"/>
    <m/>
    <d v="2018-03-27T16:18:19"/>
    <b v="0"/>
    <x v="1"/>
    <s v="0063100000cjPlWAAU"/>
    <x v="2"/>
    <b v="0"/>
    <s v="0055A000008iLoJQAU"/>
    <s v="Closed Lost"/>
    <b v="0"/>
    <x v="1"/>
    <n v="54805"/>
    <n v="0"/>
    <m/>
  </r>
  <r>
    <s v="0013100001qvZsSAAU"/>
    <b v="0"/>
    <m/>
    <b v="0"/>
    <x v="216"/>
    <x v="0"/>
    <s v="00531000007KAu8AAG"/>
    <b v="1"/>
    <d v="2016-06-27T02:05:53"/>
    <b v="0"/>
    <b v="0"/>
    <s v="2018 1"/>
    <n v="1"/>
    <x v="8"/>
    <s v="Omitted"/>
    <s v="Omitted"/>
    <x v="12"/>
    <s v="0055A00000BclF5QAJ"/>
    <d v="2021-04-10T23:01:03"/>
    <m/>
    <d v="2018-03-27T16:19:15"/>
    <b v="0"/>
    <x v="1"/>
    <s v="0063100000cjPlgAAE"/>
    <x v="2"/>
    <b v="0"/>
    <s v="0055A000008iLoJQAU"/>
    <s v="Closed Lost"/>
    <b v="0"/>
    <x v="1"/>
    <n v="54805"/>
    <n v="0"/>
    <m/>
  </r>
  <r>
    <s v="0013100001qvZsSAAU"/>
    <b v="0"/>
    <m/>
    <b v="0"/>
    <x v="216"/>
    <x v="0"/>
    <s v="00531000007KAu8AAG"/>
    <b v="1"/>
    <d v="2016-06-29T03:43:34"/>
    <b v="0"/>
    <b v="0"/>
    <s v="2018 1"/>
    <n v="1"/>
    <x v="8"/>
    <s v="Omitted"/>
    <s v="Omitted"/>
    <x v="16"/>
    <s v="0055A00000BclF5QAJ"/>
    <d v="2021-04-10T23:01:03"/>
    <m/>
    <d v="2018-03-27T16:27:00"/>
    <b v="0"/>
    <x v="1"/>
    <s v="0063100000cjesaAAA"/>
    <x v="2"/>
    <b v="0"/>
    <s v="0055A000008iLoJQAU"/>
    <s v="Closed Lost"/>
    <b v="0"/>
    <x v="1"/>
    <n v="54805"/>
    <n v="0"/>
    <m/>
  </r>
  <r>
    <s v="0013100001gZd3uAAC"/>
    <b v="0"/>
    <m/>
    <b v="0"/>
    <x v="216"/>
    <x v="0"/>
    <s v="00531000007KAu8AAG"/>
    <b v="1"/>
    <d v="2016-06-29T03:48:14"/>
    <b v="0"/>
    <b v="0"/>
    <s v="2018 1"/>
    <n v="1"/>
    <x v="8"/>
    <s v="Omitted"/>
    <s v="Omitted"/>
    <x v="5"/>
    <s v="0055A00000BclF5QAJ"/>
    <d v="2021-04-10T23:01:03"/>
    <m/>
    <d v="2018-03-27T16:28:24"/>
    <b v="0"/>
    <x v="1"/>
    <s v="0063100000cjet0AAA"/>
    <x v="2"/>
    <b v="0"/>
    <s v="0055A000008iLoJQAU"/>
    <s v="Closed Lost"/>
    <b v="0"/>
    <x v="1"/>
    <n v="54805"/>
    <n v="0"/>
    <m/>
  </r>
  <r>
    <s v="0013100001fsOeFAAU"/>
    <b v="0"/>
    <m/>
    <b v="0"/>
    <x v="216"/>
    <x v="0"/>
    <s v="00531000007KAu8AAG"/>
    <b v="0"/>
    <d v="2016-07-06T14:20:06"/>
    <b v="0"/>
    <b v="0"/>
    <s v="2018 1"/>
    <n v="1"/>
    <x v="8"/>
    <s v="Omitted"/>
    <s v="Omitted"/>
    <x v="5"/>
    <s v="0055A00000BclF5QAJ"/>
    <d v="2021-04-11T20:12:15"/>
    <m/>
    <d v="2018-03-27T16:31:24"/>
    <b v="0"/>
    <x v="7"/>
    <s v="0063100000ckDN2AAM"/>
    <x v="2"/>
    <b v="0"/>
    <s v="0055A000008iLoJQAU"/>
    <s v="Closed Lost"/>
    <b v="0"/>
    <x v="1"/>
    <n v="24700"/>
    <n v="0"/>
    <m/>
  </r>
  <r>
    <s v="0013100001fqwyfAAA"/>
    <b v="0"/>
    <m/>
    <b v="0"/>
    <x v="216"/>
    <x v="0"/>
    <s v="00531000007KAu8AAG"/>
    <b v="0"/>
    <d v="2016-07-14T14:13:38"/>
    <b v="0"/>
    <b v="0"/>
    <s v="2018 1"/>
    <n v="1"/>
    <x v="8"/>
    <s v="Omitted"/>
    <s v="Omitted"/>
    <x v="8"/>
    <s v="0055A00000BclF5QAJ"/>
    <d v="2021-04-11T20:11:37"/>
    <m/>
    <d v="2018-03-27T15:06:40"/>
    <b v="0"/>
    <x v="3"/>
    <s v="0063100000dZPDqAAO"/>
    <x v="2"/>
    <b v="0"/>
    <s v="0055A000008iLoJQAU"/>
    <s v="Closed Lost"/>
    <b v="0"/>
    <x v="1"/>
    <n v="54805"/>
    <n v="0"/>
    <m/>
  </r>
  <r>
    <s v="0013100001k98KyAAI"/>
    <b v="0"/>
    <m/>
    <b v="0"/>
    <x v="216"/>
    <x v="0"/>
    <s v="00531000007KAu8AAG"/>
    <b v="0"/>
    <d v="2016-07-19T19:56:01"/>
    <b v="0"/>
    <b v="0"/>
    <s v="2018 1"/>
    <n v="1"/>
    <x v="8"/>
    <s v="Omitted"/>
    <s v="Omitted"/>
    <x v="17"/>
    <s v="0055A00000BclF5QAJ"/>
    <d v="2021-04-11T20:33:11"/>
    <m/>
    <d v="2018-03-27T20:55:37"/>
    <b v="0"/>
    <x v="7"/>
    <s v="0063100000dZrJsAAK"/>
    <x v="2"/>
    <b v="0"/>
    <s v="0055A000008iLoJQAU"/>
    <s v="Closed Lost"/>
    <b v="0"/>
    <x v="1"/>
    <n v="54805"/>
    <n v="0"/>
    <m/>
  </r>
  <r>
    <s v="0013100001qvZsSAAU"/>
    <b v="0"/>
    <m/>
    <b v="0"/>
    <x v="216"/>
    <x v="0"/>
    <s v="00531000007KAu8AAG"/>
    <b v="0"/>
    <d v="2016-10-20T19:22:04"/>
    <b v="0"/>
    <b v="0"/>
    <s v="2018 1"/>
    <n v="1"/>
    <x v="8"/>
    <s v="Omitted"/>
    <s v="Omitted"/>
    <x v="11"/>
    <s v="0055A00000BclF5QAJ"/>
    <d v="2021-04-11T20:06:15"/>
    <m/>
    <d v="2018-03-27T16:43:59"/>
    <b v="0"/>
    <x v="6"/>
    <s v="0063100000eVubdAAC"/>
    <x v="2"/>
    <b v="0"/>
    <s v="0055A000008iLoJQAU"/>
    <s v="Closed Lost"/>
    <b v="0"/>
    <x v="1"/>
    <n v="54805"/>
    <n v="0"/>
    <m/>
  </r>
  <r>
    <s v="0013100001mz8G7AAI"/>
    <b v="0"/>
    <m/>
    <b v="0"/>
    <x v="216"/>
    <x v="0"/>
    <s v="00531000007KAu8AAG"/>
    <b v="0"/>
    <d v="2016-11-18T22:41:03"/>
    <b v="0"/>
    <b v="0"/>
    <s v="2018 1"/>
    <n v="1"/>
    <x v="8"/>
    <s v="Omitted"/>
    <s v="Omitted"/>
    <x v="13"/>
    <s v="0055A00000BclF5QAJ"/>
    <d v="2021-04-11T20:12:15"/>
    <m/>
    <d v="2018-03-27T16:46:39"/>
    <b v="0"/>
    <x v="7"/>
    <s v="0063100000etO7KAAU"/>
    <x v="2"/>
    <b v="0"/>
    <s v="0055A000008iLoJQAU"/>
    <s v="Closed Lost"/>
    <b v="0"/>
    <x v="1"/>
    <n v="54805"/>
    <n v="0"/>
    <m/>
  </r>
  <r>
    <s v="0013100001qvZsSAAU"/>
    <b v="0"/>
    <m/>
    <b v="0"/>
    <x v="216"/>
    <x v="0"/>
    <s v="00531000008FRNUAA4"/>
    <b v="1"/>
    <d v="2017-01-25T16:38:19"/>
    <b v="0"/>
    <b v="0"/>
    <s v="2018 1"/>
    <n v="1"/>
    <x v="8"/>
    <s v="Omitted"/>
    <s v="Omitted"/>
    <x v="19"/>
    <s v="0055A00000BclF5QAJ"/>
    <d v="2021-04-10T23:01:03"/>
    <m/>
    <d v="2018-03-27T16:48:26"/>
    <b v="0"/>
    <x v="1"/>
    <s v="0063100000fqChhAAE"/>
    <x v="2"/>
    <b v="0"/>
    <s v="0055A000008iLoJQAU"/>
    <s v="Closed Lost"/>
    <b v="0"/>
    <x v="1"/>
    <n v="54805"/>
    <n v="0"/>
    <m/>
  </r>
  <r>
    <s v="0013100001fqvwqAAA"/>
    <b v="0"/>
    <m/>
    <b v="0"/>
    <x v="216"/>
    <x v="0"/>
    <s v="00531000008FRNUAA4"/>
    <b v="1"/>
    <d v="2017-01-25T16:46:06"/>
    <b v="0"/>
    <b v="0"/>
    <s v="2018 1"/>
    <n v="1"/>
    <x v="8"/>
    <s v="Omitted"/>
    <s v="Omitted"/>
    <x v="19"/>
    <s v="0055A00000BclF5QAJ"/>
    <d v="2021-04-10T23:01:03"/>
    <m/>
    <d v="2018-03-27T16:49:23"/>
    <b v="0"/>
    <x v="1"/>
    <s v="0063100000fqCklAAE"/>
    <x v="2"/>
    <b v="0"/>
    <s v="0055A000008iLoJQAU"/>
    <s v="Closed Lost"/>
    <b v="0"/>
    <x v="1"/>
    <n v="54805"/>
    <n v="0"/>
    <m/>
  </r>
  <r>
    <s v="0013100001p4DI5AAM"/>
    <b v="0"/>
    <m/>
    <b v="0"/>
    <x v="216"/>
    <x v="0"/>
    <s v="00531000008FRNUAA4"/>
    <b v="1"/>
    <d v="2017-01-25T19:44:24"/>
    <b v="0"/>
    <b v="0"/>
    <s v="2018 1"/>
    <n v="1"/>
    <x v="8"/>
    <s v="Omitted"/>
    <s v="Omitted"/>
    <x v="19"/>
    <s v="0055A00000BclF5QAJ"/>
    <d v="2021-04-10T23:01:03"/>
    <m/>
    <d v="2018-03-27T16:49:55"/>
    <b v="0"/>
    <x v="1"/>
    <s v="0063100000fqESqAAM"/>
    <x v="2"/>
    <b v="0"/>
    <s v="0055A000008iLoJQAU"/>
    <s v="Closed Lost"/>
    <b v="0"/>
    <x v="1"/>
    <n v="54805"/>
    <n v="0"/>
    <m/>
  </r>
  <r>
    <s v="0013100001fqvwqAAA"/>
    <b v="0"/>
    <m/>
    <b v="0"/>
    <x v="216"/>
    <x v="0"/>
    <s v="00531000008FRNUAA4"/>
    <b v="1"/>
    <d v="2017-01-25T20:32:59"/>
    <b v="0"/>
    <b v="0"/>
    <s v="2018 1"/>
    <n v="1"/>
    <x v="8"/>
    <s v="Omitted"/>
    <s v="Omitted"/>
    <x v="19"/>
    <s v="0055A00000BclF5QAJ"/>
    <d v="2021-04-10T23:01:03"/>
    <m/>
    <d v="2018-03-27T16:50:38"/>
    <b v="0"/>
    <x v="1"/>
    <s v="0063100000fqEx2AAE"/>
    <x v="2"/>
    <b v="0"/>
    <s v="0055A000008iLoJQAU"/>
    <s v="Closed Lost"/>
    <b v="0"/>
    <x v="1"/>
    <n v="54805"/>
    <n v="0"/>
    <m/>
  </r>
  <r>
    <s v="0013100001jbAu9AAE"/>
    <b v="0"/>
    <m/>
    <b v="0"/>
    <x v="217"/>
    <x v="1"/>
    <s v="00531000008FRNUAA4"/>
    <b v="1"/>
    <d v="2017-01-31T19:37:36"/>
    <b v="0"/>
    <b v="0"/>
    <s v="2022 4"/>
    <n v="4"/>
    <x v="6"/>
    <s v="Pipeline"/>
    <s v="Pipeline"/>
    <x v="13"/>
    <s v="0055A00000BclF5QAJ"/>
    <d v="2021-06-01T19:07:12"/>
    <m/>
    <d v="2019-06-11T13:24:34"/>
    <b v="0"/>
    <x v="1"/>
    <s v="0063100000freC2AAI"/>
    <x v="2"/>
    <b v="0"/>
    <s v="0055A000008iLoOQAU"/>
    <s v="Funnel"/>
    <b v="0"/>
    <x v="1"/>
    <n v="72900"/>
    <n v="3645"/>
    <m/>
  </r>
  <r>
    <s v="0013100001eo6iZAAQ"/>
    <b v="0"/>
    <m/>
    <b v="0"/>
    <x v="216"/>
    <x v="0"/>
    <s v="00531000008FRNUAA4"/>
    <b v="1"/>
    <d v="2017-01-25T21:54:43"/>
    <b v="0"/>
    <b v="0"/>
    <s v="2018 1"/>
    <n v="1"/>
    <x v="8"/>
    <s v="Omitted"/>
    <s v="Omitted"/>
    <x v="18"/>
    <s v="0055A00000BclF5QAJ"/>
    <d v="2021-04-10T23:01:03"/>
    <m/>
    <d v="2018-03-27T16:54:55"/>
    <b v="0"/>
    <x v="1"/>
    <s v="0063100000fqFceAAE"/>
    <x v="2"/>
    <b v="0"/>
    <s v="0055A000008iLoJQAU"/>
    <s v="Closed Lost"/>
    <b v="0"/>
    <x v="1"/>
    <n v="54805"/>
    <n v="0"/>
    <m/>
  </r>
  <r>
    <s v="0013100001p59g4AAA"/>
    <b v="0"/>
    <m/>
    <b v="0"/>
    <x v="51"/>
    <x v="1"/>
    <s v="00531000008FRNUAA4"/>
    <b v="1"/>
    <d v="2017-01-31T20:03:15"/>
    <b v="0"/>
    <b v="0"/>
    <s v="2022 1"/>
    <n v="1"/>
    <x v="6"/>
    <s v="Pipeline"/>
    <s v="Pipeline"/>
    <x v="13"/>
    <s v="0055A00000BclF5QAJ"/>
    <d v="2021-06-01T19:07:12"/>
    <m/>
    <d v="2021-03-25T12:22:43"/>
    <b v="0"/>
    <x v="1"/>
    <s v="0063100000frei4AAA"/>
    <x v="2"/>
    <b v="0"/>
    <s v="00531000007KAu8AAG"/>
    <s v="Funnel"/>
    <b v="0"/>
    <x v="1"/>
    <n v="98134"/>
    <n v="4906.7"/>
    <m/>
  </r>
  <r>
    <s v="0013100001p4EYQAA2"/>
    <b v="0"/>
    <m/>
    <b v="0"/>
    <x v="216"/>
    <x v="0"/>
    <s v="00531000008FRNUAA4"/>
    <b v="1"/>
    <d v="2017-01-25T21:57:48"/>
    <b v="0"/>
    <b v="0"/>
    <s v="2018 1"/>
    <n v="1"/>
    <x v="8"/>
    <s v="Omitted"/>
    <s v="Omitted"/>
    <x v="13"/>
    <s v="0055A00000BclF5QAJ"/>
    <d v="2021-04-10T23:01:03"/>
    <m/>
    <d v="2018-03-27T16:55:37"/>
    <b v="0"/>
    <x v="1"/>
    <s v="0063100000fqFeGAAU"/>
    <x v="2"/>
    <b v="0"/>
    <s v="0055A000008iLoJQAU"/>
    <s v="Closed Lost"/>
    <b v="0"/>
    <x v="1"/>
    <n v="54805"/>
    <n v="0"/>
    <m/>
  </r>
  <r>
    <s v="0013100001k79n8AAA"/>
    <b v="0"/>
    <m/>
    <b v="0"/>
    <x v="216"/>
    <x v="0"/>
    <s v="00531000008FRNUAA4"/>
    <b v="1"/>
    <d v="2017-01-26T17:22:43"/>
    <b v="0"/>
    <b v="0"/>
    <s v="2018 1"/>
    <n v="1"/>
    <x v="8"/>
    <s v="Omitted"/>
    <s v="Omitted"/>
    <x v="12"/>
    <s v="0055A00000BclF5QAJ"/>
    <d v="2021-04-10T23:01:03"/>
    <m/>
    <d v="2018-03-27T17:01:11"/>
    <b v="0"/>
    <x v="1"/>
    <s v="0063100000fqKUEAA2"/>
    <x v="2"/>
    <b v="0"/>
    <s v="0055A000008iLoJQAU"/>
    <s v="Closed Lost"/>
    <b v="0"/>
    <x v="1"/>
    <n v="54805"/>
    <n v="0"/>
    <m/>
  </r>
  <r>
    <s v="0015A00001xPWrZQAW"/>
    <b v="0"/>
    <m/>
    <b v="0"/>
    <x v="216"/>
    <x v="0"/>
    <s v="00531000007KAu8AAG"/>
    <b v="0"/>
    <d v="2017-10-25T13:22:47"/>
    <b v="0"/>
    <b v="0"/>
    <s v="2018 1"/>
    <n v="1"/>
    <x v="8"/>
    <s v="Omitted"/>
    <s v="Omitted"/>
    <x v="21"/>
    <s v="0055A00000BclF5QAJ"/>
    <d v="2021-04-11T20:28:47"/>
    <m/>
    <d v="2018-03-27T16:54:17"/>
    <b v="0"/>
    <x v="3"/>
    <s v="0065A00000iSq7vQAC"/>
    <x v="2"/>
    <b v="0"/>
    <s v="0055A000008iLoJQAU"/>
    <s v="Closed Lost"/>
    <b v="0"/>
    <x v="1"/>
    <n v="61450"/>
    <n v="0"/>
    <m/>
  </r>
  <r>
    <s v="0013100001gZd3uAAC"/>
    <b v="0"/>
    <m/>
    <b v="0"/>
    <x v="216"/>
    <x v="0"/>
    <s v="00531000008FRNUAA4"/>
    <b v="1"/>
    <d v="2017-08-03T17:42:58"/>
    <b v="0"/>
    <b v="0"/>
    <s v="2018 1"/>
    <n v="1"/>
    <x v="8"/>
    <s v="Omitted"/>
    <s v="Omitted"/>
    <x v="21"/>
    <s v="0055A00000BclF5QAJ"/>
    <d v="2021-04-10T23:01:03"/>
    <m/>
    <d v="2018-03-27T17:03:35"/>
    <b v="0"/>
    <x v="1"/>
    <s v="0065A00000i4dQYQAY"/>
    <x v="2"/>
    <b v="0"/>
    <s v="0055A000008iLoJQAU"/>
    <s v="Closed Lost"/>
    <b v="0"/>
    <x v="1"/>
    <n v="56177.14"/>
    <n v="0"/>
    <m/>
  </r>
  <r>
    <s v="0013100001p5AbMAAU"/>
    <b v="0"/>
    <m/>
    <b v="0"/>
    <x v="217"/>
    <x v="1"/>
    <s v="00531000008FRNUAA4"/>
    <b v="1"/>
    <d v="2017-01-31T21:10:59"/>
    <b v="0"/>
    <b v="0"/>
    <s v="2022 4"/>
    <n v="4"/>
    <x v="6"/>
    <s v="Pipeline"/>
    <s v="Pipeline"/>
    <x v="11"/>
    <s v="0055A00000BclF5QAJ"/>
    <d v="2021-06-01T19:07:12"/>
    <m/>
    <d v="2020-08-20T16:38:45"/>
    <b v="0"/>
    <x v="1"/>
    <s v="0063100000frfr6AAA"/>
    <x v="2"/>
    <b v="0"/>
    <s v="00531000007KAu8AAG"/>
    <s v="Funnel"/>
    <b v="0"/>
    <x v="1"/>
    <n v="75750"/>
    <n v="3787.5"/>
    <m/>
  </r>
  <r>
    <s v="0013100001jbC4UAAU"/>
    <b v="0"/>
    <m/>
    <b v="0"/>
    <x v="218"/>
    <x v="0"/>
    <s v="00531000008FRNUAA4"/>
    <b v="1"/>
    <d v="2017-01-26T18:52:01"/>
    <b v="0"/>
    <b v="0"/>
    <s v="2018 1"/>
    <n v="1"/>
    <x v="8"/>
    <s v="Omitted"/>
    <s v="Omitted"/>
    <x v="18"/>
    <s v="0055A00000BclF5QAJ"/>
    <d v="2021-04-10T23:01:03"/>
    <m/>
    <d v="2018-03-28T15:29:05"/>
    <b v="0"/>
    <x v="1"/>
    <s v="0063100000fqLARAA2"/>
    <x v="2"/>
    <b v="0"/>
    <s v="0055A000008iLoJQAU"/>
    <s v="Closed Lost"/>
    <b v="0"/>
    <x v="1"/>
    <n v="54805"/>
    <n v="0"/>
    <m/>
  </r>
  <r>
    <s v="0013100001p5A6mAAE"/>
    <b v="0"/>
    <m/>
    <b v="0"/>
    <x v="217"/>
    <x v="1"/>
    <s v="00531000008FRNUAA4"/>
    <b v="1"/>
    <d v="2017-01-31T21:41:11"/>
    <b v="0"/>
    <b v="0"/>
    <s v="2022 4"/>
    <n v="4"/>
    <x v="6"/>
    <s v="Pipeline"/>
    <s v="Pipeline"/>
    <x v="13"/>
    <s v="0055A00000BclF5QAJ"/>
    <d v="2021-06-01T19:07:12"/>
    <m/>
    <d v="2020-08-20T16:40:12"/>
    <b v="0"/>
    <x v="1"/>
    <s v="0063100000frgJbAAI"/>
    <x v="2"/>
    <b v="0"/>
    <s v="00531000007KAu8AAG"/>
    <s v="Funnel"/>
    <b v="0"/>
    <x v="1"/>
    <n v="98134"/>
    <n v="4906.7"/>
    <m/>
  </r>
  <r>
    <s v="0013100001p5BOZAA2"/>
    <b v="0"/>
    <m/>
    <b v="0"/>
    <x v="219"/>
    <x v="1"/>
    <s v="00531000008FRNUAA4"/>
    <b v="1"/>
    <d v="2017-01-31T21:45:33"/>
    <b v="0"/>
    <b v="0"/>
    <s v="2021 3"/>
    <n v="3"/>
    <x v="3"/>
    <s v="Pipeline"/>
    <s v="Pipeline"/>
    <x v="13"/>
    <s v="0055A00000BclF5QAJ"/>
    <d v="2021-06-01T19:07:12"/>
    <m/>
    <d v="2021-05-06T15:26:27"/>
    <b v="0"/>
    <x v="1"/>
    <s v="0063100000frgN0AAI"/>
    <x v="2"/>
    <b v="0"/>
    <s v="00531000007KAu8AAG"/>
    <s v="Quoted Funnel"/>
    <b v="0"/>
    <x v="1"/>
    <n v="81522.7"/>
    <n v="24456.81"/>
    <m/>
  </r>
  <r>
    <s v="0013100001pvI1QAAU"/>
    <b v="0"/>
    <m/>
    <b v="0"/>
    <x v="218"/>
    <x v="0"/>
    <s v="00531000008FRNUAA4"/>
    <b v="1"/>
    <d v="2017-02-10T20:47:05"/>
    <b v="0"/>
    <b v="0"/>
    <s v="2018 1"/>
    <n v="1"/>
    <x v="8"/>
    <s v="Omitted"/>
    <s v="Omitted"/>
    <x v="11"/>
    <s v="0055A00000BclF5QAJ"/>
    <d v="2021-04-11T20:29:35"/>
    <m/>
    <d v="2018-03-28T15:44:41"/>
    <b v="0"/>
    <x v="1"/>
    <s v="0063100000gI8Z4AAK"/>
    <x v="2"/>
    <b v="0"/>
    <s v="0055A000008iLoJQAU"/>
    <s v="Closed Lost"/>
    <b v="0"/>
    <x v="1"/>
    <n v="54805"/>
    <n v="0"/>
    <m/>
  </r>
  <r>
    <s v="0013100001qvZsSAAU"/>
    <b v="0"/>
    <m/>
    <b v="0"/>
    <x v="218"/>
    <x v="0"/>
    <s v="00531000008FRNUAA4"/>
    <b v="1"/>
    <d v="2017-03-24T15:07:32"/>
    <b v="0"/>
    <b v="0"/>
    <s v="2018 1"/>
    <n v="1"/>
    <x v="8"/>
    <s v="Omitted"/>
    <s v="Omitted"/>
    <x v="12"/>
    <s v="0055A00000BclF5QAJ"/>
    <d v="2021-04-10T23:01:03"/>
    <m/>
    <d v="2018-03-28T15:50:09"/>
    <b v="0"/>
    <x v="1"/>
    <s v="0063100000hA8lDAAS"/>
    <x v="2"/>
    <b v="0"/>
    <s v="0055A000008iLoJQAU"/>
    <s v="Closed Lost"/>
    <b v="0"/>
    <x v="1"/>
    <n v="54805"/>
    <n v="0"/>
    <m/>
  </r>
  <r>
    <s v="0013100001qxqfJAAQ"/>
    <b v="0"/>
    <m/>
    <b v="0"/>
    <x v="218"/>
    <x v="0"/>
    <s v="00531000008FRNUAA4"/>
    <b v="1"/>
    <d v="2017-03-24T15:15:52"/>
    <b v="0"/>
    <b v="0"/>
    <s v="2018 1"/>
    <n v="1"/>
    <x v="8"/>
    <s v="Omitted"/>
    <s v="Omitted"/>
    <x v="12"/>
    <s v="0055A00000BclF5QAJ"/>
    <d v="2021-04-10T23:01:03"/>
    <m/>
    <d v="2018-03-15T17:53:41"/>
    <b v="0"/>
    <x v="1"/>
    <s v="0063100000hA8pPAAS"/>
    <x v="2"/>
    <b v="0"/>
    <s v="0055A000008iLoJQAU"/>
    <s v="Closed Lost"/>
    <b v="0"/>
    <x v="1"/>
    <n v="54805"/>
    <n v="0"/>
    <m/>
  </r>
  <r>
    <s v="0013100001qy8HbAAI"/>
    <b v="0"/>
    <m/>
    <b v="0"/>
    <x v="218"/>
    <x v="0"/>
    <s v="00531000008FRNUAA4"/>
    <b v="1"/>
    <d v="2017-03-27T13:22:52"/>
    <b v="0"/>
    <b v="0"/>
    <s v="2018 1"/>
    <n v="1"/>
    <x v="8"/>
    <s v="Omitted"/>
    <s v="Omitted"/>
    <x v="18"/>
    <s v="0055A00000BclF5QAJ"/>
    <d v="2021-04-10T23:01:03"/>
    <m/>
    <d v="2018-03-28T15:54:25"/>
    <b v="0"/>
    <x v="1"/>
    <s v="0063100000hAHMgAAO"/>
    <x v="2"/>
    <b v="0"/>
    <s v="0055A000008iLoJQAU"/>
    <s v="Closed Lost"/>
    <b v="0"/>
    <x v="1"/>
    <n v="54805"/>
    <n v="0"/>
    <m/>
  </r>
  <r>
    <s v="0013100001qy8VBAAY"/>
    <b v="0"/>
    <m/>
    <b v="0"/>
    <x v="218"/>
    <x v="0"/>
    <s v="00531000008FRNUAA4"/>
    <b v="1"/>
    <d v="2017-03-27T13:48:56"/>
    <b v="0"/>
    <b v="0"/>
    <s v="2018 1"/>
    <n v="1"/>
    <x v="8"/>
    <s v="Omitted"/>
    <s v="Omitted"/>
    <x v="18"/>
    <s v="0055A00000BclF5QAJ"/>
    <d v="2021-04-10T23:01:03"/>
    <m/>
    <d v="2018-03-28T15:55:16"/>
    <b v="0"/>
    <x v="1"/>
    <s v="0063100000hAHY3AAO"/>
    <x v="2"/>
    <b v="0"/>
    <s v="0055A000008iLoJQAU"/>
    <s v="Closed Lost"/>
    <b v="0"/>
    <x v="1"/>
    <n v="54805"/>
    <n v="0"/>
    <m/>
  </r>
  <r>
    <s v="0013100001jbBLeAAM"/>
    <b v="0"/>
    <m/>
    <b v="0"/>
    <x v="218"/>
    <x v="0"/>
    <s v="00531000008FFH0AAO"/>
    <b v="0"/>
    <d v="2017-04-13T15:26:33"/>
    <b v="0"/>
    <b v="0"/>
    <s v="2018 1"/>
    <n v="1"/>
    <x v="8"/>
    <s v="Omitted"/>
    <s v="Omitted"/>
    <x v="18"/>
    <s v="0055A00000BclF5QAJ"/>
    <d v="2021-04-11T20:29:35"/>
    <m/>
    <d v="2018-03-28T15:59:33"/>
    <b v="0"/>
    <x v="1"/>
    <s v="0063100000hC51ZAAS"/>
    <x v="2"/>
    <b v="0"/>
    <s v="0055A000008iLoJQAU"/>
    <s v="Closed Lost"/>
    <b v="0"/>
    <x v="1"/>
    <n v="53355"/>
    <n v="0"/>
    <m/>
  </r>
  <r>
    <s v="0015A00001tbNJyQAM"/>
    <b v="0"/>
    <m/>
    <b v="0"/>
    <x v="218"/>
    <x v="0"/>
    <s v="00531000007KAu8AAG"/>
    <b v="1"/>
    <d v="2017-08-10T14:48:32"/>
    <b v="0"/>
    <b v="0"/>
    <s v="2018 1"/>
    <n v="1"/>
    <x v="8"/>
    <s v="Omitted"/>
    <s v="Omitted"/>
    <x v="21"/>
    <s v="0055A00000BclF5QAJ"/>
    <d v="2021-04-10T23:01:03"/>
    <m/>
    <d v="2018-03-28T16:05:11"/>
    <b v="0"/>
    <x v="3"/>
    <s v="0065A00000i4nU9QAI"/>
    <x v="2"/>
    <b v="0"/>
    <s v="0055A000008iLoJQAU"/>
    <s v="Closed Lost"/>
    <b v="0"/>
    <x v="1"/>
    <n v="72600"/>
    <n v="0"/>
    <m/>
  </r>
  <r>
    <s v="0013100001p4QKfAAM"/>
    <b v="0"/>
    <m/>
    <b v="0"/>
    <x v="218"/>
    <x v="0"/>
    <s v="00531000008FRNUAA4"/>
    <b v="1"/>
    <d v="2017-08-01T12:25:10"/>
    <b v="0"/>
    <b v="0"/>
    <s v="2018 1"/>
    <n v="1"/>
    <x v="8"/>
    <s v="Omitted"/>
    <s v="Omitted"/>
    <x v="22"/>
    <s v="0055A00000BclF5QAJ"/>
    <d v="2021-04-10T23:01:03"/>
    <m/>
    <d v="2018-03-28T16:00:42"/>
    <b v="0"/>
    <x v="3"/>
    <s v="0065A00000i4W7gQAE"/>
    <x v="2"/>
    <b v="0"/>
    <s v="0055A000008iLoJQAU"/>
    <s v="Closed Lost"/>
    <b v="0"/>
    <x v="1"/>
    <n v="57394"/>
    <n v="0"/>
    <m/>
  </r>
  <r>
    <s v="0015A00001xOgtoQAC"/>
    <b v="0"/>
    <m/>
    <b v="0"/>
    <x v="218"/>
    <x v="0"/>
    <s v="00531000008FRNUAA4"/>
    <b v="1"/>
    <d v="2017-09-19T18:37:00"/>
    <b v="0"/>
    <b v="0"/>
    <s v="2018 1"/>
    <n v="1"/>
    <x v="8"/>
    <s v="Omitted"/>
    <s v="Omitted"/>
    <x v="23"/>
    <s v="0055A00000BclF5QAJ"/>
    <d v="2021-04-11T20:28:47"/>
    <m/>
    <d v="2018-03-28T16:09:30"/>
    <b v="0"/>
    <x v="1"/>
    <s v="0065A00000iRlIqQAK"/>
    <x v="2"/>
    <b v="0"/>
    <s v="0055A000008iLoJQAU"/>
    <s v="Closed Lost"/>
    <b v="0"/>
    <x v="1"/>
    <n v="61450"/>
    <n v="0"/>
    <m/>
  </r>
  <r>
    <s v="0013100001jb0TpAAI"/>
    <b v="0"/>
    <m/>
    <b v="0"/>
    <x v="220"/>
    <x v="0"/>
    <s v="00531000007KAu8AAG"/>
    <b v="0"/>
    <d v="2016-06-23T03:31:00"/>
    <b v="0"/>
    <b v="0"/>
    <s v="2018 1"/>
    <n v="1"/>
    <x v="8"/>
    <s v="Omitted"/>
    <s v="Omitted"/>
    <x v="12"/>
    <s v="0055A00000BclF5QAJ"/>
    <d v="2021-04-10T23:01:03"/>
    <m/>
    <d v="2018-03-29T17:29:29"/>
    <b v="0"/>
    <x v="1"/>
    <s v="0063100000cikLFAAY"/>
    <x v="2"/>
    <b v="0"/>
    <s v="0055A000008iLoJQAU"/>
    <s v="Closed Lost"/>
    <b v="0"/>
    <x v="1"/>
    <n v="54805"/>
    <n v="0"/>
    <m/>
  </r>
  <r>
    <s v="0013100001e9mKLAAY"/>
    <b v="0"/>
    <m/>
    <b v="0"/>
    <x v="199"/>
    <x v="1"/>
    <s v="00531000008F2qlAAC"/>
    <b v="0"/>
    <d v="2017-02-06T23:12:30"/>
    <b v="0"/>
    <b v="0"/>
    <s v="2022 4"/>
    <n v="4"/>
    <x v="6"/>
    <s v="Pipeline"/>
    <s v="Pipeline"/>
    <x v="14"/>
    <s v="00531000008F2qlAAC"/>
    <d v="2021-06-14T20:27:13"/>
    <m/>
    <d v="2020-04-06T13:54:13"/>
    <b v="0"/>
    <x v="6"/>
    <s v="0063100000gHegvAAC"/>
    <x v="2"/>
    <b v="0"/>
    <s v="00531000008F2qlAAC"/>
    <s v="Qualified Opportunity"/>
    <b v="0"/>
    <x v="1"/>
    <n v="56542.75"/>
    <n v="5654.28"/>
    <m/>
  </r>
  <r>
    <s v="0013100001fqwyfAAA"/>
    <b v="0"/>
    <m/>
    <b v="0"/>
    <x v="220"/>
    <x v="0"/>
    <s v="00531000007KAu8AAG"/>
    <b v="0"/>
    <d v="2016-07-08T22:34:42"/>
    <b v="0"/>
    <b v="0"/>
    <s v="2018 1"/>
    <n v="1"/>
    <x v="8"/>
    <s v="Omitted"/>
    <s v="Omitted"/>
    <x v="15"/>
    <s v="0055A00000BclF5QAJ"/>
    <d v="2021-04-10T23:01:03"/>
    <m/>
    <d v="2018-03-29T17:22:32"/>
    <b v="0"/>
    <x v="8"/>
    <s v="0063100000ckXfAAAU"/>
    <x v="2"/>
    <b v="0"/>
    <s v="0055A000008iLoJQAU"/>
    <s v="Closed Lost"/>
    <b v="0"/>
    <x v="1"/>
    <n v="54805"/>
    <n v="0"/>
    <m/>
  </r>
  <r>
    <s v="0013100001qvZsSAAU"/>
    <b v="0"/>
    <m/>
    <b v="0"/>
    <x v="220"/>
    <x v="0"/>
    <s v="00531000008FFH0AAO"/>
    <b v="1"/>
    <d v="2017-02-15T00:16:47"/>
    <b v="0"/>
    <b v="0"/>
    <s v="2018 1"/>
    <n v="1"/>
    <x v="8"/>
    <s v="Omitted"/>
    <s v="Omitted"/>
    <x v="14"/>
    <s v="0055A00000BclF5QAJ"/>
    <d v="2021-04-11T20:30:13"/>
    <m/>
    <d v="2018-03-29T17:23:00"/>
    <b v="0"/>
    <x v="3"/>
    <s v="0063100000epcvKAAQ"/>
    <x v="2"/>
    <b v="0"/>
    <s v="0055A000008iLoJQAU"/>
    <s v="Closed Lost"/>
    <b v="0"/>
    <x v="1"/>
    <n v="53205"/>
    <n v="0"/>
    <m/>
  </r>
  <r>
    <s v="0013100001jbqg0AAA"/>
    <b v="0"/>
    <m/>
    <b v="0"/>
    <x v="220"/>
    <x v="0"/>
    <s v="00531000008FRNUAA4"/>
    <b v="1"/>
    <d v="2017-08-29T17:22:26"/>
    <b v="0"/>
    <b v="0"/>
    <s v="2018 1"/>
    <n v="1"/>
    <x v="8"/>
    <s v="Closed"/>
    <s v="Closed"/>
    <x v="20"/>
    <s v="0055A00000BclF5QAJ"/>
    <d v="2021-04-10T22:59:54"/>
    <m/>
    <d v="2018-04-03T13:09:00"/>
    <b v="0"/>
    <x v="1"/>
    <s v="0065A00000WsqeyQAB"/>
    <x v="2"/>
    <b v="0"/>
    <s v="0055A000008zqzaQAA"/>
    <s v="Closed Won"/>
    <b v="0"/>
    <x v="0"/>
    <n v="64950"/>
    <n v="64950"/>
    <m/>
  </r>
  <r>
    <s v="0013100001fr7EaAAI"/>
    <b v="0"/>
    <m/>
    <b v="0"/>
    <x v="221"/>
    <x v="1"/>
    <s v="00531000008FRNUAA4"/>
    <b v="1"/>
    <d v="2017-02-10T19:35:16"/>
    <b v="0"/>
    <b v="0"/>
    <s v="2021 4"/>
    <n v="4"/>
    <x v="3"/>
    <s v="Pipeline"/>
    <s v="Pipeline"/>
    <x v="12"/>
    <s v="0055A00000BclF5QAJ"/>
    <d v="2021-06-01T19:07:12"/>
    <m/>
    <d v="2021-03-22T11:40:03"/>
    <b v="0"/>
    <x v="3"/>
    <s v="0063100000gI7vuAAC"/>
    <x v="2"/>
    <b v="0"/>
    <s v="00531000007KAu8AAG"/>
    <s v="Funnel"/>
    <b v="0"/>
    <x v="1"/>
    <n v="91549"/>
    <n v="4577.45"/>
    <m/>
  </r>
  <r>
    <s v="0013100001ga6ICAAY"/>
    <b v="0"/>
    <m/>
    <b v="0"/>
    <x v="222"/>
    <x v="0"/>
    <s v="00531000007KAsvAAG"/>
    <b v="0"/>
    <d v="2016-12-09T15:31:08"/>
    <b v="0"/>
    <b v="0"/>
    <s v="2018 1"/>
    <n v="1"/>
    <x v="8"/>
    <s v="Closed"/>
    <s v="Closed"/>
    <x v="12"/>
    <s v="0055A00000BclF5QAJ"/>
    <d v="2021-04-11T20:06:15"/>
    <m/>
    <d v="2020-01-06T18:18:16"/>
    <b v="0"/>
    <x v="6"/>
    <s v="0063100000evCnUAAU"/>
    <x v="2"/>
    <b v="1"/>
    <s v="00531000007KAsvAAG"/>
    <s v="Closed Won"/>
    <b v="0"/>
    <x v="0"/>
    <n v="71500"/>
    <n v="71500"/>
    <m/>
  </r>
  <r>
    <s v="0013100001enW6YAAU"/>
    <b v="0"/>
    <m/>
    <b v="0"/>
    <x v="222"/>
    <x v="0"/>
    <s v="00531000008FRNUAA4"/>
    <b v="0"/>
    <d v="2018-06-21T15:30:16"/>
    <b v="0"/>
    <b v="0"/>
    <s v="2018 1"/>
    <n v="1"/>
    <x v="8"/>
    <s v="Closed"/>
    <s v="Closed"/>
    <x v="0"/>
    <s v="0055A00000BclF5QAJ"/>
    <d v="2021-04-11T20:10:42"/>
    <m/>
    <m/>
    <b v="0"/>
    <x v="10"/>
    <s v="0065A00000k3A59QAE"/>
    <x v="2"/>
    <b v="0"/>
    <s v="0055A000008iLoOQAU"/>
    <s v="Closed Won"/>
    <b v="0"/>
    <x v="0"/>
    <n v="1950"/>
    <n v="1950"/>
    <m/>
  </r>
  <r>
    <s v="0015A00001yXCGlQAO"/>
    <b v="0"/>
    <m/>
    <b v="0"/>
    <x v="223"/>
    <x v="0"/>
    <s v="00531000007Es7rAAC"/>
    <b v="1"/>
    <d v="2018-01-11T00:12:45"/>
    <b v="0"/>
    <b v="0"/>
    <s v="2018 1"/>
    <n v="1"/>
    <x v="8"/>
    <s v="Omitted"/>
    <s v="Omitted"/>
    <x v="4"/>
    <s v="0055A00000BclF5QAJ"/>
    <d v="2021-04-11T19:52:07"/>
    <m/>
    <d v="2020-01-06T18:18:40"/>
    <b v="0"/>
    <x v="5"/>
    <s v="0065A00000iUsqoQAC"/>
    <x v="2"/>
    <b v="0"/>
    <s v="00531000007Es7rAAC"/>
    <s v="Closed Lost"/>
    <b v="0"/>
    <x v="1"/>
    <n v="72500"/>
    <n v="0"/>
    <m/>
  </r>
  <r>
    <s v="0015A00001yXgFDQA0"/>
    <b v="0"/>
    <m/>
    <b v="0"/>
    <x v="223"/>
    <x v="0"/>
    <s v="00531000007MUoEAAW"/>
    <b v="1"/>
    <d v="2018-02-05T19:20:27"/>
    <b v="0"/>
    <b v="0"/>
    <s v="2018 1"/>
    <n v="1"/>
    <x v="8"/>
    <s v="Omitted"/>
    <s v="Omitted"/>
    <x v="24"/>
    <s v="0055A00000BclF5QAJ"/>
    <d v="2021-04-11T20:08:00"/>
    <m/>
    <d v="2020-01-06T18:18:40"/>
    <b v="0"/>
    <x v="6"/>
    <s v="0065A00000jSYE2QAO"/>
    <x v="2"/>
    <b v="0"/>
    <s v="00531000007KgPgAAK"/>
    <s v="Closed Lost"/>
    <b v="0"/>
    <x v="1"/>
    <n v="80194"/>
    <n v="0"/>
    <m/>
  </r>
  <r>
    <s v="0015A00002BnKi3QAF"/>
    <b v="0"/>
    <m/>
    <b v="0"/>
    <x v="224"/>
    <x v="1"/>
    <s v="00531000008FRNUAA4"/>
    <b v="1"/>
    <d v="2017-02-10T20:43:51"/>
    <b v="0"/>
    <b v="0"/>
    <s v="2021 3"/>
    <n v="3"/>
    <x v="3"/>
    <s v="Pipeline"/>
    <s v="Pipeline"/>
    <x v="11"/>
    <s v="00531000007KAu8AAG"/>
    <d v="2021-06-28T10:45:37"/>
    <m/>
    <d v="2021-02-19T15:42:24"/>
    <b v="0"/>
    <x v="3"/>
    <s v="0063100000gI8XXAA0"/>
    <x v="2"/>
    <b v="0"/>
    <s v="00531000007KAu8AAG"/>
    <s v="Quoted Funnel"/>
    <b v="0"/>
    <x v="1"/>
    <n v="102727"/>
    <n v="30818.1"/>
    <m/>
  </r>
  <r>
    <s v="0015A00001tZLJEQA4"/>
    <b v="0"/>
    <m/>
    <b v="0"/>
    <x v="223"/>
    <x v="0"/>
    <s v="00531000007MUoEAAW"/>
    <b v="1"/>
    <d v="2018-02-05T19:48:30"/>
    <b v="0"/>
    <b v="0"/>
    <s v="2018 1"/>
    <n v="1"/>
    <x v="8"/>
    <s v="Omitted"/>
    <s v="Omitted"/>
    <x v="24"/>
    <s v="0055A000009s6n0QAA"/>
    <d v="2020-09-17T14:48:56"/>
    <m/>
    <d v="2020-01-06T18:18:40"/>
    <b v="0"/>
    <x v="3"/>
    <s v="0065A00000jSYJHQA4"/>
    <x v="2"/>
    <b v="0"/>
    <s v="00531000007KgPgAAK"/>
    <s v="Closed Lost"/>
    <b v="0"/>
    <x v="1"/>
    <n v="80194"/>
    <n v="0"/>
    <m/>
  </r>
  <r>
    <s v="0015A00001yXgJUQA0"/>
    <b v="0"/>
    <m/>
    <b v="0"/>
    <x v="223"/>
    <x v="0"/>
    <s v="00531000007MUoEAAW"/>
    <b v="1"/>
    <d v="2018-02-05T19:57:52"/>
    <b v="0"/>
    <b v="0"/>
    <s v="2018 1"/>
    <n v="1"/>
    <x v="8"/>
    <s v="Omitted"/>
    <s v="Omitted"/>
    <x v="24"/>
    <s v="0055A000009s6n0QAA"/>
    <d v="2020-09-17T14:48:56"/>
    <m/>
    <d v="2020-01-06T18:18:40"/>
    <b v="0"/>
    <x v="3"/>
    <s v="0065A00000jSYMBQA4"/>
    <x v="2"/>
    <b v="0"/>
    <s v="00531000007KgPgAAK"/>
    <s v="Closed Lost"/>
    <b v="0"/>
    <x v="1"/>
    <n v="80194"/>
    <n v="0"/>
    <m/>
  </r>
  <r>
    <s v="0013100001gaSbbAAE"/>
    <b v="0"/>
    <m/>
    <b v="0"/>
    <x v="225"/>
    <x v="0"/>
    <s v="00531000007KAsvAAG"/>
    <b v="0"/>
    <d v="2017-06-27T15:13:24"/>
    <b v="0"/>
    <b v="0"/>
    <s v="2018 2"/>
    <n v="2"/>
    <x v="8"/>
    <s v="Omitted"/>
    <s v="Omitted"/>
    <x v="3"/>
    <s v="0055A00000BclF5QAJ"/>
    <d v="2021-04-11T20:06:15"/>
    <m/>
    <d v="2020-01-06T18:18:35"/>
    <b v="0"/>
    <x v="6"/>
    <s v="0065A00000i3bTeQAI"/>
    <x v="2"/>
    <b v="0"/>
    <s v="00531000007KAsvAAG"/>
    <s v="Closed Lost"/>
    <b v="0"/>
    <x v="1"/>
    <n v="35750"/>
    <n v="0"/>
    <m/>
  </r>
  <r>
    <s v="0015A00001xPKWpQAO"/>
    <b v="0"/>
    <m/>
    <b v="0"/>
    <x v="226"/>
    <x v="0"/>
    <s v="00531000008FRNUAA4"/>
    <b v="1"/>
    <d v="2017-10-16T17:01:26"/>
    <b v="0"/>
    <b v="0"/>
    <s v="2018 2"/>
    <n v="2"/>
    <x v="8"/>
    <s v="Omitted"/>
    <s v="Omitted"/>
    <x v="21"/>
    <s v="0055A00000BclF5QAJ"/>
    <d v="2021-04-11T20:33:11"/>
    <m/>
    <d v="2018-04-02T22:14:16"/>
    <b v="0"/>
    <x v="3"/>
    <s v="0065A00000iSc2BQAS"/>
    <x v="2"/>
    <b v="0"/>
    <s v="0055A000008iLoJQAU"/>
    <s v="Closed Lost"/>
    <b v="0"/>
    <x v="1"/>
    <n v="61450"/>
    <n v="0"/>
    <m/>
  </r>
  <r>
    <s v="0013100001fsGopAAE"/>
    <b v="0"/>
    <m/>
    <b v="0"/>
    <x v="227"/>
    <x v="0"/>
    <s v="00531000007KAu8AAG"/>
    <b v="1"/>
    <d v="2016-06-29T03:48:14"/>
    <b v="0"/>
    <b v="0"/>
    <s v="2018 2"/>
    <n v="2"/>
    <x v="8"/>
    <s v="Omitted"/>
    <s v="Omitted"/>
    <x v="5"/>
    <s v="0055A00000BclF5QAJ"/>
    <d v="2021-04-11T20:33:11"/>
    <m/>
    <d v="2018-04-05T19:50:11"/>
    <b v="0"/>
    <x v="1"/>
    <s v="0063100000cjestAAA"/>
    <x v="2"/>
    <b v="0"/>
    <s v="0055A000008iLoJQAU"/>
    <s v="Closed Lost"/>
    <b v="0"/>
    <x v="1"/>
    <n v="54805"/>
    <n v="0"/>
    <m/>
  </r>
  <r>
    <s v="0013100001jStVZAA0"/>
    <b v="0"/>
    <m/>
    <b v="0"/>
    <x v="227"/>
    <x v="0"/>
    <s v="00531000008FRNUAA4"/>
    <b v="1"/>
    <d v="2017-11-03T18:07:28"/>
    <b v="0"/>
    <b v="0"/>
    <s v="2018 2"/>
    <n v="2"/>
    <x v="8"/>
    <s v="Omitted"/>
    <s v="Omitted"/>
    <x v="21"/>
    <s v="0055A00000BclF5QAJ"/>
    <d v="2021-04-10T23:01:03"/>
    <m/>
    <d v="2018-04-05T20:37:05"/>
    <b v="0"/>
    <x v="1"/>
    <s v="0065A00000iTCEIQA4"/>
    <x v="2"/>
    <b v="0"/>
    <s v="0055A000008iLoJQAU"/>
    <s v="Closed Lost"/>
    <b v="0"/>
    <x v="1"/>
    <n v="57650"/>
    <n v="0"/>
    <m/>
  </r>
  <r>
    <s v="0013100001jbTy1AAE"/>
    <b v="0"/>
    <m/>
    <b v="0"/>
    <x v="228"/>
    <x v="0"/>
    <s v="00531000008FRNUAA4"/>
    <b v="0"/>
    <d v="2018-04-06T18:08:01"/>
    <b v="0"/>
    <b v="0"/>
    <s v="2018 2"/>
    <n v="2"/>
    <x v="8"/>
    <s v="Closed"/>
    <s v="Closed"/>
    <x v="22"/>
    <s v="0055A00000BclF5QAJ"/>
    <d v="2021-04-10T22:59:54"/>
    <m/>
    <d v="2018-04-10T13:22:05"/>
    <b v="0"/>
    <x v="1"/>
    <s v="0065A00000jsZ7PQAU"/>
    <x v="2"/>
    <b v="0"/>
    <s v="0055A000008iLoOQAU"/>
    <s v="Closed Won"/>
    <b v="0"/>
    <x v="0"/>
    <n v="2802"/>
    <n v="2802"/>
    <m/>
  </r>
  <r>
    <s v="0013100001gZd3uAAC"/>
    <b v="0"/>
    <m/>
    <b v="0"/>
    <x v="229"/>
    <x v="0"/>
    <s v="00531000008FRNUAA4"/>
    <b v="0"/>
    <d v="2018-05-07T18:43:33"/>
    <b v="0"/>
    <b v="0"/>
    <s v="2018 2"/>
    <n v="2"/>
    <x v="8"/>
    <s v="Closed"/>
    <s v="Closed"/>
    <x v="21"/>
    <s v="0055A00000BclF5QAJ"/>
    <d v="2021-04-10T22:59:54"/>
    <m/>
    <d v="2018-06-21T15:19:13"/>
    <b v="0"/>
    <x v="3"/>
    <s v="0065A00000k1YmJQAU"/>
    <x v="2"/>
    <b v="0"/>
    <s v="0055A000008iLoOQAU"/>
    <s v="Closed Won"/>
    <b v="0"/>
    <x v="0"/>
    <n v="3150"/>
    <n v="3150"/>
    <m/>
  </r>
  <r>
    <s v="0015A00001tbMY6QAM"/>
    <b v="0"/>
    <m/>
    <b v="0"/>
    <x v="229"/>
    <x v="0"/>
    <s v="00531000008FRNUAA4"/>
    <b v="1"/>
    <d v="2017-08-09T20:15:45"/>
    <b v="0"/>
    <b v="0"/>
    <s v="2018 2"/>
    <n v="2"/>
    <x v="8"/>
    <s v="Closed"/>
    <s v="Closed"/>
    <x v="21"/>
    <s v="0055A00000BclF5QAJ"/>
    <d v="2021-04-10T22:59:54"/>
    <m/>
    <d v="2018-04-11T17:24:17"/>
    <b v="0"/>
    <x v="1"/>
    <s v="0065A00000i4mZcQAI"/>
    <x v="2"/>
    <b v="0"/>
    <s v="0055A000008iLoJQAU"/>
    <s v="Closed Won"/>
    <b v="0"/>
    <x v="0"/>
    <n v="68150"/>
    <n v="68150"/>
    <m/>
  </r>
  <r>
    <s v="001i000001LHCUyAAP"/>
    <b v="0"/>
    <m/>
    <b v="0"/>
    <x v="230"/>
    <x v="0"/>
    <s v="00531000007MUoEAAW"/>
    <b v="0"/>
    <d v="2018-04-12T13:33:54"/>
    <b v="0"/>
    <b v="0"/>
    <s v="2018 2"/>
    <n v="2"/>
    <x v="8"/>
    <s v="Closed"/>
    <s v="Closed"/>
    <x v="24"/>
    <s v="0055A00000BclF5QAJ"/>
    <d v="2021-04-11T20:08:00"/>
    <m/>
    <d v="2020-01-06T18:18:11"/>
    <b v="0"/>
    <x v="6"/>
    <s v="0065A00000ibiqJQAQ"/>
    <x v="2"/>
    <b v="1"/>
    <s v="00531000007MUoEAAW"/>
    <s v="Closed Won"/>
    <b v="0"/>
    <x v="0"/>
    <n v="298.5"/>
    <n v="298.5"/>
    <m/>
  </r>
  <r>
    <s v="0013100001gbb7YAAQ"/>
    <b v="0"/>
    <m/>
    <b v="0"/>
    <x v="231"/>
    <x v="0"/>
    <s v="00531000008FRNUAA4"/>
    <b v="0"/>
    <d v="2018-04-04T17:10:35"/>
    <b v="0"/>
    <b v="0"/>
    <s v="2018 2"/>
    <n v="2"/>
    <x v="8"/>
    <s v="Closed"/>
    <s v="Closed"/>
    <x v="21"/>
    <s v="0055A00000BclF5QAJ"/>
    <d v="2021-04-10T22:59:54"/>
    <m/>
    <d v="2018-04-19T12:51:57"/>
    <b v="0"/>
    <x v="4"/>
    <s v="0065A00000jsV3sQAE"/>
    <x v="2"/>
    <b v="0"/>
    <s v="0055A000008iLoOQAU"/>
    <s v="Closed Won"/>
    <b v="0"/>
    <x v="0"/>
    <n v="4450"/>
    <n v="4450"/>
    <m/>
  </r>
  <r>
    <s v="0015A00001tbNSWQA2"/>
    <b v="0"/>
    <m/>
    <b v="0"/>
    <x v="232"/>
    <x v="0"/>
    <s v="00531000008FRNUAA4"/>
    <b v="0"/>
    <d v="2018-06-21T15:10:35"/>
    <b v="0"/>
    <b v="0"/>
    <s v="2018 2"/>
    <n v="2"/>
    <x v="8"/>
    <s v="Closed"/>
    <s v="Closed"/>
    <x v="0"/>
    <s v="0055A00000BclF5QAJ"/>
    <d v="2021-04-10T22:59:54"/>
    <m/>
    <m/>
    <b v="0"/>
    <x v="4"/>
    <s v="0065A00000k3A1MQAU"/>
    <x v="2"/>
    <b v="0"/>
    <s v="0055A000008iLoOQAU"/>
    <s v="Closed Won"/>
    <b v="0"/>
    <x v="0"/>
    <n v="650"/>
    <n v="650"/>
    <m/>
  </r>
  <r>
    <s v="0013100001eo3U7AAI"/>
    <b v="0"/>
    <m/>
    <b v="0"/>
    <x v="233"/>
    <x v="0"/>
    <s v="00531000007KAsvAAG"/>
    <b v="0"/>
    <d v="2017-01-20T13:01:21"/>
    <b v="0"/>
    <b v="0"/>
    <s v="2018 2"/>
    <n v="2"/>
    <x v="8"/>
    <s v="Closed"/>
    <s v="Closed"/>
    <x v="12"/>
    <s v="0055A00000BclF5QAJ"/>
    <d v="2021-04-11T20:06:15"/>
    <m/>
    <d v="2020-01-06T18:18:11"/>
    <b v="0"/>
    <x v="6"/>
    <s v="0063100000fpobmAAA"/>
    <x v="2"/>
    <b v="1"/>
    <s v="00531000007KAsvAAG"/>
    <s v="Closed Won"/>
    <b v="0"/>
    <x v="0"/>
    <n v="64350"/>
    <n v="64350"/>
    <m/>
  </r>
  <r>
    <s v="0013100001mGBcsAAG"/>
    <b v="0"/>
    <m/>
    <b v="0"/>
    <x v="90"/>
    <x v="1"/>
    <s v="00531000006uPsjAAE"/>
    <b v="0"/>
    <d v="2017-03-02T01:52:54"/>
    <b v="0"/>
    <b v="0"/>
    <s v="2017 1"/>
    <n v="1"/>
    <x v="5"/>
    <s v="Forecast"/>
    <s v="Commit"/>
    <x v="14"/>
    <s v="0055A00000BclF5QAJ"/>
    <d v="2021-04-11T20:12:15"/>
    <m/>
    <m/>
    <b v="0"/>
    <x v="7"/>
    <s v="0063100000gp61kAAA"/>
    <x v="2"/>
    <b v="0"/>
    <s v="00531000006uPsjAAE"/>
    <s v="Procurement Pending - &lt;30 Days"/>
    <b v="0"/>
    <x v="1"/>
    <n v="0"/>
    <n v="0"/>
    <m/>
  </r>
  <r>
    <s v="0013100001n7DeZAAU"/>
    <b v="0"/>
    <m/>
    <b v="0"/>
    <x v="234"/>
    <x v="1"/>
    <s v="00531000008FRNUAA4"/>
    <b v="1"/>
    <d v="2017-03-02T20:58:21"/>
    <b v="0"/>
    <b v="0"/>
    <s v="2022 3"/>
    <n v="3"/>
    <x v="6"/>
    <s v="Pipeline"/>
    <s v="Pipeline"/>
    <x v="12"/>
    <s v="0055A00000BclF5QAJ"/>
    <d v="2021-06-01T19:07:12"/>
    <m/>
    <d v="2020-08-20T11:47:22"/>
    <b v="0"/>
    <x v="1"/>
    <s v="0063100000gpBjnAAE"/>
    <x v="2"/>
    <b v="0"/>
    <s v="00531000007KAu8AAG"/>
    <s v="Funnel"/>
    <b v="0"/>
    <x v="1"/>
    <n v="57394"/>
    <n v="2869.7"/>
    <m/>
  </r>
  <r>
    <s v="0013100001emAHaAAM"/>
    <b v="0"/>
    <m/>
    <b v="0"/>
    <x v="233"/>
    <x v="0"/>
    <s v="00531000007KAsvAAG"/>
    <b v="0"/>
    <d v="2018-02-20T17:46:00"/>
    <b v="0"/>
    <b v="0"/>
    <s v="2018 2"/>
    <n v="2"/>
    <x v="8"/>
    <s v="Closed"/>
    <s v="Closed"/>
    <x v="1"/>
    <s v="0055A00000BclF5QAJ"/>
    <d v="2021-04-11T20:06:15"/>
    <m/>
    <d v="2020-01-06T18:18:16"/>
    <b v="0"/>
    <x v="6"/>
    <s v="0065A00000jT5fsQAC"/>
    <x v="2"/>
    <b v="1"/>
    <s v="00531000007KAsvAAG"/>
    <s v="Closed Won"/>
    <b v="0"/>
    <x v="0"/>
    <n v="9800"/>
    <n v="9800"/>
    <m/>
  </r>
  <r>
    <s v="0013100001qyrP9AAI"/>
    <b v="0"/>
    <m/>
    <b v="0"/>
    <x v="235"/>
    <x v="0"/>
    <s v="00531000008FRNUAA4"/>
    <b v="0"/>
    <d v="2018-06-08T15:19:01"/>
    <b v="0"/>
    <b v="0"/>
    <s v="2018 2"/>
    <n v="2"/>
    <x v="8"/>
    <s v="Closed"/>
    <s v="Closed"/>
    <x v="0"/>
    <s v="0055A00000BclF5QAJ"/>
    <d v="2021-04-10T22:59:54"/>
    <m/>
    <m/>
    <b v="0"/>
    <x v="4"/>
    <s v="0065A00000k2gzMQAQ"/>
    <x v="2"/>
    <b v="0"/>
    <s v="0055A000008iLoOQAU"/>
    <s v="Closed Won"/>
    <b v="0"/>
    <x v="0"/>
    <n v="47296"/>
    <n v="47296"/>
    <m/>
  </r>
  <r>
    <s v="0013100001fshyPAAQ"/>
    <b v="0"/>
    <m/>
    <b v="0"/>
    <x v="236"/>
    <x v="0"/>
    <s v="00531000007KAsvAAG"/>
    <b v="0"/>
    <d v="2016-03-24T17:38:23"/>
    <b v="0"/>
    <b v="0"/>
    <s v="2018 2"/>
    <n v="2"/>
    <x v="8"/>
    <s v="Closed"/>
    <s v="Closed"/>
    <x v="13"/>
    <s v="0055A00000BclF5QAJ"/>
    <d v="2021-04-11T19:52:07"/>
    <m/>
    <d v="2020-01-06T18:18:35"/>
    <b v="0"/>
    <x v="5"/>
    <s v="0063100000bir5WAAQ"/>
    <x v="2"/>
    <b v="1"/>
    <s v="00531000007KAsvAAG"/>
    <s v="Closed Won"/>
    <b v="0"/>
    <x v="0"/>
    <n v="64350"/>
    <n v="64350"/>
    <m/>
  </r>
  <r>
    <s v="0013100001fr7EaAAI"/>
    <b v="0"/>
    <m/>
    <b v="0"/>
    <x v="221"/>
    <x v="1"/>
    <s v="00531000008FRNUAA4"/>
    <b v="0"/>
    <d v="2017-03-09T19:15:06"/>
    <b v="0"/>
    <b v="0"/>
    <s v="2021 4"/>
    <n v="4"/>
    <x v="3"/>
    <s v="Pipeline"/>
    <s v="Pipeline"/>
    <x v="12"/>
    <s v="0055A00000BclF5QAJ"/>
    <d v="2021-06-01T19:07:12"/>
    <m/>
    <d v="2021-02-12T11:44:45"/>
    <b v="0"/>
    <x v="6"/>
    <s v="0063100000gptThAAI"/>
    <x v="2"/>
    <b v="0"/>
    <s v="00531000007KAu8AAG"/>
    <s v="Funnel"/>
    <b v="0"/>
    <x v="1"/>
    <n v="98134"/>
    <n v="4906.7"/>
    <m/>
  </r>
  <r>
    <s v="0013100001hoiQCAAY"/>
    <b v="0"/>
    <m/>
    <b v="0"/>
    <x v="236"/>
    <x v="0"/>
    <s v="00531000007KAu8AAG"/>
    <b v="0"/>
    <d v="2016-08-30T08:51:50"/>
    <b v="0"/>
    <b v="0"/>
    <s v="2018 2"/>
    <n v="2"/>
    <x v="8"/>
    <s v="Omitted"/>
    <s v="Omitted"/>
    <x v="19"/>
    <s v="0055A00000BclF5QAJ"/>
    <d v="2021-04-10T23:01:03"/>
    <m/>
    <d v="2018-05-10T20:41:05"/>
    <b v="0"/>
    <x v="1"/>
    <s v="0063100000e32fKAAQ"/>
    <x v="2"/>
    <b v="0"/>
    <s v="0055A000008iLoJQAU"/>
    <s v="Closed Lost"/>
    <b v="0"/>
    <x v="1"/>
    <n v="72600"/>
    <n v="0"/>
    <m/>
  </r>
  <r>
    <s v="0013100001gxRn4AAE"/>
    <b v="0"/>
    <m/>
    <b v="0"/>
    <x v="236"/>
    <x v="0"/>
    <s v="00531000007KAsvAAG"/>
    <b v="0"/>
    <d v="2018-02-12T18:30:29"/>
    <b v="0"/>
    <b v="0"/>
    <s v="2018 2"/>
    <n v="2"/>
    <x v="8"/>
    <s v="Closed"/>
    <s v="Closed"/>
    <x v="1"/>
    <s v="0055A00000BclF5QAJ"/>
    <d v="2021-04-11T20:06:15"/>
    <m/>
    <d v="2020-01-06T18:18:16"/>
    <b v="0"/>
    <x v="6"/>
    <s v="0065A00000jSn7TQAS"/>
    <x v="2"/>
    <b v="1"/>
    <s v="00531000007KAsvAAG"/>
    <s v="Closed Won"/>
    <b v="0"/>
    <x v="0"/>
    <n v="96096"/>
    <n v="96096"/>
    <m/>
  </r>
  <r>
    <s v="0013100001fr79BAAQ"/>
    <b v="0"/>
    <m/>
    <b v="0"/>
    <x v="237"/>
    <x v="0"/>
    <s v="00531000008FRNUAA4"/>
    <b v="0"/>
    <d v="2018-06-21T15:09:07"/>
    <b v="0"/>
    <b v="0"/>
    <s v="2018 2"/>
    <n v="2"/>
    <x v="8"/>
    <s v="Closed"/>
    <s v="Closed"/>
    <x v="21"/>
    <s v="0055A00000BclF5QAJ"/>
    <d v="2021-04-11T20:03:09"/>
    <m/>
    <m/>
    <b v="0"/>
    <x v="4"/>
    <s v="0065A00000k3A0xQAE"/>
    <x v="2"/>
    <b v="0"/>
    <s v="0055A000008iLoOQAU"/>
    <s v="Closed Won"/>
    <b v="0"/>
    <x v="0"/>
    <n v="650"/>
    <n v="650"/>
    <m/>
  </r>
  <r>
    <s v="0013100001qyJ2TAAU"/>
    <b v="0"/>
    <m/>
    <b v="0"/>
    <x v="238"/>
    <x v="0"/>
    <s v="00531000007MUoEAAW"/>
    <b v="0"/>
    <d v="2018-04-19T19:50:10"/>
    <b v="0"/>
    <b v="0"/>
    <s v="2018 2"/>
    <n v="2"/>
    <x v="8"/>
    <s v="Closed"/>
    <s v="Closed"/>
    <x v="3"/>
    <s v="0055A00000BclF5QAJ"/>
    <d v="2021-04-11T20:08:00"/>
    <m/>
    <d v="2020-01-06T18:18:16"/>
    <b v="0"/>
    <x v="6"/>
    <s v="0065A00000ibyztQAA"/>
    <x v="2"/>
    <b v="1"/>
    <s v="00531000007MUoEAAW"/>
    <s v="Closed Won"/>
    <b v="0"/>
    <x v="0"/>
    <n v="98296"/>
    <n v="98296"/>
    <m/>
  </r>
  <r>
    <s v="001i000001P9yS6AAJ"/>
    <b v="0"/>
    <m/>
    <b v="0"/>
    <x v="238"/>
    <x v="0"/>
    <s v="00531000007MUoEAAW"/>
    <b v="0"/>
    <d v="2018-03-13T14:33:46"/>
    <b v="0"/>
    <b v="0"/>
    <s v="2018 2"/>
    <n v="2"/>
    <x v="8"/>
    <s v="Closed"/>
    <s v="Closed"/>
    <x v="1"/>
    <s v="0055A00000BclF5QAJ"/>
    <d v="2021-04-11T19:52:59"/>
    <m/>
    <d v="2020-01-06T18:18:11"/>
    <b v="0"/>
    <x v="5"/>
    <s v="0065A00000jrnjoQAA"/>
    <x v="2"/>
    <b v="1"/>
    <s v="00531000007MUoEAAW"/>
    <s v="Closed Won"/>
    <b v="0"/>
    <x v="0"/>
    <n v="6500"/>
    <n v="6500"/>
    <m/>
  </r>
  <r>
    <s v="0013100001qwA2DAAU"/>
    <b v="0"/>
    <m/>
    <b v="0"/>
    <x v="51"/>
    <x v="1"/>
    <s v="00531000007KAu8AAG"/>
    <b v="0"/>
    <d v="2017-03-13T20:27:53"/>
    <b v="0"/>
    <b v="0"/>
    <s v="2022 1"/>
    <n v="1"/>
    <x v="6"/>
    <s v="Pipeline"/>
    <s v="Pipeline"/>
    <x v="12"/>
    <s v="0055A00000BclF5QAJ"/>
    <d v="2021-06-01T19:07:12"/>
    <m/>
    <d v="2020-06-15T11:50:13"/>
    <b v="0"/>
    <x v="3"/>
    <s v="0063100000gqNyzAAE"/>
    <x v="2"/>
    <b v="0"/>
    <s v="00531000007KAu8AAG"/>
    <s v="Funnel"/>
    <b v="0"/>
    <x v="1"/>
    <n v="98134"/>
    <n v="4906.7"/>
    <m/>
  </r>
  <r>
    <s v="0015A000021NtPMQA0"/>
    <b v="0"/>
    <m/>
    <b v="0"/>
    <x v="239"/>
    <x v="0"/>
    <s v="00531000007KAsvAAG"/>
    <b v="0"/>
    <d v="2018-04-27T15:53:27"/>
    <b v="0"/>
    <b v="0"/>
    <s v="2018 2"/>
    <n v="2"/>
    <x v="8"/>
    <s v="Closed"/>
    <s v="Closed"/>
    <x v="1"/>
    <s v="0055A00000BclF5QAJ"/>
    <d v="2021-04-11T20:08:00"/>
    <m/>
    <d v="2020-01-06T18:18:16"/>
    <b v="0"/>
    <x v="6"/>
    <s v="0065A00000k1FJTQA2"/>
    <x v="2"/>
    <b v="1"/>
    <s v="00531000007KAsvAAG"/>
    <s v="Closed Won"/>
    <b v="0"/>
    <x v="0"/>
    <n v="78828.75"/>
    <n v="78828.75"/>
    <m/>
  </r>
  <r>
    <s v="001i000001MZLyvAAH"/>
    <b v="0"/>
    <m/>
    <b v="0"/>
    <x v="21"/>
    <x v="1"/>
    <s v="00531000007KgPgAAK"/>
    <b v="0"/>
    <d v="2017-03-15T04:55:47"/>
    <b v="0"/>
    <b v="0"/>
    <s v="2020 4"/>
    <n v="4"/>
    <x v="4"/>
    <s v="Pipeline"/>
    <s v="Pipeline"/>
    <x v="19"/>
    <s v="0055A00000BclF5QAJ"/>
    <d v="2021-04-11T19:52:07"/>
    <m/>
    <d v="2020-01-06T18:18:06"/>
    <b v="0"/>
    <x v="5"/>
    <s v="0063100000grWDxAAM"/>
    <x v="2"/>
    <b v="0"/>
    <s v="00531000007KgPgAAK"/>
    <s v="Qualified Opportunity"/>
    <b v="0"/>
    <x v="1"/>
    <n v="136937"/>
    <n v="13693.7"/>
    <m/>
  </r>
  <r>
    <s v="001i000001LHDIlAAP"/>
    <b v="0"/>
    <m/>
    <b v="0"/>
    <x v="239"/>
    <x v="0"/>
    <s v="00531000008F2qlAAC"/>
    <b v="0"/>
    <d v="2018-05-17T00:27:54"/>
    <b v="0"/>
    <b v="0"/>
    <s v="2018 2"/>
    <n v="2"/>
    <x v="8"/>
    <s v="Closed"/>
    <s v="Closed"/>
    <x v="3"/>
    <s v="0055A00000BclF5QAJ"/>
    <d v="2021-04-11T20:08:00"/>
    <m/>
    <d v="2020-01-06T18:18:16"/>
    <b v="0"/>
    <x v="6"/>
    <s v="0065A00000k1sUGQAY"/>
    <x v="2"/>
    <b v="1"/>
    <s v="00531000008F2qlAAC"/>
    <s v="Closed Won"/>
    <b v="0"/>
    <x v="0"/>
    <n v="51399.25"/>
    <n v="51399.25"/>
    <m/>
  </r>
  <r>
    <s v="0013100001hn662AAA"/>
    <b v="0"/>
    <m/>
    <b v="0"/>
    <x v="240"/>
    <x v="0"/>
    <s v="00531000008FRNUAA4"/>
    <b v="0"/>
    <d v="2018-06-21T15:01:22"/>
    <b v="0"/>
    <b v="0"/>
    <s v="2018 2"/>
    <n v="2"/>
    <x v="8"/>
    <s v="Closed"/>
    <s v="Closed"/>
    <x v="21"/>
    <s v="0055A00000BclF5QAJ"/>
    <d v="2021-04-10T22:59:54"/>
    <m/>
    <m/>
    <b v="0"/>
    <x v="8"/>
    <s v="0065A00000k39zLQAQ"/>
    <x v="2"/>
    <b v="0"/>
    <s v="0055A000008iLoOQAU"/>
    <s v="Closed Won"/>
    <b v="0"/>
    <x v="0"/>
    <n v="650"/>
    <n v="650"/>
    <m/>
  </r>
  <r>
    <s v="0015A00001tbNSWQA2"/>
    <b v="0"/>
    <m/>
    <b v="0"/>
    <x v="241"/>
    <x v="0"/>
    <s v="00531000008FRNUAA4"/>
    <b v="0"/>
    <d v="2018-06-21T15:07:03"/>
    <b v="0"/>
    <b v="0"/>
    <s v="2018 2"/>
    <n v="2"/>
    <x v="8"/>
    <s v="Closed"/>
    <s v="Closed"/>
    <x v="0"/>
    <s v="0055A00000BclF5QAJ"/>
    <d v="2021-04-10T22:59:54"/>
    <m/>
    <m/>
    <b v="0"/>
    <x v="4"/>
    <s v="0065A00000k3A0dQAE"/>
    <x v="2"/>
    <b v="0"/>
    <s v="0055A000008iLoOQAU"/>
    <s v="Closed Won"/>
    <b v="0"/>
    <x v="0"/>
    <n v="4250"/>
    <n v="4250"/>
    <m/>
  </r>
  <r>
    <s v="0013100001enw77AAA"/>
    <b v="0"/>
    <m/>
    <b v="0"/>
    <x v="242"/>
    <x v="0"/>
    <s v="00531000007KAsvAAG"/>
    <b v="0"/>
    <d v="2017-06-28T19:04:41"/>
    <b v="0"/>
    <b v="0"/>
    <s v="2018 2"/>
    <n v="2"/>
    <x v="8"/>
    <s v="Closed"/>
    <s v="Closed"/>
    <x v="1"/>
    <s v="00531000007MUoEAAW"/>
    <d v="2020-12-10T21:15:22"/>
    <m/>
    <d v="2020-01-06T18:18:11"/>
    <b v="0"/>
    <x v="1"/>
    <s v="0065A00000i3esyQAA"/>
    <x v="2"/>
    <b v="1"/>
    <s v="00531000007KAsvAAG"/>
    <s v="Closed Won"/>
    <b v="0"/>
    <x v="0"/>
    <n v="68750"/>
    <n v="68750"/>
    <m/>
  </r>
  <r>
    <s v="0013100001gvwZsAAI"/>
    <b v="0"/>
    <m/>
    <b v="0"/>
    <x v="243"/>
    <x v="0"/>
    <s v="00531000007KAsvAAG"/>
    <b v="0"/>
    <d v="2017-01-02T18:13:52"/>
    <b v="0"/>
    <b v="0"/>
    <s v="2018 2"/>
    <n v="2"/>
    <x v="8"/>
    <s v="Closed"/>
    <s v="Closed"/>
    <x v="8"/>
    <s v="0055A00000BclF5QAJ"/>
    <d v="2021-04-11T20:06:15"/>
    <m/>
    <d v="2020-01-06T18:18:16"/>
    <b v="0"/>
    <x v="6"/>
    <s v="0063100000foCVGAA2"/>
    <x v="2"/>
    <b v="1"/>
    <s v="00531000007KAsvAAG"/>
    <s v="Closed Won"/>
    <b v="0"/>
    <x v="0"/>
    <n v="71500"/>
    <n v="71500"/>
    <m/>
  </r>
  <r>
    <s v="0013100001mwUgnAAE"/>
    <b v="0"/>
    <m/>
    <b v="0"/>
    <x v="243"/>
    <x v="0"/>
    <s v="00531000008F2qlAAC"/>
    <b v="0"/>
    <d v="2018-05-01T17:54:50"/>
    <b v="0"/>
    <b v="0"/>
    <s v="2018 2"/>
    <n v="2"/>
    <x v="8"/>
    <s v="Closed"/>
    <s v="Closed"/>
    <x v="24"/>
    <s v="00531000007MUoEAAW"/>
    <d v="2020-12-21T18:01:12"/>
    <m/>
    <d v="2020-01-06T18:18:16"/>
    <b v="0"/>
    <x v="4"/>
    <s v="0065A00000k1MnPQAU"/>
    <x v="2"/>
    <b v="1"/>
    <s v="00531000008F2qlAAC"/>
    <s v="Closed Won"/>
    <b v="0"/>
    <x v="0"/>
    <n v="746.25"/>
    <n v="746.25"/>
    <m/>
  </r>
  <r>
    <s v="0013100001mz2dQAAQ"/>
    <b v="0"/>
    <m/>
    <b v="0"/>
    <x v="243"/>
    <x v="0"/>
    <s v="00531000007KAsvAAG"/>
    <b v="0"/>
    <d v="2018-05-09T18:02:42"/>
    <b v="0"/>
    <b v="0"/>
    <s v="2018 2"/>
    <n v="2"/>
    <x v="8"/>
    <s v="Closed"/>
    <s v="Closed"/>
    <x v="1"/>
    <s v="0055A00000BclF5QAJ"/>
    <d v="2021-04-11T20:08:00"/>
    <m/>
    <d v="2020-01-06T18:18:16"/>
    <b v="0"/>
    <x v="6"/>
    <s v="0065A00000k1duPQAQ"/>
    <x v="2"/>
    <b v="1"/>
    <s v="00531000007KAsvAAG"/>
    <s v="Closed Won"/>
    <b v="0"/>
    <x v="0"/>
    <n v="73320"/>
    <n v="73320"/>
    <m/>
  </r>
  <r>
    <s v="0013100001fqyXRAAY"/>
    <b v="0"/>
    <m/>
    <b v="0"/>
    <x v="244"/>
    <x v="0"/>
    <s v="00531000007KAu8AAG"/>
    <b v="1"/>
    <d v="2016-05-30T12:49:27"/>
    <b v="0"/>
    <b v="0"/>
    <s v="2018 2"/>
    <n v="2"/>
    <x v="8"/>
    <s v="Omitted"/>
    <s v="Omitted"/>
    <x v="19"/>
    <s v="0055A00000BclF5QAJ"/>
    <d v="2021-04-10T23:01:03"/>
    <m/>
    <d v="2019-05-17T12:40:03"/>
    <b v="0"/>
    <x v="7"/>
    <s v="0063100000cLHCFAA4"/>
    <x v="2"/>
    <b v="0"/>
    <s v="0055A000008zqzaQAA"/>
    <s v="Closed Lost"/>
    <b v="0"/>
    <x v="1"/>
    <n v="54805"/>
    <n v="0"/>
    <m/>
  </r>
  <r>
    <s v="0015A00001zu4pTQAQ"/>
    <b v="0"/>
    <m/>
    <b v="0"/>
    <x v="245"/>
    <x v="0"/>
    <s v="00531000007MUoEAAW"/>
    <b v="1"/>
    <d v="2018-04-05T20:22:28"/>
    <b v="0"/>
    <b v="0"/>
    <s v="2018 2"/>
    <n v="2"/>
    <x v="8"/>
    <s v="Closed"/>
    <s v="Closed"/>
    <x v="2"/>
    <s v="0055A00000BclF5QAJ"/>
    <d v="2021-04-11T20:06:15"/>
    <m/>
    <d v="2020-01-06T18:18:11"/>
    <b v="0"/>
    <x v="6"/>
    <s v="0065A00000jsXRlQAM"/>
    <x v="2"/>
    <b v="1"/>
    <s v="00531000007MUoEAAW"/>
    <s v="Closed Won"/>
    <b v="0"/>
    <x v="0"/>
    <n v="21500"/>
    <n v="21500"/>
    <m/>
  </r>
  <r>
    <s v="0015A000021OdydQAC"/>
    <b v="0"/>
    <m/>
    <b v="0"/>
    <x v="246"/>
    <x v="0"/>
    <s v="00531000007MUoEAAW"/>
    <b v="1"/>
    <d v="2018-05-24T12:54:48"/>
    <b v="0"/>
    <b v="0"/>
    <s v="2018 2"/>
    <n v="2"/>
    <x v="8"/>
    <s v="Omitted"/>
    <s v="Omitted"/>
    <x v="1"/>
    <s v="0055A000009s6n0QAA"/>
    <d v="2020-09-17T14:48:56"/>
    <m/>
    <d v="2020-01-06T18:18:35"/>
    <b v="0"/>
    <x v="3"/>
    <s v="0065A00000k25jzQAA"/>
    <x v="2"/>
    <b v="0"/>
    <s v="00531000007KAsvAAG"/>
    <s v="Closed Lost"/>
    <b v="0"/>
    <x v="1"/>
    <n v="65000"/>
    <n v="0"/>
    <m/>
  </r>
  <r>
    <s v="0013100001fr79BAAQ"/>
    <b v="0"/>
    <m/>
    <b v="0"/>
    <x v="247"/>
    <x v="0"/>
    <s v="00531000008FRNUAA4"/>
    <b v="0"/>
    <d v="2018-01-26T15:05:59"/>
    <b v="0"/>
    <b v="0"/>
    <s v="2018 2"/>
    <n v="2"/>
    <x v="8"/>
    <s v="Closed"/>
    <s v="Closed"/>
    <x v="21"/>
    <s v="0055A00000BclF5QAJ"/>
    <d v="2021-04-11T20:03:09"/>
    <m/>
    <d v="2018-06-21T14:57:34"/>
    <b v="0"/>
    <x v="4"/>
    <s v="0065A00000iVQBrQAO"/>
    <x v="2"/>
    <b v="0"/>
    <s v="0055A000008iLoOQAU"/>
    <s v="Closed Won"/>
    <b v="0"/>
    <x v="0"/>
    <n v="6300"/>
    <n v="6300"/>
    <m/>
  </r>
  <r>
    <s v="0013100001qvZsSAAU"/>
    <b v="0"/>
    <m/>
    <b v="0"/>
    <x v="247"/>
    <x v="0"/>
    <s v="00531000007KAu8AAG"/>
    <b v="0"/>
    <d v="2017-12-12T13:48:20"/>
    <b v="0"/>
    <b v="0"/>
    <s v="2018 2"/>
    <n v="2"/>
    <x v="8"/>
    <s v="Closed"/>
    <s v="Closed"/>
    <x v="21"/>
    <s v="0055A00000BclF5QAJ"/>
    <d v="2021-04-11T20:12:15"/>
    <m/>
    <d v="2018-06-06T12:49:07"/>
    <b v="0"/>
    <x v="7"/>
    <s v="0065A00000iUCMAQA4"/>
    <x v="2"/>
    <b v="0"/>
    <s v="0055A000008iLoJQAU"/>
    <s v="Closed Won"/>
    <b v="0"/>
    <x v="0"/>
    <n v="80534"/>
    <n v="80534"/>
    <m/>
  </r>
  <r>
    <s v="0013100001frZqgAAE"/>
    <b v="0"/>
    <m/>
    <b v="0"/>
    <x v="248"/>
    <x v="0"/>
    <s v="00531000008FRNUAA4"/>
    <b v="0"/>
    <d v="2018-04-03T13:30:07"/>
    <b v="0"/>
    <b v="0"/>
    <s v="2018 2"/>
    <n v="2"/>
    <x v="8"/>
    <s v="Closed"/>
    <s v="Closed"/>
    <x v="22"/>
    <s v="0055A00000BclF5QAJ"/>
    <d v="2021-04-10T22:59:54"/>
    <m/>
    <d v="2018-06-13T18:22:14"/>
    <b v="0"/>
    <x v="4"/>
    <s v="0065A00000jsSK6QAM"/>
    <x v="2"/>
    <b v="0"/>
    <s v="0055A000008iLoOQAU"/>
    <s v="Closed Won"/>
    <b v="0"/>
    <x v="0"/>
    <n v="2950"/>
    <n v="2950"/>
    <m/>
  </r>
  <r>
    <s v="0013100001mIDLTAA4"/>
    <b v="0"/>
    <m/>
    <b v="0"/>
    <x v="248"/>
    <x v="0"/>
    <s v="00531000008F2qlAAC"/>
    <b v="0"/>
    <d v="2018-03-22T23:16:33"/>
    <b v="0"/>
    <b v="0"/>
    <s v="2018 2"/>
    <n v="2"/>
    <x v="8"/>
    <s v="Closed"/>
    <s v="Closed"/>
    <x v="24"/>
    <s v="0055A00000BclF5QAJ"/>
    <d v="2021-04-11T20:08:00"/>
    <m/>
    <d v="2020-01-06T18:18:11"/>
    <b v="0"/>
    <x v="6"/>
    <s v="0065A00000js76YQAQ"/>
    <x v="2"/>
    <b v="1"/>
    <s v="00531000008F2qlAAC"/>
    <s v="Closed Won"/>
    <b v="0"/>
    <x v="0"/>
    <n v="354044.25"/>
    <n v="354044.25"/>
    <m/>
  </r>
  <r>
    <s v="0015A000021PRdcQAG"/>
    <b v="0"/>
    <m/>
    <b v="0"/>
    <x v="249"/>
    <x v="0"/>
    <s v="00531000007KAsvAAG"/>
    <b v="0"/>
    <d v="2018-06-12T18:58:29"/>
    <b v="0"/>
    <b v="0"/>
    <s v="2018 2"/>
    <n v="2"/>
    <x v="8"/>
    <s v="Closed"/>
    <s v="Closed"/>
    <x v="1"/>
    <s v="0055A00000BclF5QAJ"/>
    <d v="2021-04-11T20:08:00"/>
    <m/>
    <d v="2020-01-06T18:18:16"/>
    <b v="0"/>
    <x v="6"/>
    <s v="0065A00000k2rJPQAY"/>
    <x v="2"/>
    <b v="1"/>
    <s v="00531000007KAsvAAG"/>
    <s v="Closed Won"/>
    <b v="0"/>
    <x v="0"/>
    <n v="58500"/>
    <n v="58500"/>
    <m/>
  </r>
  <r>
    <s v="0013100001k6JgGAAU"/>
    <b v="0"/>
    <m/>
    <b v="0"/>
    <x v="249"/>
    <x v="0"/>
    <s v="00531000008FRNUAA4"/>
    <b v="0"/>
    <d v="2017-08-16T14:44:38"/>
    <b v="0"/>
    <b v="0"/>
    <s v="2018 2"/>
    <n v="2"/>
    <x v="8"/>
    <s v="Closed"/>
    <s v="Closed"/>
    <x v="21"/>
    <s v="0055A00000BclF5QAJ"/>
    <d v="2021-04-11T20:12:15"/>
    <m/>
    <d v="2018-06-12T18:41:47"/>
    <b v="0"/>
    <x v="7"/>
    <s v="0065A00000i4vVYQAY"/>
    <x v="2"/>
    <b v="0"/>
    <s v="0055A000008zqzaQAA"/>
    <s v="Closed Won"/>
    <b v="0"/>
    <x v="0"/>
    <n v="72600"/>
    <n v="72600"/>
    <m/>
  </r>
  <r>
    <s v="0013100001fsBp7AAE"/>
    <b v="0"/>
    <m/>
    <b v="0"/>
    <x v="250"/>
    <x v="0"/>
    <s v="00531000008FRNUAA4"/>
    <b v="0"/>
    <d v="2018-06-21T14:53:53"/>
    <b v="0"/>
    <b v="0"/>
    <s v="2018 2"/>
    <n v="2"/>
    <x v="8"/>
    <s v="Closed"/>
    <s v="Closed"/>
    <x v="21"/>
    <s v="0055A00000BclF5QAJ"/>
    <d v="2021-04-10T22:59:54"/>
    <m/>
    <m/>
    <b v="0"/>
    <x v="4"/>
    <s v="0065A00000k39xPQAQ"/>
    <x v="2"/>
    <b v="0"/>
    <s v="0055A000008iLoOQAU"/>
    <s v="Closed Won"/>
    <b v="0"/>
    <x v="0"/>
    <n v="4450"/>
    <n v="4450"/>
    <m/>
  </r>
  <r>
    <s v="0013100001emY1NAAU"/>
    <b v="0"/>
    <m/>
    <b v="0"/>
    <x v="251"/>
    <x v="0"/>
    <s v="00531000007MUoEAAW"/>
    <b v="0"/>
    <d v="2018-03-14T15:50:08"/>
    <b v="0"/>
    <b v="0"/>
    <s v="2018 2"/>
    <n v="2"/>
    <x v="8"/>
    <s v="Omitted"/>
    <s v="Omitted"/>
    <x v="1"/>
    <s v="0055A00000BclF5QAJ"/>
    <d v="2021-04-11T20:08:00"/>
    <m/>
    <d v="2020-01-06T18:18:35"/>
    <b v="0"/>
    <x v="6"/>
    <s v="0065A00000jrqUYQAY"/>
    <x v="2"/>
    <b v="0"/>
    <s v="00531000007MUoEAAW"/>
    <s v="Closed Lost"/>
    <b v="0"/>
    <x v="1"/>
    <n v="199"/>
    <n v="0"/>
    <m/>
  </r>
  <r>
    <s v="0013100001eljtBAAQ"/>
    <b v="0"/>
    <m/>
    <b v="0"/>
    <x v="252"/>
    <x v="0"/>
    <s v="00531000007KAsvAAG"/>
    <b v="0"/>
    <d v="2018-06-18T19:45:09"/>
    <b v="0"/>
    <b v="0"/>
    <s v="2018 2"/>
    <n v="2"/>
    <x v="8"/>
    <s v="Closed"/>
    <s v="Closed"/>
    <x v="1"/>
    <s v="0055A00000BclF5QAJ"/>
    <d v="2021-04-11T20:08:00"/>
    <m/>
    <d v="2020-01-06T18:18:16"/>
    <b v="0"/>
    <x v="6"/>
    <s v="0065A00000k337HQAQ"/>
    <x v="2"/>
    <b v="1"/>
    <s v="00531000007KAsvAAG"/>
    <s v="Closed Won"/>
    <b v="0"/>
    <x v="0"/>
    <n v="12750"/>
    <n v="12750"/>
    <m/>
  </r>
  <r>
    <s v="0015A00001yWWhnQAG"/>
    <b v="0"/>
    <m/>
    <b v="0"/>
    <x v="253"/>
    <x v="0"/>
    <s v="00531000008FRNUAA4"/>
    <b v="0"/>
    <d v="2018-06-04T15:24:12"/>
    <b v="0"/>
    <b v="0"/>
    <s v="2018 2"/>
    <n v="2"/>
    <x v="8"/>
    <s v="Closed"/>
    <s v="Closed"/>
    <x v="21"/>
    <s v="0055A00000BclF5QAJ"/>
    <d v="2021-04-10T22:59:54"/>
    <m/>
    <d v="2018-07-03T13:00:14"/>
    <b v="0"/>
    <x v="4"/>
    <s v="0065A00000k2VpzQAE"/>
    <x v="2"/>
    <b v="0"/>
    <s v="0055A000008iLoOQAU"/>
    <s v="Closed Won"/>
    <b v="0"/>
    <x v="0"/>
    <n v="15345"/>
    <n v="15345"/>
    <m/>
  </r>
  <r>
    <s v="0013100001fpKktAAE"/>
    <b v="0"/>
    <m/>
    <b v="0"/>
    <x v="254"/>
    <x v="0"/>
    <s v="00531000008FRNUAA4"/>
    <b v="0"/>
    <d v="2018-06-08T12:40:46"/>
    <b v="0"/>
    <b v="0"/>
    <s v="2018 2"/>
    <n v="2"/>
    <x v="8"/>
    <s v="Closed"/>
    <s v="Closed"/>
    <x v="21"/>
    <s v="0055A00000BclF5QAJ"/>
    <d v="2021-04-10T22:59:54"/>
    <m/>
    <d v="2018-06-21T14:48:25"/>
    <b v="0"/>
    <x v="4"/>
    <s v="0065A00000k2gR2QAI"/>
    <x v="2"/>
    <b v="0"/>
    <s v="0055A000008iLoOQAU"/>
    <s v="Closed Won"/>
    <b v="0"/>
    <x v="0"/>
    <n v="650"/>
    <n v="650"/>
    <m/>
  </r>
  <r>
    <s v="0013100001jbBzlAAE"/>
    <b v="0"/>
    <m/>
    <b v="0"/>
    <x v="254"/>
    <x v="0"/>
    <s v="00531000008FRNUAA4"/>
    <b v="0"/>
    <d v="2018-06-15T14:44:38"/>
    <b v="0"/>
    <b v="0"/>
    <s v="2018 2"/>
    <n v="2"/>
    <x v="8"/>
    <s v="Closed"/>
    <s v="Closed"/>
    <x v="21"/>
    <s v="0055A00000BclF5QAJ"/>
    <d v="2021-04-10T22:59:54"/>
    <m/>
    <d v="2018-06-26T17:40:07"/>
    <b v="0"/>
    <x v="1"/>
    <s v="0065A00000k2xziQAA"/>
    <x v="2"/>
    <b v="0"/>
    <s v="0055A000008iLoOQAU"/>
    <s v="Closed Won"/>
    <b v="0"/>
    <x v="0"/>
    <n v="3150"/>
    <n v="3150"/>
    <m/>
  </r>
  <r>
    <s v="0015A00001ztfyoQAA"/>
    <b v="0"/>
    <m/>
    <b v="0"/>
    <x v="255"/>
    <x v="0"/>
    <s v="00531000007KAsvAAG"/>
    <b v="0"/>
    <d v="2018-06-04T19:04:16"/>
    <b v="0"/>
    <b v="0"/>
    <s v="2018 2"/>
    <n v="2"/>
    <x v="8"/>
    <s v="Closed"/>
    <s v="Closed"/>
    <x v="1"/>
    <s v="0055A00000BclF5QAJ"/>
    <d v="2021-04-11T20:08:00"/>
    <m/>
    <d v="2020-01-06T18:18:16"/>
    <b v="0"/>
    <x v="6"/>
    <s v="0065A00000k2WaqQAE"/>
    <x v="2"/>
    <b v="1"/>
    <s v="00531000007KAsvAAG"/>
    <s v="Closed Won"/>
    <b v="0"/>
    <x v="0"/>
    <n v="50000"/>
    <n v="50000"/>
    <m/>
  </r>
  <r>
    <s v="0013100001gaTySAAU"/>
    <b v="0"/>
    <m/>
    <b v="0"/>
    <x v="256"/>
    <x v="0"/>
    <s v="00531000007KAu8AAG"/>
    <b v="0"/>
    <d v="2016-05-27T19:47:07"/>
    <b v="0"/>
    <b v="0"/>
    <s v="2018 2"/>
    <n v="2"/>
    <x v="8"/>
    <s v="Omitted"/>
    <s v="Omitted"/>
    <x v="8"/>
    <s v="0055A00000BclF5QAJ"/>
    <d v="2021-04-11T20:33:11"/>
    <m/>
    <d v="2018-11-28T16:32:14"/>
    <b v="0"/>
    <x v="7"/>
    <s v="0063100000cLDFuAAO"/>
    <x v="2"/>
    <b v="0"/>
    <s v="0055A000008zqzaQAA"/>
    <s v="Closed Lost"/>
    <b v="0"/>
    <x v="1"/>
    <n v="54805"/>
    <n v="0"/>
    <m/>
  </r>
  <r>
    <s v="0013100001jb0YLAAY"/>
    <b v="0"/>
    <m/>
    <b v="0"/>
    <x v="256"/>
    <x v="0"/>
    <s v="00531000007KAu8AAG"/>
    <b v="0"/>
    <d v="2016-06-23T03:50:36"/>
    <b v="0"/>
    <b v="0"/>
    <s v="2018 2"/>
    <n v="2"/>
    <x v="8"/>
    <s v="Omitted"/>
    <s v="Omitted"/>
    <x v="12"/>
    <s v="0055A00000BclF5QAJ"/>
    <d v="2021-04-10T23:01:03"/>
    <m/>
    <d v="2018-03-16T17:53:55"/>
    <b v="0"/>
    <x v="1"/>
    <s v="0063100000cikMcAAI"/>
    <x v="2"/>
    <b v="0"/>
    <s v="0055A000008zqzaQAA"/>
    <s v="Closed Lost"/>
    <b v="0"/>
    <x v="1"/>
    <n v="54805"/>
    <n v="0"/>
    <m/>
  </r>
  <r>
    <s v="0013100001jbB3pAAE"/>
    <b v="0"/>
    <m/>
    <b v="0"/>
    <x v="256"/>
    <x v="0"/>
    <s v="00531000007KAu8AAG"/>
    <b v="0"/>
    <d v="2016-06-24T03:11:29"/>
    <b v="0"/>
    <b v="0"/>
    <s v="2018 2"/>
    <n v="2"/>
    <x v="8"/>
    <s v="Omitted"/>
    <s v="Omitted"/>
    <x v="9"/>
    <s v="0055A00000BclF5QAJ"/>
    <d v="2021-04-10T23:01:03"/>
    <m/>
    <d v="2018-03-26T16:34:32"/>
    <b v="0"/>
    <x v="1"/>
    <s v="0063100000ciqlzAAA"/>
    <x v="2"/>
    <b v="0"/>
    <s v="0055A000008iLoJQAU"/>
    <s v="Closed Lost"/>
    <b v="0"/>
    <x v="1"/>
    <n v="54805"/>
    <n v="0"/>
    <m/>
  </r>
  <r>
    <s v="0013100001nlNGbAAM"/>
    <b v="0"/>
    <m/>
    <b v="0"/>
    <x v="256"/>
    <x v="0"/>
    <s v="00531000007KAu8AAG"/>
    <b v="1"/>
    <d v="2016-11-30T15:01:33"/>
    <b v="0"/>
    <b v="0"/>
    <s v="2018 2"/>
    <n v="2"/>
    <x v="8"/>
    <s v="Omitted"/>
    <s v="Omitted"/>
    <x v="14"/>
    <s v="0055A00000BclF5QAJ"/>
    <d v="2021-04-10T23:01:03"/>
    <m/>
    <d v="2018-04-27T18:07:19"/>
    <b v="0"/>
    <x v="3"/>
    <s v="0063100000euHi6AAE"/>
    <x v="2"/>
    <b v="0"/>
    <s v="0055A000008iLoOQAU"/>
    <s v="Closed Lost"/>
    <b v="0"/>
    <x v="1"/>
    <n v="54805"/>
    <n v="0"/>
    <m/>
  </r>
  <r>
    <s v="0013100001hnxMmAAI"/>
    <b v="0"/>
    <m/>
    <b v="0"/>
    <x v="256"/>
    <x v="0"/>
    <s v="00531000007KAu8AAG"/>
    <b v="0"/>
    <d v="2017-11-09T21:09:00"/>
    <b v="0"/>
    <b v="0"/>
    <s v="2018 2"/>
    <n v="2"/>
    <x v="8"/>
    <s v="Omitted"/>
    <s v="Omitted"/>
    <x v="21"/>
    <s v="0055A00000BclF5QAJ"/>
    <d v="2021-04-11T20:33:11"/>
    <m/>
    <d v="2018-06-29T14:31:52"/>
    <b v="0"/>
    <x v="6"/>
    <s v="0065A00000iTLgrQAG"/>
    <x v="2"/>
    <b v="0"/>
    <s v="0055A000008zqzaQAA"/>
    <s v="Closed Lost"/>
    <b v="0"/>
    <x v="1"/>
    <n v="56177.14"/>
    <n v="0"/>
    <m/>
  </r>
  <r>
    <s v="0015A00001ztwmzQAA"/>
    <b v="0"/>
    <m/>
    <b v="0"/>
    <x v="256"/>
    <x v="0"/>
    <s v="00531000008F2qlAAC"/>
    <b v="0"/>
    <d v="2018-03-29T20:54:26"/>
    <b v="0"/>
    <b v="0"/>
    <s v="2018 2"/>
    <n v="2"/>
    <x v="8"/>
    <s v="Closed"/>
    <s v="Closed"/>
    <x v="24"/>
    <s v="0055A00000BclF5QAJ"/>
    <d v="2021-04-11T19:52:07"/>
    <m/>
    <d v="2020-01-06T18:18:11"/>
    <b v="0"/>
    <x v="5"/>
    <s v="0065A00000jsKmTQAU"/>
    <x v="2"/>
    <b v="1"/>
    <s v="00531000008F2qlAAC"/>
    <s v="Closed Won"/>
    <b v="0"/>
    <x v="0"/>
    <n v="78000"/>
    <n v="78000"/>
    <m/>
  </r>
  <r>
    <s v="0015A00001tbV24QAE"/>
    <b v="0"/>
    <m/>
    <b v="0"/>
    <x v="257"/>
    <x v="0"/>
    <s v="00531000007KAsvAAG"/>
    <b v="0"/>
    <d v="2017-08-16T22:59:39"/>
    <b v="0"/>
    <b v="0"/>
    <s v="2018 2"/>
    <n v="2"/>
    <x v="8"/>
    <s v="Omitted"/>
    <s v="Omitted"/>
    <x v="1"/>
    <s v="0055A00000BclF5QAJ"/>
    <d v="2021-04-11T20:06:15"/>
    <m/>
    <d v="2020-01-06T18:18:35"/>
    <b v="0"/>
    <x v="6"/>
    <s v="0065A00000i4wm1QAA"/>
    <x v="2"/>
    <b v="0"/>
    <s v="00531000007KAsvAAG"/>
    <s v="Closed Lost"/>
    <b v="0"/>
    <x v="1"/>
    <n v="71500"/>
    <n v="0"/>
    <m/>
  </r>
  <r>
    <s v="0015A00001xP4anQAC"/>
    <b v="0"/>
    <m/>
    <b v="0"/>
    <x v="257"/>
    <x v="0"/>
    <s v="00531000007KAsvAAG"/>
    <b v="0"/>
    <d v="2017-10-05T18:52:20"/>
    <b v="0"/>
    <b v="0"/>
    <s v="2018 2"/>
    <n v="2"/>
    <x v="8"/>
    <s v="Omitted"/>
    <s v="Omitted"/>
    <x v="1"/>
    <s v="0055A00000BclF5QAJ"/>
    <d v="2021-04-11T20:06:15"/>
    <m/>
    <d v="2020-01-06T18:18:40"/>
    <b v="0"/>
    <x v="6"/>
    <s v="0065A00000iSJj5QAG"/>
    <x v="2"/>
    <b v="0"/>
    <s v="00531000007KAsvAAG"/>
    <s v="Closed Lost"/>
    <b v="0"/>
    <x v="1"/>
    <n v="71500"/>
    <n v="0"/>
    <m/>
  </r>
  <r>
    <s v="0015A000020wtkvQAA"/>
    <b v="0"/>
    <m/>
    <b v="0"/>
    <x v="257"/>
    <x v="0"/>
    <s v="00531000008FRNUAA4"/>
    <b v="1"/>
    <d v="2018-01-17T19:39:06"/>
    <b v="0"/>
    <b v="0"/>
    <s v="2018 2"/>
    <n v="2"/>
    <x v="8"/>
    <s v="Omitted"/>
    <s v="Omitted"/>
    <x v="23"/>
    <s v="0055A00000BclF5QAJ"/>
    <d v="2021-04-11T20:31:26"/>
    <m/>
    <d v="2018-04-13T12:27:03"/>
    <b v="0"/>
    <x v="3"/>
    <s v="0065A00000iV6jrQAC"/>
    <x v="2"/>
    <b v="0"/>
    <s v="0055A000008zqzaQAA"/>
    <s v="Closed Lost"/>
    <b v="0"/>
    <x v="1"/>
    <n v="75750"/>
    <n v="0"/>
    <m/>
  </r>
  <r>
    <s v="0013100001fr7BlAAI"/>
    <b v="0"/>
    <m/>
    <b v="0"/>
    <x v="257"/>
    <x v="0"/>
    <s v="0055A000008zqzaQAA"/>
    <b v="1"/>
    <d v="2018-06-29T19:44:46"/>
    <b v="0"/>
    <b v="0"/>
    <s v="2018 2"/>
    <n v="2"/>
    <x v="8"/>
    <s v="Omitted"/>
    <s v="Omitted"/>
    <x v="21"/>
    <s v="0055A00000BclF5QAJ"/>
    <d v="2021-04-10T23:01:03"/>
    <m/>
    <d v="2018-08-23T20:11:42"/>
    <b v="0"/>
    <x v="1"/>
    <s v="0065A00000k3V5fQAE"/>
    <x v="2"/>
    <b v="0"/>
    <s v="0055A000008iLoJQAU"/>
    <s v="Closed Lost"/>
    <b v="0"/>
    <x v="1"/>
    <n v="87650"/>
    <n v="0"/>
    <m/>
  </r>
  <r>
    <s v="0015A000021OOljQAG"/>
    <b v="0"/>
    <m/>
    <b v="0"/>
    <x v="257"/>
    <x v="0"/>
    <s v="00531000007MUoEAAW"/>
    <b v="1"/>
    <d v="2018-05-15T19:33:56"/>
    <b v="0"/>
    <b v="0"/>
    <s v="2018 2"/>
    <n v="2"/>
    <x v="8"/>
    <s v="Omitted"/>
    <s v="Omitted"/>
    <x v="4"/>
    <s v="0055A00000BclF5QAJ"/>
    <d v="2021-04-11T20:08:00"/>
    <m/>
    <d v="2020-01-06T18:18:35"/>
    <b v="0"/>
    <x v="6"/>
    <s v="0065A00000k1pgLQAQ"/>
    <x v="2"/>
    <b v="0"/>
    <s v="00531000007Es7rAAC"/>
    <s v="Closed Lost"/>
    <b v="0"/>
    <x v="1"/>
    <n v="66194"/>
    <n v="0"/>
    <m/>
  </r>
  <r>
    <s v="0015A000021PavTQAS"/>
    <b v="0"/>
    <m/>
    <b v="0"/>
    <x v="257"/>
    <x v="0"/>
    <s v="00531000007MUoEAAW"/>
    <b v="1"/>
    <d v="2018-06-18T13:43:30"/>
    <b v="0"/>
    <b v="0"/>
    <s v="2018 2"/>
    <n v="2"/>
    <x v="8"/>
    <s v="Omitted"/>
    <s v="Omitted"/>
    <x v="24"/>
    <s v="0055A00000BclF5QAJ"/>
    <d v="2021-04-11T19:52:07"/>
    <m/>
    <d v="2020-01-06T18:18:35"/>
    <b v="0"/>
    <x v="5"/>
    <s v="0065A00000k31IFQAY"/>
    <x v="2"/>
    <b v="0"/>
    <s v="00531000007KgPgAAK"/>
    <s v="Closed Lost"/>
    <b v="0"/>
    <x v="1"/>
    <n v="67109.08"/>
    <n v="0"/>
    <m/>
  </r>
  <r>
    <s v="0015A000020x7yMQAQ"/>
    <b v="0"/>
    <m/>
    <b v="0"/>
    <x v="257"/>
    <x v="0"/>
    <s v="00531000007MUoEAAW"/>
    <b v="1"/>
    <d v="2018-04-19T15:05:23"/>
    <b v="0"/>
    <b v="0"/>
    <s v="2018 2"/>
    <n v="2"/>
    <x v="8"/>
    <s v="Omitted"/>
    <s v="Omitted"/>
    <x v="4"/>
    <s v="0055A00000BclF5QAJ"/>
    <d v="2021-04-11T19:52:59"/>
    <m/>
    <d v="2020-01-06T18:18:35"/>
    <b v="0"/>
    <x v="5"/>
    <s v="0065A00000iby8rQAA"/>
    <x v="2"/>
    <b v="0"/>
    <s v="00531000007Es7rAAC"/>
    <s v="Closed Lost"/>
    <b v="0"/>
    <x v="1"/>
    <n v="137694"/>
    <n v="0"/>
    <m/>
  </r>
  <r>
    <s v="0013100001rsvIAAAY"/>
    <b v="0"/>
    <m/>
    <b v="0"/>
    <x v="21"/>
    <x v="1"/>
    <s v="00531000007KgPgAAK"/>
    <b v="0"/>
    <d v="2017-04-12T02:19:14"/>
    <b v="0"/>
    <b v="0"/>
    <s v="2020 4"/>
    <n v="4"/>
    <x v="4"/>
    <s v="Pipeline"/>
    <s v="Pipeline"/>
    <x v="18"/>
    <s v="0055A000009s6n0QAA"/>
    <d v="2020-01-06T18:18:07"/>
    <m/>
    <d v="2020-01-06T18:18:06"/>
    <b v="0"/>
    <x v="1"/>
    <s v="0063100000hBwV1AAK"/>
    <x v="2"/>
    <b v="0"/>
    <s v="00531000007KgPgAAK"/>
    <s v="Qualified Opportunity"/>
    <b v="0"/>
    <x v="1"/>
    <n v="79995"/>
    <n v="7999.5"/>
    <m/>
  </r>
  <r>
    <s v="0013100001fpz8iAAA"/>
    <b v="0"/>
    <m/>
    <b v="0"/>
    <x v="257"/>
    <x v="0"/>
    <s v="00531000007MUoEAAW"/>
    <b v="1"/>
    <d v="2018-05-24T15:39:30"/>
    <b v="0"/>
    <b v="0"/>
    <s v="2018 2"/>
    <n v="2"/>
    <x v="8"/>
    <s v="Omitted"/>
    <s v="Omitted"/>
    <x v="4"/>
    <s v="0055A00000BclF5QAJ"/>
    <d v="2021-04-11T19:52:07"/>
    <m/>
    <d v="2020-01-06T18:18:35"/>
    <b v="0"/>
    <x v="5"/>
    <s v="0065A00000k269aQAA"/>
    <x v="2"/>
    <b v="0"/>
    <s v="00531000007Es7rAAC"/>
    <s v="Closed Lost"/>
    <b v="0"/>
    <x v="1"/>
    <n v="69393"/>
    <n v="0"/>
    <m/>
  </r>
  <r>
    <s v="0013100001rt2Q4AAI"/>
    <b v="0"/>
    <m/>
    <b v="0"/>
    <x v="21"/>
    <x v="1"/>
    <s v="00531000007KgPgAAK"/>
    <b v="0"/>
    <d v="2017-04-12T18:22:20"/>
    <b v="0"/>
    <b v="0"/>
    <s v="2020 4"/>
    <n v="4"/>
    <x v="4"/>
    <s v="Pipeline"/>
    <s v="Pipeline"/>
    <x v="18"/>
    <s v="0055A00000BclF5QAJ"/>
    <d v="2021-04-11T19:52:07"/>
    <m/>
    <d v="2020-01-06T18:18:06"/>
    <b v="0"/>
    <x v="5"/>
    <s v="0063100000hC0OwAAK"/>
    <x v="2"/>
    <b v="0"/>
    <s v="00531000007KgPgAAK"/>
    <s v="Qualified Opportunity"/>
    <b v="0"/>
    <x v="1"/>
    <n v="79995"/>
    <n v="7999.5"/>
    <m/>
  </r>
  <r>
    <s v="0015A000021OOjYQAW"/>
    <b v="0"/>
    <m/>
    <b v="0"/>
    <x v="257"/>
    <x v="0"/>
    <s v="00531000007MUoEAAW"/>
    <b v="1"/>
    <d v="2018-05-15T19:10:10"/>
    <b v="0"/>
    <b v="0"/>
    <s v="2018 2"/>
    <n v="2"/>
    <x v="8"/>
    <s v="Omitted"/>
    <s v="Omitted"/>
    <x v="2"/>
    <s v="0055A000009s6n0QAA"/>
    <d v="2020-09-17T14:48:56"/>
    <m/>
    <d v="2020-01-06T18:18:35"/>
    <b v="0"/>
    <x v="3"/>
    <s v="0065A00000k1pbVQAQ"/>
    <x v="2"/>
    <b v="0"/>
    <s v="00531000007KAsvAAG"/>
    <s v="Closed Lost"/>
    <b v="0"/>
    <x v="1"/>
    <n v="66194"/>
    <n v="0"/>
    <m/>
  </r>
  <r>
    <s v="0015A000020xEvdQAE"/>
    <b v="0"/>
    <m/>
    <b v="0"/>
    <x v="257"/>
    <x v="0"/>
    <s v="00531000007MUoEAAW"/>
    <b v="1"/>
    <d v="2018-04-23T19:15:18"/>
    <b v="0"/>
    <b v="0"/>
    <s v="2018 2"/>
    <n v="2"/>
    <x v="8"/>
    <s v="Omitted"/>
    <s v="Omitted"/>
    <x v="1"/>
    <s v="00531000007MUoEAAW"/>
    <d v="2021-02-23T18:15:22"/>
    <m/>
    <d v="2020-01-06T18:18:35"/>
    <b v="0"/>
    <x v="3"/>
    <s v="0065A00000ic4vtQAA"/>
    <x v="2"/>
    <b v="0"/>
    <s v="00531000007KAsvAAG"/>
    <s v="Closed Lost"/>
    <b v="0"/>
    <x v="1"/>
    <n v="65000"/>
    <n v="0"/>
    <m/>
  </r>
  <r>
    <s v="0015A00001zu15SQAQ"/>
    <b v="0"/>
    <m/>
    <b v="0"/>
    <x v="257"/>
    <x v="0"/>
    <s v="00531000007MUoEAAW"/>
    <b v="1"/>
    <d v="2018-04-03T19:20:29"/>
    <b v="0"/>
    <b v="0"/>
    <s v="2018 2"/>
    <n v="2"/>
    <x v="8"/>
    <s v="Omitted"/>
    <s v="Omitted"/>
    <x v="1"/>
    <s v="0055A00000BclF5QAJ"/>
    <d v="2021-04-11T20:08:00"/>
    <m/>
    <d v="2020-01-06T18:18:35"/>
    <b v="0"/>
    <x v="6"/>
    <s v="0065A00000jsTRBQA2"/>
    <x v="2"/>
    <b v="0"/>
    <s v="00531000007KAsvAAG"/>
    <s v="Closed Lost"/>
    <b v="0"/>
    <x v="1"/>
    <n v="65000"/>
    <n v="0"/>
    <m/>
  </r>
  <r>
    <s v="0015A000021O2lkQAC"/>
    <b v="0"/>
    <m/>
    <b v="0"/>
    <x v="257"/>
    <x v="0"/>
    <s v="00531000007MUoEAAW"/>
    <b v="1"/>
    <d v="2018-05-02T14:52:44"/>
    <b v="0"/>
    <b v="0"/>
    <s v="2018 2"/>
    <n v="2"/>
    <x v="8"/>
    <s v="Omitted"/>
    <s v="Omitted"/>
    <x v="1"/>
    <s v="0055A00000BclF5QAJ"/>
    <d v="2021-04-11T19:52:07"/>
    <m/>
    <d v="2020-01-06T18:18:35"/>
    <b v="0"/>
    <x v="5"/>
    <s v="0065A00000k1P9MQAU"/>
    <x v="2"/>
    <b v="0"/>
    <s v="00531000007KAsvAAG"/>
    <s v="Closed Lost"/>
    <b v="0"/>
    <x v="1"/>
    <n v="65000"/>
    <n v="0"/>
    <m/>
  </r>
  <r>
    <s v="0015A000022QfJZQA0"/>
    <b v="0"/>
    <m/>
    <b v="0"/>
    <x v="257"/>
    <x v="0"/>
    <s v="00531000007MUoEAAW"/>
    <b v="1"/>
    <d v="2018-06-21T15:12:29"/>
    <b v="0"/>
    <b v="0"/>
    <s v="2018 2"/>
    <n v="2"/>
    <x v="8"/>
    <s v="Omitted"/>
    <s v="Omitted"/>
    <x v="1"/>
    <s v="0055A00000BclF5QAJ"/>
    <d v="2021-04-11T19:51:01"/>
    <m/>
    <d v="2020-01-06T18:18:35"/>
    <b v="0"/>
    <x v="11"/>
    <s v="0065A00000k3A1bQAE"/>
    <x v="2"/>
    <b v="0"/>
    <s v="00531000007KAsvAAG"/>
    <s v="Closed Lost"/>
    <b v="0"/>
    <x v="1"/>
    <n v="65199"/>
    <n v="0"/>
    <m/>
  </r>
  <r>
    <s v="0013100001fshyPAAQ"/>
    <b v="0"/>
    <m/>
    <b v="0"/>
    <x v="257"/>
    <x v="0"/>
    <s v="00531000007MUoEAAW"/>
    <b v="1"/>
    <d v="2018-06-28T12:33:11"/>
    <b v="0"/>
    <b v="0"/>
    <s v="2018 2"/>
    <n v="2"/>
    <x v="8"/>
    <s v="Closed"/>
    <s v="Closed"/>
    <x v="1"/>
    <s v="0055A00000BclF5QAJ"/>
    <d v="2021-04-11T19:51:01"/>
    <m/>
    <d v="2020-01-06T18:18:16"/>
    <b v="0"/>
    <x v="11"/>
    <s v="0065A00000k3QqRQAU"/>
    <x v="2"/>
    <b v="1"/>
    <s v="00531000007KAsvAAG"/>
    <s v="Closed Won"/>
    <b v="0"/>
    <x v="0"/>
    <n v="199"/>
    <n v="199"/>
    <m/>
  </r>
  <r>
    <s v="0013100001fr79BAAQ"/>
    <b v="0"/>
    <m/>
    <b v="0"/>
    <x v="258"/>
    <x v="0"/>
    <s v="00531000008FRNUAA4"/>
    <b v="0"/>
    <d v="2018-08-02T13:39:31"/>
    <b v="0"/>
    <b v="0"/>
    <s v="2018 3"/>
    <n v="3"/>
    <x v="8"/>
    <s v="Closed"/>
    <s v="Closed"/>
    <x v="0"/>
    <s v="0055A00000BclF5QAJ"/>
    <d v="2021-04-10T22:59:54"/>
    <m/>
    <m/>
    <b v="0"/>
    <x v="1"/>
    <s v="0065A00000ld5f9QAA"/>
    <x v="2"/>
    <b v="0"/>
    <s v="0055A000008iLoOQAU"/>
    <s v="Closed Won"/>
    <b v="0"/>
    <x v="0"/>
    <n v="650"/>
    <n v="650"/>
    <m/>
  </r>
  <r>
    <s v="001i000001MZ8IpAAL"/>
    <b v="0"/>
    <m/>
    <b v="0"/>
    <x v="259"/>
    <x v="0"/>
    <s v="00531000007MUoEAAW"/>
    <b v="0"/>
    <d v="2018-05-02T12:52:05"/>
    <b v="0"/>
    <b v="0"/>
    <s v="2018 3"/>
    <n v="3"/>
    <x v="8"/>
    <s v="Closed"/>
    <s v="Closed"/>
    <x v="3"/>
    <s v="0055A00000BclF5QAJ"/>
    <d v="2021-04-11T20:08:00"/>
    <m/>
    <d v="2020-01-06T18:18:16"/>
    <b v="0"/>
    <x v="6"/>
    <s v="0065A00000k1OrUQAU"/>
    <x v="2"/>
    <b v="1"/>
    <s v="00531000007MUoEAAW"/>
    <s v="Closed Won"/>
    <b v="0"/>
    <x v="0"/>
    <n v="2029.8"/>
    <n v="2029.8"/>
    <m/>
  </r>
  <r>
    <s v="0015A00001taqfSQAQ"/>
    <b v="0"/>
    <m/>
    <b v="0"/>
    <x v="260"/>
    <x v="0"/>
    <s v="00531000007MUoEAAW"/>
    <b v="0"/>
    <d v="2018-06-25T18:59:15"/>
    <b v="0"/>
    <b v="0"/>
    <s v="2018 3"/>
    <n v="3"/>
    <x v="8"/>
    <s v="Closed"/>
    <s v="Closed"/>
    <x v="2"/>
    <s v="0055A00000BclF5QAJ"/>
    <d v="2021-04-11T19:52:07"/>
    <m/>
    <d v="2020-01-06T18:18:16"/>
    <b v="0"/>
    <x v="5"/>
    <s v="0065A00000k3JZIQA2"/>
    <x v="2"/>
    <b v="1"/>
    <s v="00531000007Es7rAAC"/>
    <s v="Closed Won"/>
    <b v="0"/>
    <x v="0"/>
    <n v="65398"/>
    <n v="65398"/>
    <m/>
  </r>
  <r>
    <s v="0013100001jbBzlAAE"/>
    <b v="0"/>
    <m/>
    <b v="0"/>
    <x v="261"/>
    <x v="0"/>
    <s v="00531000008FRNUAA4"/>
    <b v="0"/>
    <d v="2018-06-28T17:12:22"/>
    <b v="0"/>
    <b v="0"/>
    <s v="2018 3"/>
    <n v="3"/>
    <x v="8"/>
    <s v="Closed"/>
    <s v="Closed"/>
    <x v="21"/>
    <s v="0055A00000BclF5QAJ"/>
    <d v="2021-04-10T22:59:54"/>
    <m/>
    <d v="2018-07-10T13:20:15"/>
    <b v="0"/>
    <x v="1"/>
    <s v="0065A00000k3RnIQAU"/>
    <x v="2"/>
    <b v="0"/>
    <s v="0055A000008iLoOQAU"/>
    <s v="Closed Won"/>
    <b v="0"/>
    <x v="0"/>
    <n v="4600"/>
    <n v="4600"/>
    <m/>
  </r>
  <r>
    <s v="0013100001jbuXaAAI"/>
    <b v="0"/>
    <m/>
    <b v="0"/>
    <x v="262"/>
    <x v="0"/>
    <s v="00531000007KAu8AAG"/>
    <b v="1"/>
    <d v="2016-06-29T10:47:55"/>
    <b v="0"/>
    <b v="0"/>
    <s v="2018 3"/>
    <n v="3"/>
    <x v="8"/>
    <s v="Closed"/>
    <s v="Closed"/>
    <x v="15"/>
    <s v="0055A00000BclF5QAJ"/>
    <d v="2021-04-10T22:59:54"/>
    <m/>
    <d v="2018-07-23T14:09:56"/>
    <b v="0"/>
    <x v="3"/>
    <s v="0063100000cjfMIAAY"/>
    <x v="2"/>
    <b v="0"/>
    <s v="00531000007KAu8AAG"/>
    <s v="Closed Won"/>
    <b v="0"/>
    <x v="0"/>
    <n v="52336"/>
    <n v="52336"/>
    <m/>
  </r>
  <r>
    <s v="0013100001gWxtDAAS"/>
    <b v="0"/>
    <m/>
    <b v="0"/>
    <x v="263"/>
    <x v="0"/>
    <s v="00531000008FRNUAA4"/>
    <b v="0"/>
    <d v="2018-07-11T14:48:14"/>
    <b v="0"/>
    <b v="0"/>
    <s v="2018 3"/>
    <n v="3"/>
    <x v="8"/>
    <s v="Closed"/>
    <s v="Closed"/>
    <x v="22"/>
    <s v="0055A00000BclF5QAJ"/>
    <d v="2021-04-10T22:59:54"/>
    <m/>
    <m/>
    <b v="0"/>
    <x v="11"/>
    <s v="0065A00000k3qRzQAI"/>
    <x v="2"/>
    <b v="0"/>
    <s v="0055A000008iLoOQAU"/>
    <s v="Closed Won"/>
    <b v="0"/>
    <x v="0"/>
    <n v="2950"/>
    <n v="2950"/>
    <m/>
  </r>
  <r>
    <s v="0013100001rut5yAAA"/>
    <b v="0"/>
    <m/>
    <b v="0"/>
    <x v="21"/>
    <x v="1"/>
    <s v="00531000007KgPgAAK"/>
    <b v="0"/>
    <d v="2017-04-25T21:20:08"/>
    <b v="0"/>
    <b v="0"/>
    <s v="2020 4"/>
    <n v="4"/>
    <x v="4"/>
    <s v="Pipeline"/>
    <s v="Pipeline"/>
    <x v="5"/>
    <s v="0055A00000BclF5QAJ"/>
    <d v="2021-04-11T20:06:15"/>
    <m/>
    <d v="2020-01-06T18:18:06"/>
    <b v="0"/>
    <x v="6"/>
    <s v="0063100000hD54BAAS"/>
    <x v="2"/>
    <b v="0"/>
    <s v="00531000007KgPgAAK"/>
    <s v="Qualified Opportunity"/>
    <b v="0"/>
    <x v="1"/>
    <n v="65995"/>
    <n v="6599.5"/>
    <m/>
  </r>
  <r>
    <s v="001i000001MZ8IpAAL"/>
    <b v="0"/>
    <m/>
    <b v="0"/>
    <x v="263"/>
    <x v="0"/>
    <s v="00531000007MUoEAAW"/>
    <b v="0"/>
    <d v="2018-05-18T16:52:04"/>
    <b v="0"/>
    <b v="0"/>
    <s v="2018 3"/>
    <n v="3"/>
    <x v="8"/>
    <s v="Closed"/>
    <s v="Closed"/>
    <x v="1"/>
    <s v="0055A00000BclF5QAJ"/>
    <d v="2021-04-11T19:52:07"/>
    <m/>
    <d v="2020-01-06T18:18:16"/>
    <b v="0"/>
    <x v="5"/>
    <s v="0065A00000k1vZRQAY"/>
    <x v="2"/>
    <b v="1"/>
    <s v="00531000007MUoEAAW"/>
    <s v="Closed Won"/>
    <b v="0"/>
    <x v="0"/>
    <n v="845.75"/>
    <n v="845.75"/>
    <m/>
  </r>
  <r>
    <s v="0013100001fpKktAAE"/>
    <b v="0"/>
    <m/>
    <b v="0"/>
    <x v="264"/>
    <x v="0"/>
    <s v="00531000008FRNUAA4"/>
    <b v="0"/>
    <d v="2018-07-11T13:08:16"/>
    <b v="0"/>
    <b v="0"/>
    <s v="2018 3"/>
    <n v="3"/>
    <x v="8"/>
    <s v="Closed"/>
    <s v="Closed"/>
    <x v="21"/>
    <s v="0055A00000BclF5QAJ"/>
    <d v="2021-04-10T22:59:54"/>
    <m/>
    <d v="2018-07-18T17:22:57"/>
    <b v="0"/>
    <x v="12"/>
    <s v="0065A00000k3q3XQAQ"/>
    <x v="2"/>
    <b v="0"/>
    <s v="0055A000008iLoOQAU"/>
    <s v="Closed Won"/>
    <b v="0"/>
    <x v="0"/>
    <n v="4600"/>
    <n v="4600"/>
    <m/>
  </r>
  <r>
    <s v="0015A00001tbNSWQA2"/>
    <b v="0"/>
    <m/>
    <b v="0"/>
    <x v="265"/>
    <x v="0"/>
    <s v="00531000008FRNUAA4"/>
    <b v="0"/>
    <d v="2018-06-29T21:15:59"/>
    <b v="0"/>
    <b v="0"/>
    <s v="2018 3"/>
    <n v="3"/>
    <x v="8"/>
    <s v="Closed"/>
    <s v="Closed"/>
    <x v="0"/>
    <s v="0055A00000BclF5QAJ"/>
    <d v="2021-04-10T22:59:54"/>
    <m/>
    <d v="2018-07-13T13:42:10"/>
    <b v="0"/>
    <x v="3"/>
    <s v="0065A00000k3VMWQA2"/>
    <x v="2"/>
    <b v="0"/>
    <s v="0055A000008iLoOQAU"/>
    <s v="Closed Won"/>
    <b v="0"/>
    <x v="0"/>
    <n v="3600"/>
    <n v="3600"/>
    <m/>
  </r>
  <r>
    <s v="0015A000022RFSwQAO"/>
    <b v="0"/>
    <m/>
    <b v="0"/>
    <x v="266"/>
    <x v="0"/>
    <s v="00531000007MUoEAAW"/>
    <b v="1"/>
    <d v="2018-07-13T13:22:47"/>
    <b v="0"/>
    <b v="0"/>
    <s v="2018 3"/>
    <n v="3"/>
    <x v="8"/>
    <s v="Omitted"/>
    <s v="Omitted"/>
    <x v="1"/>
    <s v="0055A00000BclF5QAJ"/>
    <d v="2021-04-11T19:52:59"/>
    <m/>
    <d v="2020-01-06T18:18:40"/>
    <b v="0"/>
    <x v="5"/>
    <s v="0065A00000k3umvQAA"/>
    <x v="2"/>
    <b v="0"/>
    <s v="00531000007KAsvAAG"/>
    <s v="Closed Lost"/>
    <b v="0"/>
    <x v="1"/>
    <n v="65199"/>
    <n v="0"/>
    <m/>
  </r>
  <r>
    <s v="0013100001hn9oQAAQ"/>
    <b v="0"/>
    <m/>
    <b v="0"/>
    <x v="267"/>
    <x v="0"/>
    <s v="00531000007KAsvAAG"/>
    <b v="0"/>
    <d v="2016-10-14T15:07:37"/>
    <b v="0"/>
    <b v="0"/>
    <s v="2018 3"/>
    <n v="3"/>
    <x v="8"/>
    <s v="Closed"/>
    <s v="Closed"/>
    <x v="5"/>
    <s v="0055A00000BclF5QAJ"/>
    <d v="2021-04-11T20:06:15"/>
    <m/>
    <d v="2020-01-06T18:18:16"/>
    <b v="0"/>
    <x v="6"/>
    <s v="0063100000eVUSyAAO"/>
    <x v="2"/>
    <b v="1"/>
    <s v="00531000007KAsvAAG"/>
    <s v="Closed Won"/>
    <b v="0"/>
    <x v="0"/>
    <n v="78113.75"/>
    <n v="78113.75"/>
    <m/>
  </r>
  <r>
    <s v="0013100001VWdHuAAL"/>
    <b v="0"/>
    <m/>
    <b v="0"/>
    <x v="267"/>
    <x v="0"/>
    <s v="00531000007MUoEAAW"/>
    <b v="0"/>
    <d v="2018-03-23T13:16:02"/>
    <b v="0"/>
    <b v="0"/>
    <s v="2018 3"/>
    <n v="3"/>
    <x v="8"/>
    <s v="Closed"/>
    <s v="Closed"/>
    <x v="2"/>
    <s v="0055A00000BclF5QAJ"/>
    <d v="2021-04-11T20:08:00"/>
    <m/>
    <d v="2020-01-06T18:18:11"/>
    <b v="0"/>
    <x v="6"/>
    <s v="0065A00000js7k8QAA"/>
    <x v="2"/>
    <b v="1"/>
    <s v="00531000007MUoEAAW"/>
    <s v="Closed Won"/>
    <b v="0"/>
    <x v="0"/>
    <n v="5850"/>
    <n v="5850"/>
    <m/>
  </r>
  <r>
    <s v="0013100001fpk4nAAA"/>
    <b v="0"/>
    <m/>
    <b v="0"/>
    <x v="268"/>
    <x v="0"/>
    <s v="00531000008FRNUAA4"/>
    <b v="0"/>
    <d v="2018-01-08T15:17:45"/>
    <b v="0"/>
    <b v="0"/>
    <s v="2018 3"/>
    <n v="3"/>
    <x v="8"/>
    <s v="Omitted"/>
    <s v="Omitted"/>
    <x v="21"/>
    <s v="0055A00000BclF5QAJ"/>
    <d v="2021-04-11T20:06:15"/>
    <m/>
    <d v="2018-03-23T15:58:15"/>
    <b v="0"/>
    <x v="6"/>
    <s v="0065A00000iUmdIQAS"/>
    <x v="2"/>
    <b v="0"/>
    <s v="0055A000008zqzaQAA"/>
    <s v="Closed Lost"/>
    <b v="0"/>
    <x v="1"/>
    <n v="75750"/>
    <n v="0"/>
    <m/>
  </r>
  <r>
    <s v="0015A00001yWX5uQAG"/>
    <b v="0"/>
    <m/>
    <b v="0"/>
    <x v="268"/>
    <x v="0"/>
    <s v="00531000008FRNUAA4"/>
    <b v="1"/>
    <d v="2017-12-11T18:27:29"/>
    <b v="0"/>
    <b v="0"/>
    <s v="2018 3"/>
    <n v="3"/>
    <x v="8"/>
    <s v="Omitted"/>
    <s v="Omitted"/>
    <x v="23"/>
    <s v="0055A00000BclF5QAJ"/>
    <d v="2021-04-10T23:01:03"/>
    <m/>
    <d v="2019-06-11T19:28:16"/>
    <b v="0"/>
    <x v="10"/>
    <s v="0065A00000iUBI4QAO"/>
    <x v="2"/>
    <b v="0"/>
    <s v="0055A000009sZg0QAE"/>
    <s v="Closed Lost"/>
    <b v="0"/>
    <x v="1"/>
    <n v="72600"/>
    <n v="0"/>
    <m/>
  </r>
  <r>
    <s v="001i000001MZM70AAH"/>
    <b v="0"/>
    <m/>
    <b v="0"/>
    <x v="269"/>
    <x v="0"/>
    <s v="00531000007MUoEAAW"/>
    <b v="0"/>
    <d v="2018-04-27T19:32:38"/>
    <b v="0"/>
    <b v="0"/>
    <s v="2018 3"/>
    <n v="3"/>
    <x v="8"/>
    <s v="Omitted"/>
    <s v="Omitted"/>
    <x v="1"/>
    <s v="0055A00000BclF5QAJ"/>
    <d v="2021-04-11T19:52:59"/>
    <m/>
    <d v="2020-01-06T18:18:35"/>
    <b v="0"/>
    <x v="5"/>
    <s v="0065A00000k1G6uQAE"/>
    <x v="2"/>
    <b v="0"/>
    <s v="00531000007MUoEAAW"/>
    <s v="Closed Lost"/>
    <b v="0"/>
    <x v="1"/>
    <n v="48"/>
    <n v="0"/>
    <m/>
  </r>
  <r>
    <s v="0015A00001tZ9LCQA0"/>
    <b v="0"/>
    <m/>
    <b v="0"/>
    <x v="270"/>
    <x v="0"/>
    <s v="00531000007MUoEAAW"/>
    <b v="0"/>
    <d v="2018-02-05T19:33:55"/>
    <b v="0"/>
    <b v="0"/>
    <s v="2018 3"/>
    <n v="3"/>
    <x v="8"/>
    <s v="Omitted"/>
    <s v="Omitted"/>
    <x v="24"/>
    <s v="0055A00000BclF5QAJ"/>
    <d v="2021-04-11T20:06:15"/>
    <m/>
    <d v="2020-01-06T18:18:40"/>
    <b v="0"/>
    <x v="6"/>
    <s v="0065A00000jSYGmQAO"/>
    <x v="2"/>
    <b v="0"/>
    <s v="00531000007KgPgAAK"/>
    <s v="Closed Lost"/>
    <b v="0"/>
    <x v="1"/>
    <n v="80194"/>
    <n v="0"/>
    <m/>
  </r>
  <r>
    <s v="0015A00001yXgDqQAK"/>
    <b v="0"/>
    <m/>
    <b v="0"/>
    <x v="270"/>
    <x v="0"/>
    <s v="00531000007MUoEAAW"/>
    <b v="1"/>
    <d v="2018-02-05T19:09:23"/>
    <b v="0"/>
    <b v="0"/>
    <s v="2018 3"/>
    <n v="3"/>
    <x v="8"/>
    <s v="Omitted"/>
    <s v="Omitted"/>
    <x v="24"/>
    <s v="0055A00000BclF5QAJ"/>
    <d v="2021-04-11T20:06:15"/>
    <m/>
    <d v="2020-01-06T18:18:40"/>
    <b v="0"/>
    <x v="6"/>
    <s v="0065A00000jSYCkQAO"/>
    <x v="2"/>
    <b v="0"/>
    <s v="00531000007KgPgAAK"/>
    <s v="Closed Lost"/>
    <b v="0"/>
    <x v="1"/>
    <n v="80194"/>
    <n v="0"/>
    <m/>
  </r>
  <r>
    <s v="0015A00001tbNSWQA2"/>
    <b v="0"/>
    <m/>
    <b v="0"/>
    <x v="270"/>
    <x v="0"/>
    <s v="00531000008FRNUAA4"/>
    <b v="0"/>
    <d v="2018-07-24T12:26:33"/>
    <b v="0"/>
    <b v="0"/>
    <s v="2018 3"/>
    <n v="3"/>
    <x v="8"/>
    <s v="Closed"/>
    <s v="Closed"/>
    <x v="21"/>
    <s v="0055A00000BclF5QAJ"/>
    <d v="2021-04-10T22:59:54"/>
    <m/>
    <d v="2018-08-02T13:33:32"/>
    <b v="0"/>
    <x v="1"/>
    <s v="0065A00000lcmHSQAY"/>
    <x v="2"/>
    <b v="0"/>
    <s v="0055A000008iLoOQAU"/>
    <s v="Closed Won"/>
    <b v="0"/>
    <x v="0"/>
    <n v="4600"/>
    <n v="4600"/>
    <m/>
  </r>
  <r>
    <s v="0015A00001xOPCyQAO"/>
    <b v="0"/>
    <m/>
    <b v="0"/>
    <x v="24"/>
    <x v="1"/>
    <s v="005i0000000fNkyAAE"/>
    <b v="1"/>
    <d v="2017-09-08T02:12:32"/>
    <b v="0"/>
    <b v="0"/>
    <s v="2021 3"/>
    <n v="3"/>
    <x v="3"/>
    <s v="Pipeline"/>
    <s v="Pipeline"/>
    <x v="6"/>
    <s v="0055A00000BclF5QAJ"/>
    <d v="2021-04-14T20:01:34"/>
    <m/>
    <d v="2020-02-10T14:21:06"/>
    <b v="1"/>
    <x v="6"/>
    <s v="0065A00000WjUVuQAN"/>
    <x v="2"/>
    <b v="0"/>
    <s v="00531000007Es7rAAC"/>
    <s v="Qualified Opportunity"/>
    <b v="0"/>
    <x v="1"/>
    <n v="2600000"/>
    <n v="260000"/>
    <m/>
  </r>
  <r>
    <s v="0015A00001xOPFsQAO"/>
    <b v="0"/>
    <m/>
    <b v="0"/>
    <x v="24"/>
    <x v="1"/>
    <s v="005i0000000fNkyAAE"/>
    <b v="1"/>
    <d v="2017-09-08T03:37:15"/>
    <b v="0"/>
    <b v="0"/>
    <s v="2021 3"/>
    <n v="3"/>
    <x v="3"/>
    <s v="Pipeline"/>
    <s v="Pipeline"/>
    <x v="15"/>
    <s v="0055A00000BclF5QAJ"/>
    <d v="2021-04-14T20:01:34"/>
    <m/>
    <d v="2020-02-10T14:16:36"/>
    <b v="1"/>
    <x v="4"/>
    <s v="0065A00000WjUXqQAN"/>
    <x v="2"/>
    <b v="0"/>
    <s v="00531000007Es7rAAC"/>
    <s v="Qualified Opportunity"/>
    <b v="0"/>
    <x v="1"/>
    <n v="2600000"/>
    <n v="260000"/>
    <m/>
  </r>
  <r>
    <s v="0015A000028lef0QAA"/>
    <b v="0"/>
    <m/>
    <b v="0"/>
    <x v="271"/>
    <x v="1"/>
    <s v="0055A000009GjocQAC"/>
    <b v="0"/>
    <d v="2019-07-01T14:24:18"/>
    <b v="0"/>
    <b v="0"/>
    <s v="2023 1"/>
    <n v="1"/>
    <x v="7"/>
    <s v="Pipeline"/>
    <s v="Pipeline"/>
    <x v="15"/>
    <s v="0055A00000BclF5QAJ"/>
    <d v="2021-06-01T19:07:17"/>
    <m/>
    <m/>
    <b v="0"/>
    <x v="1"/>
    <s v="0065A00001UoAq4QAF"/>
    <x v="2"/>
    <b v="0"/>
    <s v="0055A00000Bnt5hQAB"/>
    <s v="Quoted Funnel"/>
    <b v="0"/>
    <x v="1"/>
    <n v="85000"/>
    <n v="25500"/>
    <m/>
  </r>
  <r>
    <s v="0015A000026BdB3QAK"/>
    <b v="0"/>
    <m/>
    <b v="0"/>
    <x v="51"/>
    <x v="1"/>
    <s v="00531000007KAu8AAG"/>
    <b v="0"/>
    <d v="2018-10-30T15:59:03"/>
    <b v="0"/>
    <b v="0"/>
    <s v="2022 1"/>
    <n v="1"/>
    <x v="6"/>
    <s v="Pipeline"/>
    <s v="Pipeline"/>
    <x v="15"/>
    <s v="0055A00000BclF5QAJ"/>
    <d v="2021-06-01T19:07:12"/>
    <m/>
    <d v="2021-03-24T17:20:19"/>
    <b v="0"/>
    <x v="5"/>
    <s v="0065A00000nKm8DQAS"/>
    <x v="2"/>
    <b v="0"/>
    <s v="00531000007KAu8AAG"/>
    <s v="Funnel"/>
    <b v="0"/>
    <x v="1"/>
    <n v="56557.5"/>
    <n v="2827.88"/>
    <m/>
  </r>
  <r>
    <s v="0015A00002VoOopQAF"/>
    <b v="0"/>
    <m/>
    <b v="0"/>
    <x v="272"/>
    <x v="1"/>
    <s v="0055A00000BcmS5QAJ"/>
    <b v="0"/>
    <d v="2021-03-09T21:20:40"/>
    <b v="0"/>
    <b v="0"/>
    <s v="2022 2"/>
    <n v="2"/>
    <x v="6"/>
    <s v="Pipeline"/>
    <s v="Pipeline"/>
    <x v="15"/>
    <s v="0055A00000BclF5QAJ"/>
    <d v="2021-06-01T19:07:12"/>
    <m/>
    <m/>
    <b v="0"/>
    <x v="13"/>
    <s v="0065A00001dL7MUQA0"/>
    <x v="2"/>
    <b v="0"/>
    <s v="0055A00000BcmS5QAJ"/>
    <s v="Funnel"/>
    <b v="0"/>
    <x v="1"/>
    <n v="187462"/>
    <n v="9373.1"/>
    <m/>
  </r>
  <r>
    <s v="0013100001lbwD9AAI"/>
    <b v="0"/>
    <m/>
    <b v="0"/>
    <x v="19"/>
    <x v="1"/>
    <s v="0055A000009GjocQAC"/>
    <b v="0"/>
    <d v="2019-06-13T14:50:30"/>
    <b v="0"/>
    <b v="0"/>
    <s v="2021 4"/>
    <n v="4"/>
    <x v="3"/>
    <s v="Pipeline"/>
    <s v="Pipeline"/>
    <x v="15"/>
    <s v="0055A00000BclF5QAJ"/>
    <d v="2021-06-01T19:07:17"/>
    <m/>
    <m/>
    <b v="0"/>
    <x v="1"/>
    <s v="0065A00001TiGD2QAN"/>
    <x v="2"/>
    <b v="0"/>
    <s v="0055A00000Bnt5hQAB"/>
    <s v="Funnel"/>
    <b v="0"/>
    <x v="1"/>
    <n v="85000"/>
    <n v="4250"/>
    <m/>
  </r>
  <r>
    <s v="0015A00002BpBLjQAN"/>
    <b v="0"/>
    <m/>
    <b v="0"/>
    <x v="71"/>
    <x v="1"/>
    <s v="0055A000009GjocQAC"/>
    <b v="0"/>
    <d v="2019-05-15T13:51:00"/>
    <b v="0"/>
    <b v="0"/>
    <s v="2021 4"/>
    <n v="4"/>
    <x v="3"/>
    <s v="Pipeline"/>
    <s v="Pipeline"/>
    <x v="15"/>
    <s v="0055A00000BclF5QAJ"/>
    <d v="2021-06-01T19:07:17"/>
    <m/>
    <d v="2020-02-26T15:58:34"/>
    <b v="0"/>
    <x v="6"/>
    <s v="0065A00001PwI2nQAF"/>
    <x v="2"/>
    <b v="0"/>
    <s v="0055A00000Bnt5hQAB"/>
    <s v="Funnel"/>
    <b v="0"/>
    <x v="1"/>
    <n v="80000"/>
    <n v="4000"/>
    <m/>
  </r>
  <r>
    <s v="0016e00002Zw9L7AAJ"/>
    <b v="0"/>
    <m/>
    <b v="0"/>
    <x v="61"/>
    <x v="1"/>
    <s v="00531000008F2qlAAC"/>
    <b v="0"/>
    <d v="2020-07-06T16:34:08"/>
    <b v="0"/>
    <b v="0"/>
    <s v="2021 3"/>
    <n v="3"/>
    <x v="3"/>
    <s v="BestCase"/>
    <s v="Best Case"/>
    <x v="9"/>
    <s v="0055A000009GxI2QAK"/>
    <d v="2021-06-17T20:54:35"/>
    <m/>
    <d v="2021-06-17T20:53:28"/>
    <b v="0"/>
    <x v="6"/>
    <s v="0065A00001bA6fRQAS"/>
    <x v="2"/>
    <b v="0"/>
    <s v="0055A000009GxI2QAK"/>
    <s v="Order Expected within 90 Days"/>
    <b v="0"/>
    <x v="1"/>
    <n v="58500"/>
    <n v="40950"/>
    <m/>
  </r>
  <r>
    <s v="0016e00002Zw8uzAAB"/>
    <b v="0"/>
    <m/>
    <b v="0"/>
    <x v="71"/>
    <x v="1"/>
    <s v="00531000008F2qlAAC"/>
    <b v="0"/>
    <d v="2019-12-18T16:17:59"/>
    <b v="0"/>
    <b v="0"/>
    <s v="2021 4"/>
    <n v="4"/>
    <x v="3"/>
    <s v="Pipeline"/>
    <s v="Pipeline"/>
    <x v="9"/>
    <s v="0055A000009GxI2QAK"/>
    <d v="2021-06-17T14:24:54"/>
    <m/>
    <d v="2020-12-28T22:19:15"/>
    <b v="0"/>
    <x v="6"/>
    <s v="0065A00001YNQkZQAX"/>
    <x v="2"/>
    <b v="0"/>
    <s v="0055A000009GxI2QAK"/>
    <s v="Funnel"/>
    <b v="0"/>
    <x v="1"/>
    <n v="49079.63"/>
    <n v="2453.98"/>
    <m/>
  </r>
  <r>
    <s v="0015A000022QeGHQA0"/>
    <b v="0"/>
    <m/>
    <b v="0"/>
    <x v="51"/>
    <x v="1"/>
    <s v="0055A00000Bb2djQAB"/>
    <b v="1"/>
    <d v="2020-06-01T18:08:52"/>
    <b v="0"/>
    <b v="0"/>
    <s v="2022 1"/>
    <n v="1"/>
    <x v="6"/>
    <s v="Pipeline"/>
    <s v="Pipeline"/>
    <x v="8"/>
    <s v="0055A00000BclF5QAJ"/>
    <d v="2021-06-01T19:07:17"/>
    <m/>
    <m/>
    <b v="0"/>
    <x v="12"/>
    <s v="0065A00001aJuXNQA0"/>
    <x v="2"/>
    <b v="0"/>
    <s v="0055A00000Bnt5hQAB"/>
    <s v="Funnel"/>
    <b v="0"/>
    <x v="1"/>
    <n v="93000"/>
    <n v="4650"/>
    <m/>
  </r>
  <r>
    <s v="0013100001gYPr1AAG"/>
    <b v="0"/>
    <m/>
    <b v="0"/>
    <x v="273"/>
    <x v="1"/>
    <s v="0055A00000Bb2djQAB"/>
    <b v="1"/>
    <d v="2020-07-23T22:30:09"/>
    <b v="0"/>
    <b v="0"/>
    <s v="2021 4"/>
    <n v="4"/>
    <x v="3"/>
    <s v="Pipeline"/>
    <s v="Pipeline"/>
    <x v="13"/>
    <s v="0055A00000BclF5QAJ"/>
    <d v="2021-06-01T19:07:17"/>
    <m/>
    <m/>
    <b v="0"/>
    <x v="12"/>
    <s v="0065A00001bKc68QAC"/>
    <x v="2"/>
    <b v="0"/>
    <s v="0055A00000Bnt5hQAB"/>
    <s v="Funnel"/>
    <b v="0"/>
    <x v="1"/>
    <n v="93085"/>
    <n v="4654.25"/>
    <m/>
  </r>
  <r>
    <s v="0015A00002TDIEQQA5"/>
    <b v="0"/>
    <m/>
    <b v="0"/>
    <x v="24"/>
    <x v="1"/>
    <s v="00531000007Es7rAAC"/>
    <b v="1"/>
    <d v="2021-01-20T16:11:12"/>
    <b v="0"/>
    <b v="0"/>
    <s v="2021 3"/>
    <n v="3"/>
    <x v="3"/>
    <s v="Pipeline"/>
    <s v="Pipeline"/>
    <x v="11"/>
    <s v="00531000007Es7rAAC"/>
    <d v="2021-06-17T20:40:05"/>
    <m/>
    <d v="2021-03-15T12:39:41"/>
    <b v="0"/>
    <x v="3"/>
    <s v="0065A00001csGBYQA2"/>
    <x v="2"/>
    <b v="0"/>
    <s v="0055A00000Bd3dUQAR"/>
    <s v="Customer Assessment w/ Favorable Evaluation"/>
    <b v="0"/>
    <x v="1"/>
    <n v="65000"/>
    <n v="19500"/>
    <m/>
  </r>
  <r>
    <s v="0015A00002Qbnn0QAB"/>
    <b v="0"/>
    <m/>
    <b v="0"/>
    <x v="274"/>
    <x v="1"/>
    <s v="0055A000008iLoOQAU"/>
    <b v="0"/>
    <d v="2021-03-08T14:04:57"/>
    <b v="0"/>
    <b v="0"/>
    <s v="2022 1"/>
    <n v="1"/>
    <x v="6"/>
    <s v="BestCase"/>
    <s v="Best Case"/>
    <x v="12"/>
    <s v="0055A00000BclF5QAJ"/>
    <d v="2021-06-01T19:07:12"/>
    <m/>
    <m/>
    <b v="0"/>
    <x v="6"/>
    <s v="0065A00001dKyRNQA0"/>
    <x v="2"/>
    <b v="0"/>
    <s v="0055A000008iLoOQAU"/>
    <s v="Upside"/>
    <b v="0"/>
    <x v="1"/>
    <n v="5950"/>
    <n v="4165"/>
    <m/>
  </r>
  <r>
    <s v="0013100001gWxtDAAS"/>
    <b v="0"/>
    <m/>
    <b v="0"/>
    <x v="275"/>
    <x v="1"/>
    <s v="0055A000008zqzaQAA"/>
    <b v="0"/>
    <d v="2021-05-04T12:21:38"/>
    <b v="0"/>
    <b v="0"/>
    <s v="2022 1"/>
    <n v="1"/>
    <x v="6"/>
    <s v="Pipeline"/>
    <s v="Pipeline"/>
    <x v="12"/>
    <s v="0055A00000BclF5QAJ"/>
    <d v="2021-06-01T19:07:18"/>
    <m/>
    <m/>
    <b v="0"/>
    <x v="7"/>
    <s v="0066e00001e0FUaAAM"/>
    <x v="2"/>
    <b v="0"/>
    <s v="0055A00000Bnt5hQAB"/>
    <s v="Funnel"/>
    <b v="0"/>
    <x v="1"/>
    <n v="230499.5"/>
    <n v="11524.98"/>
    <m/>
  </r>
  <r>
    <s v="0015A00002BoyBDQAZ"/>
    <b v="0"/>
    <m/>
    <b v="0"/>
    <x v="276"/>
    <x v="1"/>
    <s v="0055A000008zqzaQAA"/>
    <b v="0"/>
    <d v="2020-09-24T13:20:00"/>
    <b v="0"/>
    <b v="0"/>
    <s v="2022 1"/>
    <n v="1"/>
    <x v="6"/>
    <s v="Omitted"/>
    <s v="Omitted"/>
    <x v="12"/>
    <s v="0055A00000Bd0KeQAJ"/>
    <d v="2021-06-23T23:01:57"/>
    <m/>
    <d v="2021-01-21T20:57:47"/>
    <b v="0"/>
    <x v="4"/>
    <s v="0065A00001bomRjQAI"/>
    <x v="2"/>
    <b v="0"/>
    <s v="0055A00000Bd0KeQAJ"/>
    <s v="Funnel"/>
    <b v="0"/>
    <x v="1"/>
    <n v="75025"/>
    <n v="3751.25"/>
    <m/>
  </r>
  <r>
    <s v="0015A00002JMNVbQAP"/>
    <b v="0"/>
    <m/>
    <b v="0"/>
    <x v="277"/>
    <x v="1"/>
    <s v="0055A000008zqzaQAA"/>
    <b v="0"/>
    <d v="2020-11-10T14:57:28"/>
    <b v="0"/>
    <b v="0"/>
    <s v="2022 1"/>
    <n v="1"/>
    <x v="6"/>
    <s v="Pipeline"/>
    <s v="Pipeline"/>
    <x v="12"/>
    <s v="0055A00000Bd0KeQAJ"/>
    <d v="2021-06-21T17:28:30"/>
    <m/>
    <d v="2020-11-18T21:49:24"/>
    <b v="0"/>
    <x v="7"/>
    <s v="0065A00001cKaKhQAK"/>
    <x v="2"/>
    <b v="0"/>
    <s v="0055A00000Bd0KeQAJ"/>
    <s v="Funnel"/>
    <b v="0"/>
    <x v="1"/>
    <n v="82970"/>
    <n v="4148.5"/>
    <m/>
  </r>
  <r>
    <s v="0015A00001tZv7VQAS"/>
    <b v="0"/>
    <m/>
    <b v="0"/>
    <x v="101"/>
    <x v="1"/>
    <s v="00531000008FRNUAA4"/>
    <b v="0"/>
    <d v="2017-06-20T14:59:24"/>
    <b v="0"/>
    <b v="0"/>
    <s v="2023 1"/>
    <n v="1"/>
    <x v="7"/>
    <s v="Pipeline"/>
    <s v="Pipeline"/>
    <x v="12"/>
    <s v="0055A00000BclF5QAJ"/>
    <d v="2021-06-01T19:07:12"/>
    <m/>
    <d v="2018-03-16T16:47:05"/>
    <b v="0"/>
    <x v="1"/>
    <s v="0065A00000i3KzxQAE"/>
    <x v="2"/>
    <b v="0"/>
    <s v="0055A00000Bnt5hQAB"/>
    <s v="Funnel"/>
    <b v="0"/>
    <x v="1"/>
    <n v="57394"/>
    <n v="2869.7"/>
    <m/>
  </r>
  <r>
    <s v="0015A0000269gyyQAA"/>
    <b v="0"/>
    <m/>
    <b v="0"/>
    <x v="51"/>
    <x v="1"/>
    <s v="00531000007KAu8AAG"/>
    <b v="0"/>
    <d v="2018-11-05T15:25:19"/>
    <b v="0"/>
    <b v="0"/>
    <s v="2022 1"/>
    <n v="1"/>
    <x v="6"/>
    <s v="Pipeline"/>
    <s v="Pipeline"/>
    <x v="12"/>
    <s v="0055A00000BclF5QAJ"/>
    <d v="2021-06-01T19:07:12"/>
    <m/>
    <d v="2021-03-24T11:41:41"/>
    <b v="0"/>
    <x v="5"/>
    <s v="0065A00000nL7LwQAK"/>
    <x v="2"/>
    <b v="0"/>
    <s v="00531000007KAu8AAG"/>
    <s v="Funnel"/>
    <b v="0"/>
    <x v="1"/>
    <n v="98134"/>
    <n v="4906.7"/>
    <m/>
  </r>
  <r>
    <s v="0015A000026mYVyQAM"/>
    <b v="0"/>
    <m/>
    <b v="0"/>
    <x v="51"/>
    <x v="1"/>
    <s v="00531000007KAu8AAG"/>
    <b v="0"/>
    <d v="2019-11-27T10:50:26"/>
    <b v="0"/>
    <b v="0"/>
    <s v="2022 1"/>
    <n v="1"/>
    <x v="6"/>
    <s v="Pipeline"/>
    <s v="Pipeline"/>
    <x v="12"/>
    <s v="0055A00000BclF5QAJ"/>
    <d v="2021-06-01T19:07:17"/>
    <m/>
    <d v="2021-03-24T17:50:19"/>
    <b v="0"/>
    <x v="1"/>
    <s v="0065A0000112Qp1QAE"/>
    <x v="2"/>
    <b v="0"/>
    <s v="00531000007KAu8AAG"/>
    <s v="Funnel"/>
    <b v="0"/>
    <x v="1"/>
    <n v="26950"/>
    <n v="1347.5"/>
    <m/>
  </r>
  <r>
    <s v="0015A00002NOdSnQAL"/>
    <b v="0"/>
    <m/>
    <b v="0"/>
    <x v="277"/>
    <x v="1"/>
    <s v="0055A000008iLoOQAU"/>
    <b v="0"/>
    <d v="2020-07-30T19:12:42"/>
    <b v="0"/>
    <b v="0"/>
    <s v="2022 1"/>
    <n v="1"/>
    <x v="6"/>
    <s v="Pipeline"/>
    <s v="Pipeline"/>
    <x v="12"/>
    <s v="0055A00000Bd0KeQAJ"/>
    <d v="2021-06-25T20:14:54"/>
    <m/>
    <m/>
    <b v="0"/>
    <x v="1"/>
    <s v="0065A00001bLfcTQAS"/>
    <x v="2"/>
    <b v="0"/>
    <s v="0055A00000Bd0KeQAJ"/>
    <s v="Funnel"/>
    <b v="0"/>
    <x v="1"/>
    <n v="88780"/>
    <n v="4439"/>
    <m/>
  </r>
  <r>
    <s v="0015A00002DWbjmQAD"/>
    <b v="0"/>
    <m/>
    <b v="0"/>
    <x v="51"/>
    <x v="1"/>
    <s v="00531000007KAu8AAG"/>
    <b v="0"/>
    <d v="2019-07-29T14:52:42"/>
    <b v="0"/>
    <b v="0"/>
    <s v="2022 1"/>
    <n v="1"/>
    <x v="6"/>
    <s v="Pipeline"/>
    <s v="Pipeline"/>
    <x v="17"/>
    <s v="0055A00000BclF5QAJ"/>
    <d v="2021-06-01T19:07:17"/>
    <m/>
    <d v="2020-08-20T15:54:19"/>
    <b v="0"/>
    <x v="5"/>
    <s v="0065A00001Ww4mTQAR"/>
    <x v="2"/>
    <b v="0"/>
    <s v="00531000007KAu8AAG"/>
    <s v="Funnel"/>
    <b v="0"/>
    <x v="1"/>
    <n v="95495"/>
    <n v="4774.75"/>
    <m/>
  </r>
  <r>
    <s v="0015A000026mYVyQAM"/>
    <b v="0"/>
    <m/>
    <b v="0"/>
    <x v="51"/>
    <x v="1"/>
    <s v="00531000007KAu8AAG"/>
    <b v="0"/>
    <d v="2018-11-12T15:40:57"/>
    <b v="0"/>
    <b v="0"/>
    <s v="2022 1"/>
    <n v="1"/>
    <x v="6"/>
    <s v="Pipeline"/>
    <s v="Pipeline"/>
    <x v="17"/>
    <s v="0055A00000BclF5QAJ"/>
    <d v="2021-06-01T19:07:12"/>
    <m/>
    <d v="2021-03-24T16:10:17"/>
    <b v="0"/>
    <x v="6"/>
    <s v="0065A00000nLUDHQA4"/>
    <x v="2"/>
    <b v="0"/>
    <s v="00531000007KAu8AAG"/>
    <s v="Funnel"/>
    <b v="0"/>
    <x v="1"/>
    <n v="98134"/>
    <n v="4906.7"/>
    <m/>
  </r>
  <r>
    <s v="0015A00002Ugy2MQAR"/>
    <b v="0"/>
    <m/>
    <b v="0"/>
    <x v="56"/>
    <x v="1"/>
    <s v="0055A00000BcmS5QAJ"/>
    <b v="0"/>
    <d v="2021-02-18T20:42:13"/>
    <b v="0"/>
    <b v="0"/>
    <s v="2022 1"/>
    <n v="1"/>
    <x v="6"/>
    <s v="Pipeline"/>
    <s v="Pipeline"/>
    <x v="17"/>
    <s v="0055A00000BcmS5QAJ"/>
    <d v="2021-06-21T09:38:10"/>
    <m/>
    <d v="2021-03-11T19:07:52"/>
    <b v="0"/>
    <x v="6"/>
    <s v="0065A00001dDoF9QAK"/>
    <x v="2"/>
    <b v="0"/>
    <s v="0055A00000BcmS5QAJ"/>
    <s v="Funnel"/>
    <b v="0"/>
    <x v="1"/>
    <n v="187462"/>
    <n v="9373.1"/>
    <m/>
  </r>
  <r>
    <s v="0013100001jbB3pAAE"/>
    <b v="0"/>
    <m/>
    <b v="0"/>
    <x v="278"/>
    <x v="1"/>
    <s v="0055A000008iLoOQAU"/>
    <b v="0"/>
    <d v="2021-02-08T14:15:42"/>
    <b v="0"/>
    <b v="0"/>
    <s v="2021 2"/>
    <n v="2"/>
    <x v="3"/>
    <s v="Pipeline"/>
    <s v="Pipeline"/>
    <x v="17"/>
    <s v="0055A00000Bd0KeQAJ"/>
    <d v="2021-06-25T21:15:13"/>
    <m/>
    <d v="2021-04-27T21:46:43"/>
    <b v="0"/>
    <x v="1"/>
    <s v="0065A00001dCKTYQA4"/>
    <x v="2"/>
    <b v="0"/>
    <s v="0055A00000Bd0KeQAJ"/>
    <s v="Funnel"/>
    <b v="0"/>
    <x v="1"/>
    <n v="58250"/>
    <n v="2912.5"/>
    <m/>
  </r>
  <r>
    <s v="0015A00002UiPrFQAV"/>
    <b v="0"/>
    <s v="Sartorius"/>
    <b v="0"/>
    <x v="279"/>
    <x v="1"/>
    <s v="0055A00000BcmS5QAJ"/>
    <b v="0"/>
    <d v="2021-03-03T10:48:21"/>
    <b v="0"/>
    <b v="0"/>
    <s v="2022 2"/>
    <n v="2"/>
    <x v="6"/>
    <s v="Pipeline"/>
    <s v="Pipeline"/>
    <x v="17"/>
    <s v="0055A00000BclF5QAJ"/>
    <d v="2021-06-01T19:07:12"/>
    <m/>
    <d v="2021-04-28T11:23:58"/>
    <b v="0"/>
    <x v="13"/>
    <s v="0065A00001dKd8VQAS"/>
    <x v="2"/>
    <b v="0"/>
    <s v="0055A00000BcmS5QAJ"/>
    <s v="Quoted Funnel"/>
    <b v="0"/>
    <x v="1"/>
    <n v="187462"/>
    <n v="56238.6"/>
    <m/>
  </r>
  <r>
    <s v="0015A00002Ird7mQAB"/>
    <b v="0"/>
    <m/>
    <b v="0"/>
    <x v="61"/>
    <x v="1"/>
    <s v="0055A000008iLoOQAU"/>
    <b v="0"/>
    <d v="2020-11-02T22:06:02"/>
    <b v="0"/>
    <b v="0"/>
    <s v="2021 3"/>
    <n v="3"/>
    <x v="3"/>
    <s v="BestCase"/>
    <s v="Best Case"/>
    <x v="17"/>
    <s v="0055A00000BclF5QAJ"/>
    <d v="2021-06-01T19:07:27"/>
    <m/>
    <m/>
    <b v="0"/>
    <x v="6"/>
    <s v="0065A00001cJW8wQAG"/>
    <x v="2"/>
    <b v="0"/>
    <s v="0055A000008iLoOQAU"/>
    <s v="Upside"/>
    <b v="0"/>
    <x v="1"/>
    <n v="47840"/>
    <n v="33488"/>
    <m/>
  </r>
  <r>
    <s v="0015A00002ElR4lQAF"/>
    <b v="0"/>
    <m/>
    <b v="0"/>
    <x v="280"/>
    <x v="1"/>
    <s v="0055A000008iLoOQAU"/>
    <b v="0"/>
    <d v="2020-12-21T21:34:57"/>
    <b v="0"/>
    <b v="0"/>
    <s v="2021 3"/>
    <n v="3"/>
    <x v="3"/>
    <s v="BestCase"/>
    <s v="Best Case"/>
    <x v="17"/>
    <s v="0055A00000BclF5QAJ"/>
    <d v="2021-06-01T19:07:24"/>
    <m/>
    <m/>
    <b v="0"/>
    <x v="7"/>
    <s v="0065A00001cpxJ1QAI"/>
    <x v="2"/>
    <b v="0"/>
    <s v="0055A000008iLoOQAU"/>
    <s v="Upside"/>
    <b v="0"/>
    <x v="1"/>
    <n v="19200"/>
    <n v="13440"/>
    <m/>
  </r>
  <r>
    <s v="0015A00002G738cQAB"/>
    <b v="0"/>
    <m/>
    <b v="0"/>
    <x v="281"/>
    <x v="1"/>
    <s v="0055A000008iLoOQAU"/>
    <b v="0"/>
    <d v="2021-02-12T19:44:30"/>
    <b v="0"/>
    <b v="0"/>
    <s v="2021 3"/>
    <n v="3"/>
    <x v="3"/>
    <s v="BestCase"/>
    <s v="Best Case"/>
    <x v="17"/>
    <s v="0055A00000BclF5QAJ"/>
    <d v="2021-06-01T19:07:12"/>
    <m/>
    <m/>
    <b v="0"/>
    <x v="3"/>
    <s v="0065A00001dDLA4QAO"/>
    <x v="2"/>
    <b v="0"/>
    <s v="0055A000008iLoOQAU"/>
    <s v="Upside"/>
    <b v="0"/>
    <x v="1"/>
    <n v="20160"/>
    <n v="14112"/>
    <m/>
  </r>
  <r>
    <s v="0015A00002NMYWuQAP"/>
    <b v="0"/>
    <m/>
    <b v="0"/>
    <x v="282"/>
    <x v="1"/>
    <s v="0055A000008iLoOQAU"/>
    <b v="0"/>
    <d v="2020-10-16T19:38:58"/>
    <b v="0"/>
    <b v="0"/>
    <s v="2021 3"/>
    <n v="3"/>
    <x v="3"/>
    <s v="BestCase"/>
    <s v="Best Case"/>
    <x v="17"/>
    <s v="0055A00000BclF5QAJ"/>
    <d v="2021-06-01T19:07:07"/>
    <m/>
    <m/>
    <b v="0"/>
    <x v="3"/>
    <s v="0065A00001bru19QAA"/>
    <x v="2"/>
    <b v="0"/>
    <s v="0055A000008iLoOQAU"/>
    <s v="Upside"/>
    <b v="0"/>
    <x v="1"/>
    <n v="19200"/>
    <n v="13440"/>
    <m/>
  </r>
  <r>
    <s v="0015A00002Cwof1QAB"/>
    <b v="0"/>
    <m/>
    <b v="0"/>
    <x v="280"/>
    <x v="1"/>
    <s v="0055A00000Bnt5hQAB"/>
    <b v="0"/>
    <d v="2021-04-29T15:45:24"/>
    <b v="0"/>
    <b v="0"/>
    <s v="2021 3"/>
    <n v="3"/>
    <x v="3"/>
    <s v="BestCase"/>
    <s v="Best Case"/>
    <x v="17"/>
    <s v="0055A00000BclF5QAJ"/>
    <d v="2021-06-01T19:07:18"/>
    <m/>
    <m/>
    <b v="0"/>
    <x v="6"/>
    <s v="0066e00001dzyWHAAY"/>
    <x v="2"/>
    <b v="0"/>
    <s v="0055A00000Bnt5hQAB"/>
    <s v="Upside"/>
    <b v="0"/>
    <x v="1"/>
    <n v="183010"/>
    <n v="128107"/>
    <m/>
  </r>
  <r>
    <s v="0015A00002CTbnIQAT"/>
    <b v="0"/>
    <m/>
    <b v="0"/>
    <x v="283"/>
    <x v="1"/>
    <s v="0055A000008zqzaQAA"/>
    <b v="0"/>
    <d v="2021-01-08T14:58:29"/>
    <b v="0"/>
    <b v="0"/>
    <s v="2021 3"/>
    <n v="3"/>
    <x v="3"/>
    <s v="Forecast"/>
    <s v="Commit"/>
    <x v="16"/>
    <s v="0055A00000BcmS5QAJ"/>
    <d v="2021-06-18T07:39:59"/>
    <m/>
    <d v="2021-06-15T19:36:14"/>
    <b v="0"/>
    <x v="3"/>
    <s v="0065A00001crHMWQA2"/>
    <x v="2"/>
    <b v="0"/>
    <s v="0055A00000BcmS5QAJ"/>
    <s v="Commit"/>
    <b v="0"/>
    <x v="1"/>
    <n v="159264.54"/>
    <n v="143338.09"/>
    <m/>
  </r>
  <r>
    <s v="0015A00002DR3S0QAL"/>
    <b v="0"/>
    <m/>
    <b v="0"/>
    <x v="282"/>
    <x v="1"/>
    <s v="0055A000008iLoOQAU"/>
    <b v="0"/>
    <d v="2021-02-24T18:35:06"/>
    <b v="0"/>
    <b v="0"/>
    <s v="2021 3"/>
    <n v="3"/>
    <x v="3"/>
    <s v="Pipeline"/>
    <s v="Pipeline"/>
    <x v="16"/>
    <s v="0055A00000BclF5QAJ"/>
    <d v="2021-06-01T19:07:07"/>
    <m/>
    <m/>
    <b v="0"/>
    <x v="12"/>
    <s v="0065A00001dJ2u6QAC"/>
    <x v="2"/>
    <b v="0"/>
    <s v="0055A000008iLoOQAU"/>
    <s v="Funnel"/>
    <b v="0"/>
    <x v="1"/>
    <n v="114106"/>
    <n v="5705.3"/>
    <m/>
  </r>
  <r>
    <s v="0015A00002GoNq1QAF"/>
    <b v="0"/>
    <m/>
    <b v="0"/>
    <x v="280"/>
    <x v="1"/>
    <s v="0055A00000BNpn5QAD"/>
    <b v="0"/>
    <d v="2019-12-23T19:19:22"/>
    <b v="0"/>
    <b v="0"/>
    <s v="2021 3"/>
    <n v="3"/>
    <x v="3"/>
    <s v="Pipeline"/>
    <s v="Pipeline"/>
    <x v="16"/>
    <s v="0055A00000BclF5QAJ"/>
    <d v="2021-06-01T19:07:18"/>
    <m/>
    <d v="2020-03-30T17:50:57"/>
    <b v="0"/>
    <x v="6"/>
    <s v="0065A00001YYNFcQAP"/>
    <x v="2"/>
    <b v="0"/>
    <s v="0056e00000BdAUZAA3"/>
    <s v="Quoted Funnel"/>
    <b v="0"/>
    <x v="1"/>
    <n v="128340"/>
    <n v="38502"/>
    <m/>
  </r>
  <r>
    <s v="0015A000026oRv0QAE"/>
    <b v="0"/>
    <m/>
    <b v="0"/>
    <x v="284"/>
    <x v="1"/>
    <s v="0055A000008iLoOQAU"/>
    <b v="0"/>
    <d v="2021-01-26T16:19:07"/>
    <b v="0"/>
    <b v="0"/>
    <s v="2021 3"/>
    <n v="3"/>
    <x v="3"/>
    <s v="BestCase"/>
    <s v="Best Case"/>
    <x v="16"/>
    <s v="0055A00000BclF5QAJ"/>
    <d v="2021-06-01T19:07:06"/>
    <m/>
    <m/>
    <b v="0"/>
    <x v="3"/>
    <s v="0065A00001dAAPWQA4"/>
    <x v="2"/>
    <b v="0"/>
    <s v="0055A000008iLoOQAU"/>
    <s v="Upside"/>
    <b v="0"/>
    <x v="1"/>
    <n v="8950"/>
    <n v="6265"/>
    <m/>
  </r>
  <r>
    <s v="0015A00001ztcpwQAA"/>
    <b v="0"/>
    <m/>
    <b v="0"/>
    <x v="280"/>
    <x v="1"/>
    <s v="0055A000008iLoOQAU"/>
    <b v="0"/>
    <d v="2021-01-27T19:52:41"/>
    <b v="0"/>
    <b v="0"/>
    <s v="2021 3"/>
    <n v="3"/>
    <x v="3"/>
    <s v="BestCase"/>
    <s v="Best Case"/>
    <x v="16"/>
    <s v="0055A00000BclF5QAJ"/>
    <d v="2021-06-01T19:07:06"/>
    <m/>
    <m/>
    <b v="0"/>
    <x v="1"/>
    <s v="0065A00001dAHfVQAW"/>
    <x v="2"/>
    <b v="0"/>
    <s v="0055A000008iLoOQAU"/>
    <s v="Upside"/>
    <b v="0"/>
    <x v="1"/>
    <n v="8950"/>
    <n v="6265"/>
    <m/>
  </r>
  <r>
    <s v="0015A00001yXLvZQAW"/>
    <b v="0"/>
    <m/>
    <b v="0"/>
    <x v="283"/>
    <x v="1"/>
    <s v="0055A000008iLoOQAU"/>
    <b v="0"/>
    <d v="2021-05-10T21:24:22"/>
    <b v="0"/>
    <b v="0"/>
    <s v="2021 3"/>
    <n v="3"/>
    <x v="3"/>
    <s v="Pipeline"/>
    <s v="Pipeline"/>
    <x v="5"/>
    <s v="0055A00000BclF5QAJ"/>
    <d v="2021-06-01T19:07:17"/>
    <m/>
    <m/>
    <b v="0"/>
    <x v="3"/>
    <s v="0066e00001e1F0HAAU"/>
    <x v="2"/>
    <b v="0"/>
    <s v="0055A000008iLoOQAU"/>
    <s v="Quoted Funnel"/>
    <b v="0"/>
    <x v="1"/>
    <n v="8950"/>
    <n v="2685"/>
    <m/>
  </r>
  <r>
    <s v="0015A000022T6qLQAS"/>
    <b v="0"/>
    <m/>
    <b v="0"/>
    <x v="24"/>
    <x v="1"/>
    <s v="0055A000008zqzaQAA"/>
    <b v="0"/>
    <d v="2020-01-13T14:38:26"/>
    <b v="0"/>
    <b v="0"/>
    <s v="2021 3"/>
    <n v="3"/>
    <x v="3"/>
    <s v="Pipeline"/>
    <s v="Pipeline"/>
    <x v="5"/>
    <s v="0055A00000BclF5QAJ"/>
    <d v="2021-06-01T19:07:06"/>
    <m/>
    <m/>
    <b v="0"/>
    <x v="3"/>
    <s v="0065A00001Yhx4CQAR"/>
    <x v="2"/>
    <b v="0"/>
    <s v="0055A000008iLoOQAU"/>
    <s v="Funnel"/>
    <b v="0"/>
    <x v="1"/>
    <n v="35800"/>
    <n v="1790"/>
    <m/>
  </r>
  <r>
    <s v="0015A00002GqDnIQAV"/>
    <b v="0"/>
    <m/>
    <b v="0"/>
    <x v="285"/>
    <x v="1"/>
    <s v="0055A00000BNpn5QAD"/>
    <b v="0"/>
    <d v="2020-04-07T22:06:33"/>
    <b v="0"/>
    <b v="0"/>
    <s v="2021 3"/>
    <n v="3"/>
    <x v="3"/>
    <s v="Pipeline"/>
    <s v="Pipeline"/>
    <x v="5"/>
    <s v="0055A00000BclF5QAJ"/>
    <d v="2021-06-01T19:07:17"/>
    <m/>
    <m/>
    <b v="0"/>
    <x v="4"/>
    <s v="0065A00001ZcYeVQAV"/>
    <x v="2"/>
    <b v="0"/>
    <s v="0056e00000BdAUZAA3"/>
    <s v="Quoted Funnel"/>
    <b v="0"/>
    <x v="1"/>
    <n v="78046.5"/>
    <n v="23413.95"/>
    <m/>
  </r>
  <r>
    <s v="0015A000026BtwDQAS"/>
    <b v="0"/>
    <m/>
    <b v="0"/>
    <x v="24"/>
    <x v="1"/>
    <s v="00531000007KAu8AAG"/>
    <b v="0"/>
    <d v="2018-11-12T15:43:26"/>
    <b v="0"/>
    <b v="0"/>
    <s v="2021 3"/>
    <n v="3"/>
    <x v="3"/>
    <s v="Pipeline"/>
    <s v="Pipeline"/>
    <x v="5"/>
    <s v="0055A00000BclF5QAJ"/>
    <d v="2021-06-01T19:07:12"/>
    <m/>
    <d v="2021-03-24T12:06:59"/>
    <b v="0"/>
    <x v="6"/>
    <s v="0065A00000nLUE0QAO"/>
    <x v="2"/>
    <b v="0"/>
    <s v="00531000007KAu8AAG"/>
    <s v="Funnel"/>
    <b v="0"/>
    <x v="1"/>
    <n v="104701"/>
    <n v="5235.05"/>
    <m/>
  </r>
  <r>
    <s v="0015A00002JO805QAD"/>
    <b v="0"/>
    <m/>
    <b v="0"/>
    <x v="24"/>
    <x v="1"/>
    <s v="00531000007KAu8AAG"/>
    <b v="0"/>
    <d v="2020-03-27T11:47:23"/>
    <b v="0"/>
    <b v="0"/>
    <s v="2021 3"/>
    <n v="3"/>
    <x v="3"/>
    <s v="Pipeline"/>
    <s v="Pipeline"/>
    <x v="5"/>
    <s v="00531000007KAu8AAG"/>
    <d v="2021-06-18T15:01:14"/>
    <m/>
    <d v="2021-03-24T11:49:45"/>
    <b v="0"/>
    <x v="6"/>
    <s v="0065A00001ZbSwuQAF"/>
    <x v="2"/>
    <b v="0"/>
    <s v="00531000007KAu8AAG"/>
    <s v="Funnel"/>
    <b v="0"/>
    <x v="1"/>
    <n v="98134"/>
    <n v="4906.7"/>
    <m/>
  </r>
  <r>
    <s v="0015A00002QEYKQQA5"/>
    <b v="0"/>
    <m/>
    <b v="0"/>
    <x v="24"/>
    <x v="1"/>
    <s v="00531000007KAu8AAG"/>
    <b v="0"/>
    <d v="2020-12-10T10:57:36"/>
    <b v="0"/>
    <b v="0"/>
    <s v="2021 3"/>
    <n v="3"/>
    <x v="3"/>
    <s v="Pipeline"/>
    <s v="Pipeline"/>
    <x v="6"/>
    <s v="0055A00000BclF5QAJ"/>
    <d v="2021-06-01T19:07:23"/>
    <m/>
    <d v="2021-04-22T15:49:34"/>
    <b v="0"/>
    <x v="5"/>
    <s v="0065A00001baYioQAE"/>
    <x v="2"/>
    <b v="0"/>
    <s v="00531000007KAu8AAG"/>
    <s v="Funnel"/>
    <b v="0"/>
    <x v="1"/>
    <n v="87639"/>
    <n v="4381.95"/>
    <m/>
  </r>
  <r>
    <s v="0015A00002BnKi3QAF"/>
    <b v="0"/>
    <m/>
    <b v="0"/>
    <x v="224"/>
    <x v="1"/>
    <s v="00531000007KAu8AAG"/>
    <b v="0"/>
    <d v="2021-02-23T14:44:11"/>
    <b v="0"/>
    <b v="0"/>
    <s v="2021 3"/>
    <n v="3"/>
    <x v="3"/>
    <s v="Pipeline"/>
    <s v="Pipeline"/>
    <x v="6"/>
    <s v="00531000007KAu8AAG"/>
    <d v="2021-06-15T14:59:40"/>
    <m/>
    <d v="2021-05-14T15:29:19"/>
    <b v="0"/>
    <x v="5"/>
    <s v="0065A00001dIwluQAC"/>
    <x v="2"/>
    <b v="0"/>
    <s v="00531000007KAu8AAG"/>
    <s v="Quoted Funnel"/>
    <b v="0"/>
    <x v="1"/>
    <n v="104701"/>
    <n v="31410.3"/>
    <m/>
  </r>
  <r>
    <s v="0015A000027V6D1QAK"/>
    <b v="0"/>
    <m/>
    <b v="0"/>
    <x v="24"/>
    <x v="1"/>
    <s v="00531000007KAu8AAG"/>
    <b v="0"/>
    <d v="2019-01-01T20:39:10"/>
    <b v="0"/>
    <b v="0"/>
    <s v="2021 3"/>
    <n v="3"/>
    <x v="3"/>
    <s v="Pipeline"/>
    <s v="Pipeline"/>
    <x v="6"/>
    <s v="0055A00000BclF5QAJ"/>
    <d v="2021-06-01T19:07:17"/>
    <m/>
    <d v="2021-03-24T12:10:14"/>
    <b v="0"/>
    <x v="6"/>
    <s v="0065A000011ni9DQAQ"/>
    <x v="2"/>
    <b v="0"/>
    <s v="00531000007KAu8AAG"/>
    <s v="Funnel"/>
    <b v="0"/>
    <x v="1"/>
    <n v="98134"/>
    <n v="4906.7"/>
    <m/>
  </r>
  <r>
    <s v="0015A00002LhRltQAF"/>
    <b v="0"/>
    <m/>
    <b v="0"/>
    <x v="24"/>
    <x v="1"/>
    <s v="0055A000008iLoOQAU"/>
    <b v="0"/>
    <d v="2020-06-30T13:31:45"/>
    <b v="0"/>
    <b v="0"/>
    <s v="2021 3"/>
    <n v="3"/>
    <x v="3"/>
    <s v="Pipeline"/>
    <s v="Pipeline"/>
    <x v="15"/>
    <s v="0055A00000BclF5QAJ"/>
    <d v="2021-06-01T19:07:23"/>
    <m/>
    <d v="2020-12-21T11:10:47"/>
    <b v="0"/>
    <x v="6"/>
    <s v="0065A00001b9IUaQAM"/>
    <x v="2"/>
    <b v="0"/>
    <s v="00531000007KAu8AAG"/>
    <s v="Funnel"/>
    <b v="0"/>
    <x v="1"/>
    <n v="104701"/>
    <n v="5235.05"/>
    <m/>
  </r>
  <r>
    <s v="0013100001p5ATcAAM"/>
    <b v="0"/>
    <m/>
    <b v="0"/>
    <x v="219"/>
    <x v="1"/>
    <s v="00531000007KAu8AAG"/>
    <b v="0"/>
    <d v="2020-06-01T10:40:36"/>
    <b v="0"/>
    <b v="0"/>
    <s v="2021 3"/>
    <n v="3"/>
    <x v="3"/>
    <s v="Pipeline"/>
    <s v="Pipeline"/>
    <x v="15"/>
    <s v="0055A00000BclF5QAJ"/>
    <d v="2021-06-01T19:07:12"/>
    <m/>
    <d v="2020-07-21T09:38:23"/>
    <b v="0"/>
    <x v="1"/>
    <s v="0065A00001aJsE9QAK"/>
    <x v="2"/>
    <b v="0"/>
    <s v="00531000007KAu8AAG"/>
    <s v="Quoted Funnel"/>
    <b v="0"/>
    <x v="1"/>
    <n v="83114"/>
    <n v="24934.2"/>
    <m/>
  </r>
  <r>
    <s v="0013100001jbqf9AAA"/>
    <b v="0"/>
    <m/>
    <b v="0"/>
    <x v="224"/>
    <x v="1"/>
    <s v="0055A000009GjocQAC"/>
    <b v="0"/>
    <d v="2019-07-29T18:20:02"/>
    <b v="0"/>
    <b v="0"/>
    <s v="2021 3"/>
    <n v="3"/>
    <x v="3"/>
    <s v="Pipeline"/>
    <s v="Pipeline"/>
    <x v="15"/>
    <s v="0055A00000BclF5QAJ"/>
    <d v="2021-06-01T19:07:17"/>
    <m/>
    <d v="2020-02-26T15:56:20"/>
    <b v="0"/>
    <x v="6"/>
    <s v="0065A00001Ww6p2QAB"/>
    <x v="2"/>
    <b v="0"/>
    <s v="0055A00000Bnt5hQAB"/>
    <s v="Quoted Funnel"/>
    <b v="0"/>
    <x v="1"/>
    <n v="69590"/>
    <n v="20877"/>
    <m/>
  </r>
  <r>
    <s v="0015A00002G6Ez5QAF"/>
    <b v="0"/>
    <m/>
    <b v="0"/>
    <x v="24"/>
    <x v="1"/>
    <s v="00531000007KAu8AAG"/>
    <b v="0"/>
    <d v="2019-12-03T11:51:17"/>
    <b v="0"/>
    <b v="0"/>
    <s v="2021 3"/>
    <n v="3"/>
    <x v="3"/>
    <s v="Pipeline"/>
    <s v="Pipeline"/>
    <x v="15"/>
    <s v="0055A00000BclF5QAJ"/>
    <d v="2021-06-01T19:07:17"/>
    <m/>
    <d v="2021-03-24T12:29:49"/>
    <b v="0"/>
    <x v="11"/>
    <s v="0065A00001YHchKQAT"/>
    <x v="2"/>
    <b v="0"/>
    <s v="00531000007KAu8AAG"/>
    <s v="Funnel"/>
    <b v="0"/>
    <x v="1"/>
    <n v="98134"/>
    <n v="4906.7"/>
    <m/>
  </r>
  <r>
    <s v="0015A00002JM1sYQAT"/>
    <b v="0"/>
    <m/>
    <b v="0"/>
    <x v="286"/>
    <x v="1"/>
    <s v="0055A000008iLoOQAU"/>
    <b v="0"/>
    <d v="2021-03-12T00:31:02"/>
    <b v="0"/>
    <b v="0"/>
    <s v="2021 3"/>
    <n v="3"/>
    <x v="3"/>
    <s v="BestCase"/>
    <s v="Best Case"/>
    <x v="15"/>
    <s v="0055A000008iLoOQAU"/>
    <d v="2021-06-28T20:50:26"/>
    <m/>
    <m/>
    <b v="0"/>
    <x v="4"/>
    <s v="0065A00001dLH9pQAG"/>
    <x v="2"/>
    <b v="0"/>
    <s v="0055A000008iLoOQAU"/>
    <s v="Upside"/>
    <b v="0"/>
    <x v="1"/>
    <n v="22800"/>
    <n v="15960"/>
    <m/>
  </r>
  <r>
    <s v="0015A00002DQoleQAD"/>
    <b v="0"/>
    <m/>
    <b v="0"/>
    <x v="280"/>
    <x v="1"/>
    <s v="0055A000008zqzaQAA"/>
    <b v="0"/>
    <d v="2020-08-20T17:14:10"/>
    <b v="0"/>
    <b v="0"/>
    <s v="2021 3"/>
    <n v="3"/>
    <x v="3"/>
    <s v="BestCase"/>
    <s v="Best Case"/>
    <x v="15"/>
    <s v="0055A00000Bnt5hQAB"/>
    <d v="2021-06-11T14:31:41"/>
    <m/>
    <d v="2021-04-16T03:23:44"/>
    <b v="0"/>
    <x v="7"/>
    <s v="0065A00001bO674QAC"/>
    <x v="2"/>
    <b v="0"/>
    <s v="0055A00000Bnt5hQAB"/>
    <s v="Upside"/>
    <b v="0"/>
    <x v="1"/>
    <n v="175010"/>
    <n v="122507"/>
    <m/>
  </r>
  <r>
    <s v="0015A00002DxOEJQA3"/>
    <b v="0"/>
    <m/>
    <b v="0"/>
    <x v="287"/>
    <x v="1"/>
    <s v="0055A000008iLoOQAU"/>
    <b v="0"/>
    <d v="2019-08-05T21:17:53"/>
    <b v="0"/>
    <b v="0"/>
    <s v="2021 3"/>
    <n v="3"/>
    <x v="3"/>
    <s v="BestCase"/>
    <s v="Best Case"/>
    <x v="15"/>
    <s v="0055A00000BNXCfQAP"/>
    <d v="2021-06-24T14:27:08"/>
    <m/>
    <d v="2021-04-16T04:43:09"/>
    <b v="0"/>
    <x v="3"/>
    <s v="0065A00001WxERZQA3"/>
    <x v="2"/>
    <b v="0"/>
    <s v="0055A00000BNXCfQAP"/>
    <s v="Upside"/>
    <b v="0"/>
    <x v="1"/>
    <n v="162850"/>
    <n v="113995"/>
    <m/>
  </r>
  <r>
    <s v="0015A00002JN1H5QAL"/>
    <b v="0"/>
    <m/>
    <b v="0"/>
    <x v="24"/>
    <x v="1"/>
    <s v="0055A00000BNXCfQAP"/>
    <b v="0"/>
    <d v="2020-06-11T22:09:53"/>
    <b v="0"/>
    <b v="0"/>
    <s v="2021 3"/>
    <n v="3"/>
    <x v="3"/>
    <s v="Pipeline"/>
    <s v="Pipeline"/>
    <x v="15"/>
    <s v="0055A000008zqzaQAA"/>
    <d v="2021-06-17T14:12:02"/>
    <m/>
    <d v="2021-05-12T19:53:32"/>
    <b v="0"/>
    <x v="6"/>
    <s v="0065A00001aLRhtQAG"/>
    <x v="2"/>
    <b v="0"/>
    <s v="0055A000008zqzaQAA"/>
    <s v="Funnel"/>
    <b v="0"/>
    <x v="1"/>
    <n v="152000"/>
    <n v="7600"/>
    <m/>
  </r>
  <r>
    <s v="0015A00002Vpt0TQAR"/>
    <b v="0"/>
    <m/>
    <b v="0"/>
    <x v="24"/>
    <x v="1"/>
    <s v="0055A000008zqzaQAA"/>
    <b v="0"/>
    <d v="2021-03-22T15:10:24"/>
    <b v="0"/>
    <b v="0"/>
    <s v="2021 3"/>
    <n v="3"/>
    <x v="3"/>
    <s v="Pipeline"/>
    <s v="Pipeline"/>
    <x v="15"/>
    <s v="0055A00000Bd5F0QAJ"/>
    <d v="2021-06-11T09:33:02"/>
    <m/>
    <d v="2021-04-08T13:21:27"/>
    <b v="0"/>
    <x v="7"/>
    <s v="0065A00001dLqwHQAS"/>
    <x v="2"/>
    <b v="0"/>
    <s v="0055A00000Bd5F0QAJ"/>
    <s v="Quoted Funnel"/>
    <b v="0"/>
    <x v="1"/>
    <n v="206662"/>
    <n v="61998.6"/>
    <m/>
  </r>
  <r>
    <s v="0013100001fsBp7AAE"/>
    <b v="0"/>
    <m/>
    <b v="0"/>
    <x v="24"/>
    <x v="1"/>
    <s v="0055A000008iLoOQAU"/>
    <b v="0"/>
    <d v="2021-05-11T15:24:22"/>
    <b v="0"/>
    <b v="0"/>
    <s v="2021 3"/>
    <n v="3"/>
    <x v="3"/>
    <s v="Pipeline"/>
    <s v="Pipeline"/>
    <x v="15"/>
    <s v="0055A00000BclF5QAJ"/>
    <d v="2021-06-01T19:07:17"/>
    <m/>
    <m/>
    <b v="0"/>
    <x v="5"/>
    <s v="0066e00001e1HxRAAU"/>
    <x v="2"/>
    <b v="0"/>
    <s v="0055A000008iLoOQAU"/>
    <s v="Quoted Funnel"/>
    <b v="0"/>
    <x v="1"/>
    <n v="8950"/>
    <n v="2685"/>
    <m/>
  </r>
  <r>
    <s v="0013100001frxpYAAQ"/>
    <b v="0"/>
    <m/>
    <b v="0"/>
    <x v="219"/>
    <x v="1"/>
    <s v="00531000007KAu8AAG"/>
    <b v="0"/>
    <d v="2021-04-07T14:07:51"/>
    <b v="0"/>
    <b v="0"/>
    <s v="2021 3"/>
    <n v="3"/>
    <x v="3"/>
    <s v="Pipeline"/>
    <s v="Pipeline"/>
    <x v="15"/>
    <s v="0055A00000BclF5QAJ"/>
    <d v="2021-06-01T19:07:28"/>
    <m/>
    <d v="2021-04-19T13:15:03"/>
    <b v="0"/>
    <x v="6"/>
    <s v="0065A00001dfPPRQA2"/>
    <x v="2"/>
    <b v="0"/>
    <s v="00531000007KAu8AAG"/>
    <s v="Quoted Funnel"/>
    <b v="0"/>
    <x v="1"/>
    <n v="99465.95"/>
    <n v="29839.78"/>
    <m/>
  </r>
  <r>
    <s v="0015A00002BnKi3QAF"/>
    <b v="0"/>
    <m/>
    <b v="0"/>
    <x v="224"/>
    <x v="1"/>
    <s v="00531000007KAu8AAG"/>
    <b v="0"/>
    <d v="2021-02-23T14:57:20"/>
    <b v="0"/>
    <b v="0"/>
    <s v="2021 3"/>
    <n v="3"/>
    <x v="3"/>
    <s v="Pipeline"/>
    <s v="Pipeline"/>
    <x v="9"/>
    <s v="00531000007KAu8AAG"/>
    <d v="2021-06-15T14:57:30"/>
    <m/>
    <d v="2021-05-24T12:19:26"/>
    <b v="0"/>
    <x v="6"/>
    <s v="0065A00001dIwurQAC"/>
    <x v="2"/>
    <b v="0"/>
    <s v="00531000007KAu8AAG"/>
    <s v="Quoted Funnel"/>
    <b v="0"/>
    <x v="1"/>
    <n v="102727"/>
    <n v="30818.1"/>
    <m/>
  </r>
  <r>
    <s v="0013100001fr7EaAAI"/>
    <b v="0"/>
    <m/>
    <b v="0"/>
    <x v="24"/>
    <x v="1"/>
    <s v="00531000007KAu8AAG"/>
    <b v="0"/>
    <d v="2020-06-02T10:21:54"/>
    <b v="0"/>
    <b v="0"/>
    <s v="2021 3"/>
    <n v="3"/>
    <x v="3"/>
    <s v="Pipeline"/>
    <s v="Pipeline"/>
    <x v="9"/>
    <s v="0055A00000BclF5QAJ"/>
    <d v="2021-06-01T19:07:06"/>
    <m/>
    <d v="2021-05-13T09:09:39"/>
    <b v="0"/>
    <x v="6"/>
    <s v="0065A00001aJvmLQAS"/>
    <x v="2"/>
    <b v="0"/>
    <s v="00531000007KAu8AAG"/>
    <s v="Quoted Funnel"/>
    <b v="0"/>
    <x v="1"/>
    <n v="15808"/>
    <n v="4742.3999999999996"/>
    <m/>
  </r>
  <r>
    <s v="0015A00002TAwsUQAT"/>
    <b v="0"/>
    <m/>
    <b v="0"/>
    <x v="288"/>
    <x v="1"/>
    <s v="0055A000008zqzaQAA"/>
    <b v="0"/>
    <d v="2020-12-28T13:46:06"/>
    <b v="0"/>
    <b v="0"/>
    <s v="2021 3"/>
    <n v="3"/>
    <x v="3"/>
    <s v="Pipeline"/>
    <s v="Pipeline"/>
    <x v="9"/>
    <s v="0055A00000Bd0KeQAJ"/>
    <d v="2021-06-25T20:30:08"/>
    <m/>
    <d v="2021-04-15T20:56:21"/>
    <b v="0"/>
    <x v="7"/>
    <s v="0065A00001cq6jeQAA"/>
    <x v="2"/>
    <b v="0"/>
    <s v="0055A00000Bd0KeQAJ"/>
    <s v="Quoted Funnel"/>
    <b v="0"/>
    <x v="1"/>
    <n v="95745"/>
    <n v="28723.5"/>
    <m/>
  </r>
  <r>
    <s v="0013100001p5ATcAAM"/>
    <b v="0"/>
    <m/>
    <b v="0"/>
    <x v="289"/>
    <x v="1"/>
    <s v="00531000007KAu8AAG"/>
    <b v="0"/>
    <d v="2018-07-26T15:39:38"/>
    <b v="0"/>
    <b v="0"/>
    <s v="2021 3"/>
    <n v="3"/>
    <x v="3"/>
    <s v="Pipeline"/>
    <s v="Pipeline"/>
    <x v="9"/>
    <s v="00531000007KAu8AAG"/>
    <d v="2021-06-25T07:23:22"/>
    <m/>
    <d v="2021-06-22T13:35:46"/>
    <b v="0"/>
    <x v="1"/>
    <s v="0065A00000lcrKXQAY"/>
    <x v="2"/>
    <b v="0"/>
    <s v="00531000007KAu8AAG"/>
    <s v="Quoted Funnel"/>
    <b v="0"/>
    <x v="1"/>
    <n v="52222.5"/>
    <n v="15666.75"/>
    <m/>
  </r>
  <r>
    <s v="0015A00002FHEVLQA5"/>
    <b v="0"/>
    <m/>
    <b v="0"/>
    <x v="71"/>
    <x v="1"/>
    <s v="0055A00000BNXCfQAP"/>
    <b v="0"/>
    <d v="2020-07-07T19:05:34"/>
    <b v="0"/>
    <b v="0"/>
    <s v="2021 4"/>
    <n v="4"/>
    <x v="3"/>
    <s v="Pipeline"/>
    <s v="Pipeline"/>
    <x v="9"/>
    <s v="0055A00000BclF5QAJ"/>
    <d v="2021-06-01T19:07:27"/>
    <m/>
    <m/>
    <b v="0"/>
    <x v="1"/>
    <s v="0065A00001bABRhQAO"/>
    <x v="2"/>
    <b v="0"/>
    <s v="0055A00000BNXCfQAP"/>
    <s v="Funnel"/>
    <b v="0"/>
    <x v="1"/>
    <n v="162850"/>
    <n v="8142.5"/>
    <m/>
  </r>
  <r>
    <s v="0013100001jbTo9AAE"/>
    <b v="0"/>
    <m/>
    <b v="0"/>
    <x v="71"/>
    <x v="1"/>
    <s v="0055A000008iLoOQAU"/>
    <b v="0"/>
    <d v="2019-08-23T18:36:08"/>
    <b v="0"/>
    <b v="0"/>
    <s v="2021 4"/>
    <n v="4"/>
    <x v="3"/>
    <s v="Pipeline"/>
    <s v="Pipeline"/>
    <x v="9"/>
    <s v="0055A00000BclF5QAJ"/>
    <d v="2021-06-01T19:07:24"/>
    <m/>
    <m/>
    <b v="0"/>
    <x v="5"/>
    <s v="0065A00001XDl1qQAD"/>
    <x v="2"/>
    <b v="0"/>
    <s v="0055A000008zqzaQAA"/>
    <s v="Funnel"/>
    <b v="0"/>
    <x v="1"/>
    <n v="140000"/>
    <n v="7000"/>
    <m/>
  </r>
  <r>
    <s v="0015A000026BzcyQAC"/>
    <b v="0"/>
    <m/>
    <b v="0"/>
    <x v="290"/>
    <x v="1"/>
    <s v="0055A000008zqzaQAA"/>
    <b v="0"/>
    <d v="2021-03-25T12:51:42"/>
    <b v="0"/>
    <b v="0"/>
    <s v="2021 4"/>
    <n v="4"/>
    <x v="3"/>
    <s v="Pipeline"/>
    <s v="Pipeline"/>
    <x v="9"/>
    <s v="0055A00000BclF5QAJ"/>
    <d v="2021-06-01T19:07:27"/>
    <m/>
    <m/>
    <b v="0"/>
    <x v="3"/>
    <s v="0065A00001de1HRQAY"/>
    <x v="2"/>
    <b v="0"/>
    <s v="0055A000008zqzaQAA"/>
    <s v="Funnel"/>
    <b v="0"/>
    <x v="1"/>
    <n v="282154"/>
    <n v="14107.7"/>
    <m/>
  </r>
  <r>
    <s v="0013100001gZd3uAAC"/>
    <b v="0"/>
    <m/>
    <b v="0"/>
    <x v="71"/>
    <x v="1"/>
    <s v="0055A000008iLoOQAU"/>
    <b v="0"/>
    <d v="2021-01-06T20:56:00"/>
    <b v="0"/>
    <b v="0"/>
    <s v="2021 4"/>
    <n v="4"/>
    <x v="3"/>
    <s v="BestCase"/>
    <s v="Best Case"/>
    <x v="9"/>
    <s v="0055A00000BclF5QAJ"/>
    <d v="2021-06-01T19:07:07"/>
    <m/>
    <m/>
    <b v="0"/>
    <x v="3"/>
    <s v="0065A00001crB56QAE"/>
    <x v="2"/>
    <b v="0"/>
    <s v="0055A000008iLoOQAU"/>
    <s v="Upside"/>
    <b v="0"/>
    <x v="1"/>
    <n v="30155"/>
    <n v="21108.5"/>
    <m/>
  </r>
  <r>
    <s v="0015A00002GK5buQAD"/>
    <b v="0"/>
    <m/>
    <b v="0"/>
    <x v="71"/>
    <x v="1"/>
    <s v="00531000007KAu8AAG"/>
    <b v="0"/>
    <d v="2021-02-03T14:35:45"/>
    <b v="0"/>
    <b v="0"/>
    <s v="2021 4"/>
    <n v="4"/>
    <x v="3"/>
    <s v="BestCase"/>
    <s v="Best Case"/>
    <x v="8"/>
    <s v="0055A00000BclF5QAJ"/>
    <d v="2021-06-01T19:07:12"/>
    <m/>
    <d v="2021-05-06T13:28:33"/>
    <b v="0"/>
    <x v="6"/>
    <s v="0065A00001dBQbrQAG"/>
    <x v="2"/>
    <b v="0"/>
    <s v="00531000007KAu8AAG"/>
    <s v="Upside"/>
    <b v="0"/>
    <x v="1"/>
    <n v="3850"/>
    <n v="2695"/>
    <m/>
  </r>
  <r>
    <s v="0015A000020x84PQAQ"/>
    <b v="0"/>
    <m/>
    <b v="0"/>
    <x v="291"/>
    <x v="1"/>
    <s v="0055A000008iLoOQAU"/>
    <b v="0"/>
    <d v="2020-12-10T21:29:31"/>
    <b v="0"/>
    <b v="0"/>
    <s v="2021 4"/>
    <n v="4"/>
    <x v="3"/>
    <s v="BestCase"/>
    <s v="Best Case"/>
    <x v="8"/>
    <s v="0055A00000BclF5QAJ"/>
    <d v="2021-06-01T19:07:06"/>
    <m/>
    <m/>
    <b v="0"/>
    <x v="12"/>
    <s v="0065A00001coj9IQAQ"/>
    <x v="2"/>
    <b v="0"/>
    <s v="0055A000008iLoOQAU"/>
    <s v="Upside"/>
    <b v="0"/>
    <x v="1"/>
    <n v="6500"/>
    <n v="4550"/>
    <m/>
  </r>
  <r>
    <s v="0015A00001taTGPQA2"/>
    <b v="0"/>
    <m/>
    <b v="0"/>
    <x v="292"/>
    <x v="1"/>
    <s v="0055A000008iLoOQAU"/>
    <b v="0"/>
    <d v="2021-01-08T18:29:14"/>
    <b v="0"/>
    <b v="0"/>
    <s v="2021 4"/>
    <n v="4"/>
    <x v="3"/>
    <s v="BestCase"/>
    <s v="Best Case"/>
    <x v="8"/>
    <s v="0055A00000BclF5QAJ"/>
    <d v="2021-06-01T19:07:07"/>
    <m/>
    <m/>
    <b v="0"/>
    <x v="1"/>
    <s v="0065A00001crIohQAE"/>
    <x v="2"/>
    <b v="0"/>
    <s v="0055A000008iLoOQAU"/>
    <s v="Upside"/>
    <b v="0"/>
    <x v="1"/>
    <n v="8950"/>
    <n v="6265"/>
    <m/>
  </r>
  <r>
    <s v="0013100001p592WAAQ"/>
    <b v="0"/>
    <m/>
    <b v="0"/>
    <x v="71"/>
    <x v="1"/>
    <s v="00531000007KAu8AAG"/>
    <b v="0"/>
    <d v="2019-01-03T14:19:54"/>
    <b v="0"/>
    <b v="0"/>
    <s v="2021 4"/>
    <n v="4"/>
    <x v="3"/>
    <s v="Pipeline"/>
    <s v="Pipeline"/>
    <x v="8"/>
    <s v="0055A00000BclF5QAJ"/>
    <d v="2021-06-01T19:07:17"/>
    <m/>
    <d v="2021-03-26T18:05:14"/>
    <b v="0"/>
    <x v="5"/>
    <s v="0065A000011pPWwQAM"/>
    <x v="2"/>
    <b v="0"/>
    <s v="00531000007KAu8AAG"/>
    <s v="Funnel"/>
    <b v="0"/>
    <x v="1"/>
    <n v="98134"/>
    <n v="4906.7"/>
    <m/>
  </r>
  <r>
    <s v="0013100001fr7EaAAI"/>
    <b v="0"/>
    <m/>
    <b v="0"/>
    <x v="221"/>
    <x v="1"/>
    <s v="00531000007KAu8AAG"/>
    <b v="0"/>
    <d v="2019-06-21T09:34:19"/>
    <b v="0"/>
    <b v="0"/>
    <s v="2021 4"/>
    <n v="4"/>
    <x v="3"/>
    <s v="Pipeline"/>
    <s v="Pipeline"/>
    <x v="8"/>
    <s v="0055A00000BclF5QAJ"/>
    <d v="2021-06-01T19:07:17"/>
    <m/>
    <d v="2021-02-04T11:24:53"/>
    <b v="0"/>
    <x v="6"/>
    <s v="0065A00001UmUzDQAV"/>
    <x v="2"/>
    <b v="0"/>
    <s v="00531000007KAu8AAG"/>
    <s v="Funnel"/>
    <b v="0"/>
    <x v="1"/>
    <n v="102727"/>
    <n v="5136.3500000000004"/>
    <m/>
  </r>
  <r>
    <s v="0015A0000254kgrQAA"/>
    <b v="0"/>
    <m/>
    <b v="0"/>
    <x v="71"/>
    <x v="1"/>
    <s v="00531000007KAu8AAG"/>
    <b v="0"/>
    <d v="2019-05-16T10:49:25"/>
    <b v="0"/>
    <b v="0"/>
    <s v="2021 4"/>
    <n v="4"/>
    <x v="3"/>
    <s v="Pipeline"/>
    <s v="Pipeline"/>
    <x v="8"/>
    <s v="0055A00000BclF5QAJ"/>
    <d v="2021-06-01T19:07:17"/>
    <m/>
    <d v="2021-03-24T12:08:35"/>
    <b v="0"/>
    <x v="6"/>
    <s v="0065A00001PwMApQAN"/>
    <x v="2"/>
    <b v="0"/>
    <s v="00531000007KAu8AAG"/>
    <s v="Funnel"/>
    <b v="0"/>
    <x v="1"/>
    <n v="98134"/>
    <n v="4906.7"/>
    <m/>
  </r>
  <r>
    <s v="0015A00002CTbnIQAT"/>
    <b v="0"/>
    <m/>
    <b v="0"/>
    <x v="71"/>
    <x v="1"/>
    <s v="00531000007KAu8AAG"/>
    <b v="0"/>
    <d v="2019-05-24T07:22:45"/>
    <b v="0"/>
    <b v="0"/>
    <s v="2021 4"/>
    <n v="4"/>
    <x v="3"/>
    <s v="Pipeline"/>
    <s v="Pipeline"/>
    <x v="8"/>
    <s v="0055A00000BclF5QAJ"/>
    <d v="2021-06-01T19:07:17"/>
    <m/>
    <d v="2020-08-20T11:53:35"/>
    <b v="0"/>
    <x v="7"/>
    <s v="0065A00001SgtJkQAJ"/>
    <x v="2"/>
    <b v="0"/>
    <s v="00531000007KAu8AAG"/>
    <s v="Funnel"/>
    <b v="0"/>
    <x v="1"/>
    <n v="98134"/>
    <n v="4906.7"/>
    <m/>
  </r>
  <r>
    <s v="0013100001p59e3AAA"/>
    <b v="0"/>
    <m/>
    <b v="0"/>
    <x v="71"/>
    <x v="1"/>
    <s v="00531000007KAu8AAG"/>
    <b v="0"/>
    <d v="2019-03-20T17:20:33"/>
    <b v="0"/>
    <b v="0"/>
    <s v="2021 4"/>
    <n v="4"/>
    <x v="3"/>
    <s v="Pipeline"/>
    <s v="Pipeline"/>
    <x v="8"/>
    <s v="0055A00000BclF5QAJ"/>
    <d v="2021-06-01T19:07:23"/>
    <m/>
    <d v="2021-03-24T12:31:14"/>
    <b v="0"/>
    <x v="1"/>
    <s v="0065A00001G6MENQA3"/>
    <x v="2"/>
    <b v="0"/>
    <s v="00531000007KAu8AAG"/>
    <s v="Funnel"/>
    <b v="0"/>
    <x v="1"/>
    <n v="101755"/>
    <n v="5087.75"/>
    <m/>
  </r>
  <r>
    <s v="0015A00002CSuxhQAD"/>
    <b v="0"/>
    <m/>
    <b v="0"/>
    <x v="202"/>
    <x v="1"/>
    <s v="00531000007KAu8AAG"/>
    <b v="0"/>
    <d v="2019-05-15T13:12:42"/>
    <b v="0"/>
    <b v="0"/>
    <s v="2021 4"/>
    <n v="4"/>
    <x v="3"/>
    <s v="Pipeline"/>
    <s v="Pipeline"/>
    <x v="8"/>
    <s v="0055A00000BclF5QAJ"/>
    <d v="2021-06-01T19:07:17"/>
    <m/>
    <d v="2020-08-20T16:27:37"/>
    <b v="0"/>
    <x v="1"/>
    <s v="0065A00001PwHl8QAF"/>
    <x v="2"/>
    <b v="0"/>
    <s v="00531000007KAu8AAG"/>
    <s v="Funnel"/>
    <b v="0"/>
    <x v="1"/>
    <n v="98134"/>
    <n v="4906.7"/>
    <m/>
  </r>
  <r>
    <s v="0015A00002CT3ZcQAL"/>
    <b v="0"/>
    <m/>
    <b v="0"/>
    <x v="71"/>
    <x v="1"/>
    <s v="00531000007KAu8AAG"/>
    <b v="0"/>
    <d v="2019-05-16T09:27:29"/>
    <b v="0"/>
    <b v="0"/>
    <s v="2021 4"/>
    <n v="4"/>
    <x v="3"/>
    <s v="Pipeline"/>
    <s v="Pipeline"/>
    <x v="8"/>
    <s v="0055A00000BclF5QAJ"/>
    <d v="2021-06-01T19:07:17"/>
    <m/>
    <d v="2021-03-25T11:02:38"/>
    <b v="0"/>
    <x v="6"/>
    <s v="0065A00001PwM80QAF"/>
    <x v="2"/>
    <b v="0"/>
    <s v="00531000007KAu8AAG"/>
    <s v="Funnel"/>
    <b v="0"/>
    <x v="1"/>
    <n v="98134"/>
    <n v="4906.7"/>
    <m/>
  </r>
  <r>
    <s v="0015A00002CyRkCQAV"/>
    <b v="0"/>
    <m/>
    <b v="0"/>
    <x v="273"/>
    <x v="1"/>
    <s v="0055A000008iLoOQAU"/>
    <b v="0"/>
    <d v="2019-06-27T19:58:13"/>
    <b v="0"/>
    <b v="0"/>
    <s v="2021 4"/>
    <n v="4"/>
    <x v="3"/>
    <s v="Pipeline"/>
    <s v="Pipeline"/>
    <x v="8"/>
    <s v="0055A00000BclF5QAJ"/>
    <d v="2021-06-01T19:07:17"/>
    <m/>
    <m/>
    <b v="0"/>
    <x v="3"/>
    <s v="0065A00001Un5ddQAB"/>
    <x v="2"/>
    <b v="0"/>
    <s v="0055A00000Bnt5hQAB"/>
    <s v="Funnel"/>
    <b v="0"/>
    <x v="1"/>
    <n v="86700"/>
    <n v="4335"/>
    <m/>
  </r>
  <r>
    <s v="0013100001fqyfkAAA"/>
    <b v="0"/>
    <m/>
    <b v="0"/>
    <x v="71"/>
    <x v="1"/>
    <s v="0055A000008zqzaQAA"/>
    <b v="0"/>
    <d v="2018-10-31T19:13:16"/>
    <b v="0"/>
    <b v="0"/>
    <s v="2021 4"/>
    <n v="4"/>
    <x v="3"/>
    <s v="Pipeline"/>
    <s v="Pipeline"/>
    <x v="8"/>
    <s v="0055A00000BclF5QAJ"/>
    <d v="2021-06-01T19:07:12"/>
    <m/>
    <d v="2020-04-13T13:48:52"/>
    <b v="0"/>
    <x v="7"/>
    <s v="0065A00000nKsUhQAK"/>
    <x v="2"/>
    <b v="0"/>
    <s v="0055A000008zqzaQAA"/>
    <s v="Funnel"/>
    <b v="0"/>
    <x v="1"/>
    <n v="64550"/>
    <n v="3227.5"/>
    <m/>
  </r>
  <r>
    <s v="0013100001puTb4AAE"/>
    <b v="0"/>
    <m/>
    <b v="0"/>
    <x v="19"/>
    <x v="1"/>
    <s v="0055A000009GjocQAC"/>
    <b v="0"/>
    <d v="2019-10-02T12:46:05"/>
    <b v="0"/>
    <b v="0"/>
    <s v="2021 4"/>
    <n v="4"/>
    <x v="3"/>
    <s v="Pipeline"/>
    <s v="Pipeline"/>
    <x v="8"/>
    <s v="0055A00000Bnt5hQAB"/>
    <d v="2021-06-23T18:08:15"/>
    <m/>
    <d v="2020-01-13T15:00:26"/>
    <b v="0"/>
    <x v="4"/>
    <s v="0065A00001XXwDEQA1"/>
    <x v="2"/>
    <b v="0"/>
    <s v="0055A00000Bnt5hQAB"/>
    <s v="Quoted Funnel"/>
    <b v="0"/>
    <x v="1"/>
    <n v="95895"/>
    <n v="28768.5"/>
    <m/>
  </r>
  <r>
    <s v="0015A00002AoCyKQAV"/>
    <b v="0"/>
    <m/>
    <b v="0"/>
    <x v="293"/>
    <x v="1"/>
    <s v="0055A000008iLoOQAU"/>
    <b v="0"/>
    <d v="2019-03-14T18:47:48"/>
    <b v="0"/>
    <b v="0"/>
    <s v="2021 4"/>
    <n v="4"/>
    <x v="3"/>
    <s v="Pipeline"/>
    <s v="Pipeline"/>
    <x v="8"/>
    <s v="0055A00000BclF5QAJ"/>
    <d v="2021-06-01T19:07:28"/>
    <m/>
    <d v="2021-04-15T16:23:35"/>
    <b v="0"/>
    <x v="6"/>
    <s v="0065A00001G5iWGQAZ"/>
    <x v="2"/>
    <b v="0"/>
    <s v="0055A00000Bd0KeQAJ"/>
    <s v="Funnel"/>
    <b v="0"/>
    <x v="1"/>
    <n v="93085"/>
    <n v="4654.25"/>
    <m/>
  </r>
  <r>
    <s v="0013100001jbBzlAAE"/>
    <b v="0"/>
    <m/>
    <b v="0"/>
    <x v="71"/>
    <x v="1"/>
    <s v="0055A00000Bb2djQAB"/>
    <b v="0"/>
    <d v="2020-07-23T13:58:11"/>
    <b v="0"/>
    <b v="0"/>
    <s v="2021 4"/>
    <n v="4"/>
    <x v="3"/>
    <s v="Pipeline"/>
    <s v="Pipeline"/>
    <x v="8"/>
    <s v="0055A00000BclF5QAJ"/>
    <d v="2021-06-01T19:07:23"/>
    <m/>
    <m/>
    <b v="0"/>
    <x v="5"/>
    <s v="0065A00001bKZoHQAW"/>
    <x v="2"/>
    <b v="0"/>
    <s v="0055A00000Bnt5hQAB"/>
    <s v="Funnel"/>
    <b v="0"/>
    <x v="1"/>
    <n v="79995"/>
    <n v="3999.75"/>
    <m/>
  </r>
  <r>
    <s v="0013100001gaq7yAAA"/>
    <b v="0"/>
    <m/>
    <b v="0"/>
    <x v="71"/>
    <x v="1"/>
    <s v="00531000007KAu8AAG"/>
    <b v="0"/>
    <d v="2019-07-30T15:50:28"/>
    <b v="0"/>
    <b v="0"/>
    <s v="2021 4"/>
    <n v="4"/>
    <x v="3"/>
    <s v="Pipeline"/>
    <s v="Pipeline"/>
    <x v="8"/>
    <s v="0055A00000BclF5QAJ"/>
    <d v="2021-06-01T19:07:17"/>
    <m/>
    <d v="2021-03-24T12:30:17"/>
    <b v="0"/>
    <x v="1"/>
    <s v="0065A00001WwBPdQAN"/>
    <x v="2"/>
    <b v="0"/>
    <s v="00531000007KAu8AAG"/>
    <s v="Funnel"/>
    <b v="0"/>
    <x v="1"/>
    <n v="91549"/>
    <n v="4577.45"/>
    <m/>
  </r>
  <r>
    <s v="0015A00002JO7ygQAD"/>
    <b v="0"/>
    <m/>
    <b v="0"/>
    <x v="71"/>
    <x v="1"/>
    <s v="00531000007KAu8AAG"/>
    <b v="0"/>
    <d v="2020-03-27T11:24:07"/>
    <b v="0"/>
    <b v="0"/>
    <s v="2021 4"/>
    <n v="4"/>
    <x v="3"/>
    <s v="Pipeline"/>
    <s v="Pipeline"/>
    <x v="8"/>
    <s v="0055A00000BclF5QAJ"/>
    <d v="2021-06-01T19:07:06"/>
    <m/>
    <d v="2021-03-24T12:27:17"/>
    <b v="0"/>
    <x v="3"/>
    <s v="0065A00001ZbSvhQAF"/>
    <x v="2"/>
    <b v="0"/>
    <s v="00531000007KAu8AAG"/>
    <s v="Funnel"/>
    <b v="0"/>
    <x v="1"/>
    <n v="98134"/>
    <n v="4906.7"/>
    <m/>
  </r>
  <r>
    <s v="0015A00002FGBRgQAP"/>
    <b v="0"/>
    <m/>
    <b v="0"/>
    <x v="71"/>
    <x v="1"/>
    <s v="00531000007KAu8AAG"/>
    <b v="0"/>
    <d v="2020-04-28T15:42:57"/>
    <b v="0"/>
    <b v="0"/>
    <s v="2021 4"/>
    <n v="4"/>
    <x v="3"/>
    <s v="Pipeline"/>
    <s v="Pipeline"/>
    <x v="8"/>
    <s v="0055A00000BclF5QAJ"/>
    <d v="2021-06-01T19:07:06"/>
    <m/>
    <d v="2021-03-24T11:40:57"/>
    <b v="0"/>
    <x v="6"/>
    <s v="0065A00001Zx010QAB"/>
    <x v="2"/>
    <b v="0"/>
    <s v="00531000007KAu8AAG"/>
    <s v="Funnel"/>
    <b v="0"/>
    <x v="1"/>
    <n v="98134"/>
    <n v="4906.7"/>
    <m/>
  </r>
  <r>
    <s v="0015A00001tabLSQAY"/>
    <b v="0"/>
    <m/>
    <b v="0"/>
    <x v="202"/>
    <x v="1"/>
    <s v="00531000007KAu8AAG"/>
    <b v="0"/>
    <d v="2020-06-01T13:08:12"/>
    <b v="0"/>
    <b v="0"/>
    <s v="2021 4"/>
    <n v="4"/>
    <x v="3"/>
    <s v="Pipeline"/>
    <s v="Pipeline"/>
    <x v="8"/>
    <s v="0055A00000BclF5QAJ"/>
    <d v="2021-06-01T19:07:17"/>
    <m/>
    <d v="2021-05-06T14:46:05"/>
    <b v="0"/>
    <x v="1"/>
    <s v="0065A00001aJszrQAC"/>
    <x v="2"/>
    <b v="0"/>
    <s v="00531000007KAu8AAG"/>
    <s v="Quoted Funnel"/>
    <b v="0"/>
    <x v="1"/>
    <n v="104701"/>
    <n v="31410.3"/>
    <m/>
  </r>
  <r>
    <s v="0015A000026AUVzQAO"/>
    <b v="0"/>
    <m/>
    <b v="0"/>
    <x v="294"/>
    <x v="1"/>
    <s v="0055A00000BcmS5QAJ"/>
    <b v="0"/>
    <d v="2021-02-18T20:55:02"/>
    <b v="0"/>
    <b v="0"/>
    <s v="2022 4"/>
    <n v="4"/>
    <x v="6"/>
    <s v="Pipeline"/>
    <s v="Pipeline"/>
    <x v="8"/>
    <s v="0055A00000BcmS5QAJ"/>
    <d v="2021-06-23T08:13:12"/>
    <m/>
    <m/>
    <b v="0"/>
    <x v="7"/>
    <s v="0065A00001dDoMQQA0"/>
    <x v="2"/>
    <b v="0"/>
    <s v="0055A00000BcmS5QAJ"/>
    <s v="Funnel"/>
    <b v="0"/>
    <x v="1"/>
    <n v="196662"/>
    <n v="9833.1"/>
    <m/>
  </r>
  <r>
    <s v="0015A00002DyJnTQAV"/>
    <b v="0"/>
    <m/>
    <b v="0"/>
    <x v="295"/>
    <x v="1"/>
    <s v="0055A000008zqzaQAA"/>
    <b v="0"/>
    <d v="2020-04-22T18:54:48"/>
    <b v="0"/>
    <b v="0"/>
    <s v="2022 4"/>
    <n v="4"/>
    <x v="6"/>
    <s v="Pipeline"/>
    <s v="Pipeline"/>
    <x v="13"/>
    <s v="0055A00000BcmS5QAJ"/>
    <d v="2021-06-23T08:12:47"/>
    <m/>
    <d v="2020-04-22T18:55:19"/>
    <b v="0"/>
    <x v="3"/>
    <s v="0065A00001Zv2lCQAR"/>
    <x v="2"/>
    <b v="0"/>
    <s v="0055A00000BcmS5QAJ"/>
    <s v="Funnel"/>
    <b v="0"/>
    <x v="1"/>
    <n v="174800"/>
    <n v="8740"/>
    <m/>
  </r>
  <r>
    <s v="0015A00001taTGPQA2"/>
    <b v="0"/>
    <m/>
    <b v="0"/>
    <x v="296"/>
    <x v="1"/>
    <s v="0055A000008zqzaQAA"/>
    <b v="0"/>
    <d v="2020-07-23T19:48:53"/>
    <b v="0"/>
    <b v="0"/>
    <s v="2021 4"/>
    <n v="4"/>
    <x v="3"/>
    <s v="Pipeline"/>
    <s v="Pipeline"/>
    <x v="14"/>
    <s v="0055A00000Bd0KeQAJ"/>
    <d v="2021-06-25T20:33:04"/>
    <m/>
    <m/>
    <b v="0"/>
    <x v="7"/>
    <s v="0065A00001bKbR2QAK"/>
    <x v="2"/>
    <b v="0"/>
    <s v="0055A00000Bd0KeQAJ"/>
    <s v="Funnel"/>
    <b v="0"/>
    <x v="1"/>
    <n v="137635"/>
    <n v="6881.75"/>
    <m/>
  </r>
  <r>
    <s v="0015A000026BtwDQAS"/>
    <b v="0"/>
    <m/>
    <b v="0"/>
    <x v="71"/>
    <x v="1"/>
    <s v="00531000007KAu8AAG"/>
    <b v="0"/>
    <d v="2019-03-19T08:57:55"/>
    <b v="0"/>
    <b v="0"/>
    <s v="2021 4"/>
    <n v="4"/>
    <x v="3"/>
    <s v="Pipeline"/>
    <s v="Pipeline"/>
    <x v="18"/>
    <s v="0055A00000BclF5QAJ"/>
    <d v="2021-06-01T19:07:17"/>
    <m/>
    <d v="2021-03-24T12:09:36"/>
    <b v="0"/>
    <x v="1"/>
    <s v="0065A00001G62JeQAJ"/>
    <x v="2"/>
    <b v="0"/>
    <s v="00531000007KAu8AAG"/>
    <s v="Funnel"/>
    <b v="0"/>
    <x v="1"/>
    <n v="98134"/>
    <n v="4906.7"/>
    <m/>
  </r>
  <r>
    <s v="0015A00002CyJrvQAF"/>
    <b v="0"/>
    <m/>
    <b v="0"/>
    <x v="71"/>
    <x v="1"/>
    <s v="00531000007KAu8AAG"/>
    <b v="0"/>
    <d v="2020-04-16T14:29:05"/>
    <b v="0"/>
    <b v="0"/>
    <s v="2021 4"/>
    <n v="4"/>
    <x v="3"/>
    <s v="Pipeline"/>
    <s v="Pipeline"/>
    <x v="12"/>
    <s v="0055A00000BclF5QAJ"/>
    <d v="2021-06-01T19:07:28"/>
    <m/>
    <d v="2020-08-20T16:37:21"/>
    <b v="0"/>
    <x v="10"/>
    <s v="0065A00001Zk3J6QAJ"/>
    <x v="2"/>
    <b v="0"/>
    <s v="00531000007KAu8AAG"/>
    <s v="Funnel"/>
    <b v="0"/>
    <x v="1"/>
    <n v="104701"/>
    <n v="5235.05"/>
    <m/>
  </r>
  <r>
    <s v="0013100001n7DqWAAU"/>
    <b v="0"/>
    <m/>
    <b v="0"/>
    <x v="71"/>
    <x v="1"/>
    <s v="00531000007KAu8AAG"/>
    <b v="0"/>
    <d v="2020-05-05T16:14:21"/>
    <b v="0"/>
    <b v="0"/>
    <s v="2021 4"/>
    <n v="4"/>
    <x v="3"/>
    <s v="Pipeline"/>
    <s v="Pipeline"/>
    <x v="19"/>
    <s v="0055A00000BclF5QAJ"/>
    <d v="2021-06-01T19:07:23"/>
    <m/>
    <d v="2021-02-04T11:28:09"/>
    <b v="0"/>
    <x v="6"/>
    <s v="0065A00001a3KrwQAE"/>
    <x v="2"/>
    <b v="0"/>
    <s v="00531000007KAu8AAG"/>
    <s v="Funnel"/>
    <b v="0"/>
    <x v="1"/>
    <n v="98134"/>
    <n v="4906.7"/>
    <m/>
  </r>
  <r>
    <s v="0015A00002DSr9HQAT"/>
    <b v="0"/>
    <m/>
    <b v="0"/>
    <x v="297"/>
    <x v="1"/>
    <s v="00531000007KAu8AAG"/>
    <b v="0"/>
    <d v="2021-03-05T15:23:42"/>
    <b v="0"/>
    <b v="0"/>
    <s v="2021 4"/>
    <n v="4"/>
    <x v="3"/>
    <s v="Pipeline"/>
    <s v="Pipeline"/>
    <x v="19"/>
    <s v="0055A00000BclF5QAJ"/>
    <d v="2021-06-01T19:07:12"/>
    <m/>
    <d v="2021-03-24T11:59:07"/>
    <b v="0"/>
    <x v="5"/>
    <s v="0065A00001dKpc0QAC"/>
    <x v="2"/>
    <b v="0"/>
    <s v="00531000007KAu8AAG"/>
    <s v="Funnel"/>
    <b v="0"/>
    <x v="1"/>
    <n v="104701"/>
    <n v="5235.05"/>
    <m/>
  </r>
  <r>
    <s v="0013100001p5ATcAAM"/>
    <b v="0"/>
    <m/>
    <b v="0"/>
    <x v="71"/>
    <x v="1"/>
    <s v="00531000007KAu8AAG"/>
    <b v="0"/>
    <d v="2019-12-23T16:20:45"/>
    <b v="0"/>
    <b v="0"/>
    <s v="2021 4"/>
    <n v="4"/>
    <x v="3"/>
    <s v="Pipeline"/>
    <s v="Pipeline"/>
    <x v="19"/>
    <s v="0055A00000BclF5QAJ"/>
    <d v="2021-06-01T19:07:17"/>
    <m/>
    <d v="2021-03-24T11:48:33"/>
    <b v="0"/>
    <x v="6"/>
    <s v="0065A00001YYKPRQA5"/>
    <x v="2"/>
    <b v="0"/>
    <s v="00531000007KAu8AAG"/>
    <s v="Funnel"/>
    <b v="0"/>
    <x v="1"/>
    <n v="98134"/>
    <n v="4906.7"/>
    <m/>
  </r>
  <r>
    <s v="0015A00002CSuxhQAD"/>
    <b v="0"/>
    <m/>
    <b v="0"/>
    <x v="298"/>
    <x v="1"/>
    <s v="00531000007KAu8AAG"/>
    <b v="0"/>
    <d v="2021-04-08T13:28:21"/>
    <b v="0"/>
    <b v="0"/>
    <s v="2021 4"/>
    <n v="4"/>
    <x v="3"/>
    <s v="Pipeline"/>
    <s v="Pipeline"/>
    <x v="18"/>
    <s v="00531000007KAu8AAG"/>
    <d v="2021-06-25T15:24:56"/>
    <m/>
    <m/>
    <b v="0"/>
    <x v="6"/>
    <s v="0065A00001dg3FeQAI"/>
    <x v="2"/>
    <b v="0"/>
    <s v="00531000007KAu8AAG"/>
    <s v="Funnel"/>
    <b v="0"/>
    <x v="1"/>
    <n v="98134"/>
    <n v="4906.7"/>
    <m/>
  </r>
  <r>
    <s v="0016e00002XTraMAAT"/>
    <b v="0"/>
    <m/>
    <b v="0"/>
    <x v="299"/>
    <x v="1"/>
    <s v="00531000007KAu8AAG"/>
    <b v="0"/>
    <d v="2021-05-11T07:42:20"/>
    <b v="0"/>
    <b v="0"/>
    <s v="2021 4"/>
    <n v="4"/>
    <x v="3"/>
    <s v="Pipeline"/>
    <s v="Pipeline"/>
    <x v="18"/>
    <s v="00531000007KAu8AAG"/>
    <d v="2021-06-11T15:52:22"/>
    <m/>
    <d v="2021-05-13T11:06:22"/>
    <b v="0"/>
    <x v="3"/>
    <s v="0066e00001e1GXBAA2"/>
    <x v="2"/>
    <b v="0"/>
    <s v="00531000007KAu8AAG"/>
    <s v="Quoted Funnel"/>
    <b v="0"/>
    <x v="1"/>
    <n v="102727"/>
    <n v="30818.1"/>
    <m/>
  </r>
  <r>
    <s v="0013100001fqwyfAAA"/>
    <b v="0"/>
    <m/>
    <b v="0"/>
    <x v="71"/>
    <x v="1"/>
    <s v="0055A000008iLoOQAU"/>
    <b v="0"/>
    <d v="2020-09-21T14:48:33"/>
    <b v="0"/>
    <b v="0"/>
    <s v="2021 4"/>
    <n v="4"/>
    <x v="3"/>
    <s v="Pipeline"/>
    <s v="Pipeline"/>
    <x v="18"/>
    <s v="0055A00000Bd0KeQAJ"/>
    <d v="2021-06-25T20:34:53"/>
    <m/>
    <m/>
    <b v="0"/>
    <x v="14"/>
    <s v="0065A00001bnwT2QAI"/>
    <x v="2"/>
    <b v="0"/>
    <s v="0055A00000Bd0KeQAJ"/>
    <s v="Funnel"/>
    <b v="0"/>
    <x v="1"/>
    <n v="80000"/>
    <n v="4000"/>
    <m/>
  </r>
  <r>
    <s v="0015A000026A3cEQAS"/>
    <b v="0"/>
    <m/>
    <b v="0"/>
    <x v="71"/>
    <x v="1"/>
    <s v="0055A000008zqzaQAA"/>
    <b v="0"/>
    <d v="2018-10-17T11:41:57"/>
    <b v="0"/>
    <b v="0"/>
    <s v="2021 4"/>
    <n v="4"/>
    <x v="3"/>
    <s v="Pipeline"/>
    <s v="Pipeline"/>
    <x v="18"/>
    <s v="0055A000008zqzaQAA"/>
    <d v="2021-06-25T02:28:18"/>
    <m/>
    <d v="2020-05-11T17:22:06"/>
    <b v="0"/>
    <x v="1"/>
    <s v="0065A00000nK097QAC"/>
    <x v="2"/>
    <b v="0"/>
    <s v="0055A000008zqzaQAA"/>
    <s v="Quoted Funnel"/>
    <b v="0"/>
    <x v="1"/>
    <n v="67995"/>
    <n v="20398.5"/>
    <m/>
  </r>
  <r>
    <s v="0015A0000254KzrQAE"/>
    <b v="0"/>
    <m/>
    <b v="0"/>
    <x v="71"/>
    <x v="1"/>
    <s v="00531000007KAu8AAG"/>
    <b v="0"/>
    <d v="2019-03-14T09:24:31"/>
    <b v="0"/>
    <b v="0"/>
    <s v="2021 4"/>
    <n v="4"/>
    <x v="3"/>
    <s v="Pipeline"/>
    <s v="Pipeline"/>
    <x v="18"/>
    <s v="0055A00000BclF5QAJ"/>
    <d v="2021-06-01T19:07:23"/>
    <m/>
    <d v="2021-03-24T11:45:42"/>
    <b v="0"/>
    <x v="1"/>
    <s v="0065A00001FB4O6QAL"/>
    <x v="2"/>
    <b v="0"/>
    <s v="00531000007KAu8AAG"/>
    <s v="Funnel"/>
    <b v="0"/>
    <x v="1"/>
    <n v="104701"/>
    <n v="5235.05"/>
    <m/>
  </r>
  <r>
    <s v="0015A0000254KzrQAE"/>
    <b v="0"/>
    <m/>
    <b v="0"/>
    <x v="71"/>
    <x v="1"/>
    <s v="00531000007KAu8AAG"/>
    <b v="0"/>
    <d v="2018-09-27T11:21:28"/>
    <b v="0"/>
    <b v="0"/>
    <s v="2021 4"/>
    <n v="4"/>
    <x v="3"/>
    <s v="Pipeline"/>
    <s v="Pipeline"/>
    <x v="18"/>
    <s v="0055A00000BclF5QAJ"/>
    <d v="2021-06-01T19:07:12"/>
    <m/>
    <d v="2021-03-24T11:44:11"/>
    <b v="0"/>
    <x v="7"/>
    <s v="0065A00000lnmTLQAY"/>
    <x v="2"/>
    <b v="0"/>
    <s v="00531000007KAu8AAG"/>
    <s v="Funnel"/>
    <b v="0"/>
    <x v="1"/>
    <n v="98134"/>
    <n v="4906.7"/>
    <m/>
  </r>
  <r>
    <s v="0015A00002B9GgZQAV"/>
    <b v="0"/>
    <m/>
    <b v="0"/>
    <x v="71"/>
    <x v="1"/>
    <s v="00531000007KAu8AAG"/>
    <b v="0"/>
    <d v="2019-04-16T07:44:51"/>
    <b v="0"/>
    <b v="0"/>
    <s v="2021 4"/>
    <n v="4"/>
    <x v="3"/>
    <s v="Pipeline"/>
    <s v="Pipeline"/>
    <x v="18"/>
    <s v="0055A00000BclF5QAJ"/>
    <d v="2021-06-01T19:07:06"/>
    <m/>
    <d v="2020-12-21T11:07:00"/>
    <b v="0"/>
    <x v="1"/>
    <s v="0065A00001KR3z9QAD"/>
    <x v="2"/>
    <b v="0"/>
    <s v="00531000007KAu8AAG"/>
    <s v="Funnel"/>
    <b v="0"/>
    <x v="1"/>
    <n v="98134"/>
    <n v="4906.7"/>
    <m/>
  </r>
  <r>
    <s v="0015A00002Qd98mQAB"/>
    <b v="0"/>
    <m/>
    <b v="0"/>
    <x v="71"/>
    <x v="1"/>
    <s v="0055A00000Bb2djQAB"/>
    <b v="0"/>
    <d v="2020-10-30T20:46:47"/>
    <b v="0"/>
    <b v="0"/>
    <s v="2021 4"/>
    <n v="4"/>
    <x v="3"/>
    <s v="Pipeline"/>
    <s v="Pipeline"/>
    <x v="18"/>
    <s v="0055A000008zqzaQAA"/>
    <d v="2021-06-04T03:04:43"/>
    <m/>
    <m/>
    <b v="0"/>
    <x v="5"/>
    <s v="0065A00001cJIUKQA4"/>
    <x v="2"/>
    <b v="0"/>
    <s v="0055A000008zqzaQAA"/>
    <s v="Funnel"/>
    <b v="0"/>
    <x v="1"/>
    <n v="90685"/>
    <n v="4534.25"/>
    <m/>
  </r>
  <r>
    <s v="0013100001n7DqWAAU"/>
    <b v="0"/>
    <m/>
    <b v="0"/>
    <x v="71"/>
    <x v="1"/>
    <s v="00531000007KAu8AAG"/>
    <b v="0"/>
    <d v="2020-05-05T15:42:00"/>
    <b v="0"/>
    <b v="0"/>
    <s v="2021 4"/>
    <n v="4"/>
    <x v="3"/>
    <s v="Pipeline"/>
    <s v="Pipeline"/>
    <x v="18"/>
    <s v="0055A00000BclF5QAJ"/>
    <d v="2021-06-01T19:07:23"/>
    <m/>
    <d v="2020-08-20T11:56:27"/>
    <b v="0"/>
    <x v="6"/>
    <s v="0065A00001a3KfgQAE"/>
    <x v="2"/>
    <b v="0"/>
    <s v="00531000007KAu8AAG"/>
    <s v="Funnel"/>
    <b v="0"/>
    <x v="1"/>
    <n v="104701"/>
    <n v="5235.05"/>
    <m/>
  </r>
  <r>
    <s v="0015A00002VoOopQAF"/>
    <b v="0"/>
    <m/>
    <b v="0"/>
    <x v="300"/>
    <x v="1"/>
    <s v="0055A00000BcmS5QAJ"/>
    <b v="0"/>
    <d v="2021-03-09T21:08:28"/>
    <b v="0"/>
    <b v="0"/>
    <s v="2021 4"/>
    <n v="4"/>
    <x v="3"/>
    <s v="Pipeline"/>
    <s v="Pipeline"/>
    <x v="18"/>
    <s v="0055A00000BcmS5QAJ"/>
    <d v="2021-06-25T09:13:59"/>
    <m/>
    <d v="2021-04-28T11:29:24"/>
    <b v="0"/>
    <x v="13"/>
    <s v="0065A00001dL7IDQA0"/>
    <x v="2"/>
    <b v="0"/>
    <s v="0055A00000BcmS5QAJ"/>
    <s v="Quoted Funnel"/>
    <b v="0"/>
    <x v="1"/>
    <n v="187462"/>
    <n v="56238.6"/>
    <m/>
  </r>
  <r>
    <s v="0013100001p5ATcAAM"/>
    <b v="0"/>
    <m/>
    <b v="0"/>
    <x v="293"/>
    <x v="1"/>
    <s v="00531000007KAu8AAG"/>
    <b v="0"/>
    <d v="2021-02-19T15:18:32"/>
    <b v="0"/>
    <b v="0"/>
    <s v="2021 4"/>
    <n v="4"/>
    <x v="3"/>
    <s v="Pipeline"/>
    <s v="Pipeline"/>
    <x v="18"/>
    <s v="00531000007KAu8AAG"/>
    <d v="2021-06-25T07:25:41"/>
    <m/>
    <d v="2021-05-06T09:04:29"/>
    <b v="0"/>
    <x v="3"/>
    <s v="0065A00001dI3aNQAS"/>
    <x v="2"/>
    <b v="0"/>
    <s v="00531000007KAu8AAG"/>
    <s v="Quoted Funnel"/>
    <b v="0"/>
    <x v="1"/>
    <n v="58025"/>
    <n v="17407.5"/>
    <m/>
  </r>
  <r>
    <s v="0015A000026mADdQAM"/>
    <b v="0"/>
    <m/>
    <b v="0"/>
    <x v="301"/>
    <x v="1"/>
    <s v="00531000007Es7rAAC"/>
    <b v="0"/>
    <d v="2020-01-31T20:28:14"/>
    <b v="0"/>
    <b v="0"/>
    <s v="2020 1"/>
    <n v="1"/>
    <x v="4"/>
    <s v="Forecast"/>
    <s v="Commit"/>
    <x v="18"/>
    <s v="0055A00000BclF5QAJ"/>
    <d v="2021-04-11T20:08:00"/>
    <m/>
    <m/>
    <b v="0"/>
    <x v="6"/>
    <s v="0065A00001Z1LIgQAN"/>
    <x v="2"/>
    <b v="0"/>
    <s v="00531000007Es7rAAC"/>
    <s v="Order Expected within 30 Days"/>
    <b v="0"/>
    <x v="1"/>
    <n v="2985"/>
    <n v="2686.5"/>
    <m/>
  </r>
  <r>
    <s v="0015A00002IoVuNQAV"/>
    <b v="0"/>
    <m/>
    <b v="0"/>
    <x v="51"/>
    <x v="1"/>
    <s v="0055A000009sa63QAA"/>
    <b v="0"/>
    <d v="2020-08-21T22:42:33"/>
    <b v="0"/>
    <b v="0"/>
    <s v="2022 1"/>
    <n v="1"/>
    <x v="6"/>
    <s v="Pipeline"/>
    <s v="Pipeline"/>
    <x v="10"/>
    <s v="0055A00000BclF5QAJ"/>
    <d v="2021-04-11T20:08:00"/>
    <m/>
    <m/>
    <b v="0"/>
    <x v="6"/>
    <s v="0065A00001bOAhTQAW"/>
    <x v="2"/>
    <b v="0"/>
    <s v="0055A000009sa63QAA"/>
    <s v="Qualified Opportunity"/>
    <b v="0"/>
    <x v="1"/>
    <n v="71421.56"/>
    <n v="7142.16"/>
    <m/>
  </r>
  <r>
    <s v="0015A00002VnqjLQAR"/>
    <b v="0"/>
    <m/>
    <b v="0"/>
    <x v="51"/>
    <x v="1"/>
    <s v="00531000007MUoEAAW"/>
    <b v="0"/>
    <d v="2021-03-04T23:06:51"/>
    <b v="0"/>
    <b v="0"/>
    <s v="2022 1"/>
    <n v="1"/>
    <x v="6"/>
    <s v="Pipeline"/>
    <s v="Pipeline"/>
    <x v="10"/>
    <s v="0055A00000BclF5QAJ"/>
    <d v="2021-04-11T19:52:07"/>
    <m/>
    <m/>
    <b v="0"/>
    <x v="5"/>
    <s v="0065A00001dKmzZQAS"/>
    <x v="2"/>
    <b v="0"/>
    <s v="0055A000009sa63QAA"/>
    <s v="Qualified Opportunity"/>
    <b v="0"/>
    <x v="1"/>
    <n v="59072.4"/>
    <n v="5907.24"/>
    <m/>
  </r>
  <r>
    <s v="0015A000021PbPGQA0"/>
    <b v="0"/>
    <m/>
    <b v="0"/>
    <x v="51"/>
    <x v="1"/>
    <s v="0055A000009GxI2QAK"/>
    <b v="0"/>
    <d v="2021-04-12T12:59:53"/>
    <b v="0"/>
    <b v="0"/>
    <s v="2022 1"/>
    <n v="1"/>
    <x v="6"/>
    <s v="Pipeline"/>
    <s v="Pipeline"/>
    <x v="13"/>
    <s v="0055A000009GxI2QAK"/>
    <d v="2021-04-12T13:00:18"/>
    <m/>
    <m/>
    <b v="0"/>
    <x v="6"/>
    <s v="0065A00001dgH9OQAU"/>
    <x v="2"/>
    <b v="0"/>
    <s v="0055A000009GxI2QAK"/>
    <s v="Customer Assessment w/ Favorable Evaluation"/>
    <b v="0"/>
    <x v="1"/>
    <n v="3250"/>
    <n v="975"/>
    <m/>
  </r>
  <r>
    <s v="0016e00002ZvkQHAAZ"/>
    <b v="0"/>
    <m/>
    <b v="0"/>
    <x v="51"/>
    <x v="1"/>
    <s v="0055A000009GxI2QAK"/>
    <b v="0"/>
    <d v="2021-05-03T10:38:29"/>
    <b v="0"/>
    <b v="0"/>
    <s v="2022 1"/>
    <n v="1"/>
    <x v="6"/>
    <s v="Pipeline"/>
    <s v="Pipeline"/>
    <x v="13"/>
    <s v="0055A000009GxI2QAK"/>
    <d v="2021-06-14T15:57:52"/>
    <m/>
    <m/>
    <b v="0"/>
    <x v="6"/>
    <s v="0066e00001e09bMAAQ"/>
    <x v="2"/>
    <b v="0"/>
    <s v="0055A000009GxI2QAK"/>
    <s v="Funnel"/>
    <b v="0"/>
    <x v="1"/>
    <n v="146250"/>
    <n v="7312.5"/>
    <m/>
  </r>
  <r>
    <s v="0015A00002VrRGPQA3"/>
    <b v="0"/>
    <m/>
    <b v="0"/>
    <x v="56"/>
    <x v="1"/>
    <s v="0055A000009sa63QAA"/>
    <b v="0"/>
    <d v="2021-05-03T18:22:38"/>
    <b v="0"/>
    <b v="0"/>
    <s v="2022 1"/>
    <n v="1"/>
    <x v="6"/>
    <s v="Pipeline"/>
    <s v="Pipeline"/>
    <x v="13"/>
    <s v="0055A000009sa63QAA"/>
    <d v="2021-05-04T17:56:23"/>
    <m/>
    <m/>
    <b v="0"/>
    <x v="6"/>
    <s v="0066e00001e0CgGAAU"/>
    <x v="2"/>
    <b v="0"/>
    <s v="0055A000009sa63QAA"/>
    <s v="Customer Assessment w/ Favorable Evaluation"/>
    <b v="0"/>
    <x v="1"/>
    <n v="72821.7"/>
    <n v="21846.51"/>
    <m/>
  </r>
  <r>
    <s v="0016e00002Zw9GRAAZ"/>
    <b v="0"/>
    <m/>
    <b v="0"/>
    <x v="51"/>
    <x v="1"/>
    <s v="0055A000009GxI2QAK"/>
    <b v="0"/>
    <d v="2021-03-01T13:45:00"/>
    <b v="0"/>
    <b v="0"/>
    <s v="2022 1"/>
    <n v="1"/>
    <x v="6"/>
    <s v="Pipeline"/>
    <s v="Pipeline"/>
    <x v="13"/>
    <s v="0055A000009GxI2QAK"/>
    <d v="2021-06-17T15:35:10"/>
    <m/>
    <m/>
    <b v="0"/>
    <x v="6"/>
    <s v="0065A00001dKNkMQAW"/>
    <x v="2"/>
    <b v="0"/>
    <s v="0055A000009GxI2QAK"/>
    <s v="Qualified Opportunity"/>
    <b v="0"/>
    <x v="1"/>
    <n v="104000"/>
    <n v="10400"/>
    <m/>
  </r>
  <r>
    <s v="0016e00002Zw9ipAAB"/>
    <b v="0"/>
    <m/>
    <b v="0"/>
    <x v="51"/>
    <x v="1"/>
    <s v="0055A000009GxI2QAK"/>
    <b v="0"/>
    <d v="2021-02-26T12:21:56"/>
    <b v="0"/>
    <b v="0"/>
    <s v="2022 1"/>
    <n v="1"/>
    <x v="6"/>
    <s v="Pipeline"/>
    <s v="Pipeline"/>
    <x v="13"/>
    <s v="0055A000009GxI2QAK"/>
    <d v="2021-06-17T15:22:24"/>
    <m/>
    <d v="2021-06-17T15:22:24"/>
    <b v="0"/>
    <x v="6"/>
    <s v="0065A00001dK7IQQA0"/>
    <x v="2"/>
    <b v="0"/>
    <s v="0055A000009GxI2QAK"/>
    <s v="Funnel"/>
    <b v="0"/>
    <x v="1"/>
    <n v="97500"/>
    <n v="4875"/>
    <m/>
  </r>
  <r>
    <s v="0015A00002Rg9WRQAZ"/>
    <b v="0"/>
    <m/>
    <b v="0"/>
    <x v="51"/>
    <x v="1"/>
    <s v="0055A00000BcrkYQAR"/>
    <b v="0"/>
    <d v="2021-05-10T17:49:50"/>
    <b v="0"/>
    <b v="0"/>
    <s v="2022 1"/>
    <n v="1"/>
    <x v="6"/>
    <s v="Pipeline"/>
    <s v="Pipeline"/>
    <x v="18"/>
    <s v="0055A00000BcrkYQAR"/>
    <d v="2021-05-10T18:01:18"/>
    <m/>
    <m/>
    <b v="0"/>
    <x v="6"/>
    <s v="0066e00001e1DZZAA2"/>
    <x v="2"/>
    <b v="0"/>
    <s v="0055A00000BcrkYQAR"/>
    <s v="Funnel"/>
    <b v="0"/>
    <x v="1"/>
    <n v="52577.75"/>
    <n v="2628.89"/>
    <m/>
  </r>
  <r>
    <s v="0015A00002Uf6HqQAJ"/>
    <b v="0"/>
    <m/>
    <b v="0"/>
    <x v="302"/>
    <x v="1"/>
    <s v="00531000007MUoEAAW"/>
    <b v="0"/>
    <d v="2021-02-02T17:12:27"/>
    <b v="0"/>
    <b v="0"/>
    <s v="2021 1"/>
    <n v="1"/>
    <x v="3"/>
    <s v="Pipeline"/>
    <s v="Pipeline"/>
    <x v="18"/>
    <s v="0055A00000BclF5QAJ"/>
    <d v="2021-04-11T19:52:07"/>
    <m/>
    <m/>
    <b v="0"/>
    <x v="5"/>
    <s v="0065A00001dBMf8QAG"/>
    <x v="2"/>
    <b v="0"/>
    <s v="00531000007KgPgAAK"/>
    <s v="Funnel"/>
    <b v="0"/>
    <x v="1"/>
    <n v="328180"/>
    <n v="16409"/>
    <m/>
  </r>
  <r>
    <s v="0015A00002Uf6GiQAJ"/>
    <b v="0"/>
    <m/>
    <b v="0"/>
    <x v="302"/>
    <x v="1"/>
    <s v="00531000007MUoEAAW"/>
    <b v="0"/>
    <d v="2021-02-02T17:22:53"/>
    <b v="0"/>
    <b v="0"/>
    <s v="2021 1"/>
    <n v="1"/>
    <x v="3"/>
    <s v="Pipeline"/>
    <s v="Pipeline"/>
    <x v="18"/>
    <s v="0055A00000BclF5QAJ"/>
    <d v="2021-04-11T19:52:07"/>
    <m/>
    <m/>
    <b v="0"/>
    <x v="5"/>
    <s v="0065A00001dBMmLQAW"/>
    <x v="2"/>
    <b v="0"/>
    <s v="00531000007KgPgAAK"/>
    <s v="Funnel"/>
    <b v="0"/>
    <x v="1"/>
    <n v="328180"/>
    <n v="16409"/>
    <m/>
  </r>
  <r>
    <s v="0015A00001tZ9JzQAK"/>
    <b v="0"/>
    <m/>
    <b v="0"/>
    <x v="56"/>
    <x v="1"/>
    <s v="00531000007MUoEAAW"/>
    <b v="0"/>
    <d v="2021-03-24T19:33:02"/>
    <b v="0"/>
    <b v="0"/>
    <s v="2022 1"/>
    <n v="1"/>
    <x v="6"/>
    <s v="BestCase"/>
    <s v="Best Case"/>
    <x v="18"/>
    <s v="00531000007KgPgAAK"/>
    <d v="2021-06-09T03:18:37"/>
    <m/>
    <d v="2021-06-09T03:18:37"/>
    <b v="0"/>
    <x v="6"/>
    <s v="0065A00001ddP9aQAE"/>
    <x v="2"/>
    <b v="0"/>
    <s v="00531000007KgPgAAK"/>
    <s v="Decision to Purchase"/>
    <b v="0"/>
    <x v="1"/>
    <n v="125476.68"/>
    <n v="62738.34"/>
    <m/>
  </r>
  <r>
    <s v="0015A00002NMNlRQAX"/>
    <b v="0"/>
    <m/>
    <b v="0"/>
    <x v="51"/>
    <x v="1"/>
    <s v="00531000007MUoEAAW"/>
    <b v="0"/>
    <d v="2020-07-16T20:17:04"/>
    <b v="0"/>
    <b v="0"/>
    <s v="2022 1"/>
    <n v="1"/>
    <x v="6"/>
    <s v="Pipeline"/>
    <s v="Pipeline"/>
    <x v="18"/>
    <s v="00531000007KgPgAAK"/>
    <d v="2021-06-09T03:17:07"/>
    <m/>
    <d v="2021-06-09T03:17:05"/>
    <b v="0"/>
    <x v="6"/>
    <s v="0065A00001bAfDNQA0"/>
    <x v="2"/>
    <b v="0"/>
    <s v="00531000007KgPgAAK"/>
    <s v="Qualified Opportunity"/>
    <b v="0"/>
    <x v="1"/>
    <n v="149898"/>
    <n v="14989.8"/>
    <m/>
  </r>
  <r>
    <s v="0015A00002NOUiKQAX"/>
    <b v="0"/>
    <m/>
    <b v="0"/>
    <x v="51"/>
    <x v="1"/>
    <s v="00531000008F2qlAAC"/>
    <b v="0"/>
    <d v="2020-07-29T21:13:38"/>
    <b v="0"/>
    <b v="0"/>
    <s v="2022 1"/>
    <n v="1"/>
    <x v="6"/>
    <s v="Pipeline"/>
    <s v="Pipeline"/>
    <x v="18"/>
    <s v="00531000007KgPgAAK"/>
    <d v="2021-06-21T20:17:16"/>
    <m/>
    <m/>
    <b v="0"/>
    <x v="6"/>
    <s v="0065A00001bL2RTQA0"/>
    <x v="2"/>
    <b v="0"/>
    <s v="00531000007KgPgAAK"/>
    <s v="Qualified Opportunity"/>
    <b v="0"/>
    <x v="1"/>
    <n v="66488.34"/>
    <n v="6648.83"/>
    <m/>
  </r>
  <r>
    <s v="0015A000029X2jwQAC"/>
    <b v="0"/>
    <m/>
    <b v="0"/>
    <x v="51"/>
    <x v="1"/>
    <s v="00531000007MUoEAAW"/>
    <b v="0"/>
    <d v="2019-02-27T15:41:57"/>
    <b v="0"/>
    <b v="0"/>
    <s v="2022 1"/>
    <n v="1"/>
    <x v="6"/>
    <s v="Pipeline"/>
    <s v="Pipeline"/>
    <x v="18"/>
    <s v="00531000007KgPgAAK"/>
    <d v="2021-06-07T10:29:28"/>
    <m/>
    <d v="2021-06-07T10:29:28"/>
    <b v="0"/>
    <x v="6"/>
    <s v="0065A00001CIKrhQAH"/>
    <x v="2"/>
    <b v="0"/>
    <s v="00531000007KgPgAAK"/>
    <s v="Customer Assessment w/ Favorable Evaluation"/>
    <b v="0"/>
    <x v="1"/>
    <n v="327821.52"/>
    <n v="98346.46"/>
    <m/>
  </r>
  <r>
    <s v="0015A000029X33TQAS"/>
    <b v="0"/>
    <m/>
    <b v="0"/>
    <x v="51"/>
    <x v="1"/>
    <s v="00531000007MUoEAAW"/>
    <b v="0"/>
    <d v="2019-02-27T15:58:05"/>
    <b v="0"/>
    <b v="0"/>
    <s v="2022 1"/>
    <n v="1"/>
    <x v="6"/>
    <s v="Pipeline"/>
    <s v="Pipeline"/>
    <x v="18"/>
    <s v="00531000007KgPgAAK"/>
    <d v="2021-06-02T04:34:37"/>
    <m/>
    <d v="2020-05-18T13:12:56"/>
    <b v="0"/>
    <x v="6"/>
    <s v="0065A00001CIL0eQAH"/>
    <x v="2"/>
    <b v="0"/>
    <s v="00531000007KgPgAAK"/>
    <s v="Customer Assessment w/ Favorable Evaluation"/>
    <b v="0"/>
    <x v="1"/>
    <n v="384250.64"/>
    <n v="115275.19"/>
    <m/>
  </r>
  <r>
    <s v="0015A00001yVSaMQAW"/>
    <b v="0"/>
    <m/>
    <b v="0"/>
    <x v="51"/>
    <x v="1"/>
    <s v="00531000008F2qlAAC"/>
    <b v="0"/>
    <d v="2019-12-13T19:26:28"/>
    <b v="0"/>
    <b v="0"/>
    <s v="2022 1"/>
    <n v="1"/>
    <x v="6"/>
    <s v="Pipeline"/>
    <s v="Pipeline"/>
    <x v="18"/>
    <s v="00531000007KgPgAAK"/>
    <d v="2021-06-07T10:37:48"/>
    <m/>
    <d v="2020-01-06T18:18:11"/>
    <b v="0"/>
    <x v="6"/>
    <s v="0065A00001YN58pQAD"/>
    <x v="2"/>
    <b v="0"/>
    <s v="00531000007KgPgAAK"/>
    <s v="Customer Assessment w/ Favorable Evaluation"/>
    <b v="0"/>
    <x v="1"/>
    <n v="59977.599999999999"/>
    <n v="17993.28"/>
    <m/>
  </r>
  <r>
    <s v="0015A00001tbbJ8QAI"/>
    <b v="0"/>
    <m/>
    <b v="0"/>
    <x v="51"/>
    <x v="1"/>
    <s v="00531000007MUoEAAW"/>
    <b v="0"/>
    <d v="2020-03-16T13:43:48"/>
    <b v="0"/>
    <b v="0"/>
    <s v="2022 1"/>
    <n v="1"/>
    <x v="6"/>
    <s v="Pipeline"/>
    <s v="Pipeline"/>
    <x v="18"/>
    <s v="00531000007KgPgAAK"/>
    <d v="2021-06-09T02:43:03"/>
    <m/>
    <m/>
    <b v="0"/>
    <x v="6"/>
    <s v="0065A00001ZVdqvQAD"/>
    <x v="2"/>
    <b v="0"/>
    <s v="00531000007KgPgAAK"/>
    <s v="Customer Assessment w/ Favorable Evaluation"/>
    <b v="0"/>
    <x v="1"/>
    <n v="156000"/>
    <n v="46800"/>
    <m/>
  </r>
  <r>
    <s v="0015A00001tbbJ8QAI"/>
    <b v="0"/>
    <m/>
    <b v="0"/>
    <x v="51"/>
    <x v="1"/>
    <s v="00531000007MUoEAAW"/>
    <b v="0"/>
    <d v="2020-03-16T13:54:14"/>
    <b v="0"/>
    <b v="0"/>
    <s v="2022 1"/>
    <n v="1"/>
    <x v="6"/>
    <s v="Pipeline"/>
    <s v="Pipeline"/>
    <x v="18"/>
    <s v="00531000007KgPgAAK"/>
    <d v="2021-06-09T02:45:09"/>
    <m/>
    <m/>
    <b v="0"/>
    <x v="6"/>
    <s v="0065A00001ZVdyQQAT"/>
    <x v="2"/>
    <b v="0"/>
    <s v="00531000007KgPgAAK"/>
    <s v="Customer Assessment w/ Favorable Evaluation"/>
    <b v="0"/>
    <x v="1"/>
    <n v="312000"/>
    <n v="93600"/>
    <m/>
  </r>
  <r>
    <s v="0015A00001tbbJ8QAI"/>
    <b v="0"/>
    <m/>
    <b v="0"/>
    <x v="51"/>
    <x v="1"/>
    <s v="00531000007MUoEAAW"/>
    <b v="0"/>
    <d v="2020-03-16T13:55:51"/>
    <b v="0"/>
    <b v="0"/>
    <s v="2022 1"/>
    <n v="1"/>
    <x v="6"/>
    <s v="Pipeline"/>
    <s v="Pipeline"/>
    <x v="18"/>
    <s v="00531000007KgPgAAK"/>
    <d v="2021-06-09T02:51:43"/>
    <m/>
    <m/>
    <b v="0"/>
    <x v="6"/>
    <s v="0065A00001ZVdzJQAT"/>
    <x v="2"/>
    <b v="0"/>
    <s v="00531000007KgPgAAK"/>
    <s v="Customer Assessment w/ Favorable Evaluation"/>
    <b v="0"/>
    <x v="1"/>
    <n v="52000"/>
    <n v="15600"/>
    <m/>
  </r>
  <r>
    <s v="0015A00001tbbJ8QAI"/>
    <b v="0"/>
    <m/>
    <b v="0"/>
    <x v="51"/>
    <x v="1"/>
    <s v="00531000007MUoEAAW"/>
    <b v="0"/>
    <d v="2020-03-16T14:00:41"/>
    <b v="0"/>
    <b v="0"/>
    <s v="2022 1"/>
    <n v="1"/>
    <x v="6"/>
    <s v="Pipeline"/>
    <s v="Pipeline"/>
    <x v="18"/>
    <s v="00531000007KgPgAAK"/>
    <d v="2021-06-09T02:45:30"/>
    <m/>
    <m/>
    <b v="0"/>
    <x v="6"/>
    <s v="0065A00001ZVe1oQAD"/>
    <x v="2"/>
    <b v="0"/>
    <s v="00531000007KgPgAAK"/>
    <s v="Customer Assessment w/ Favorable Evaluation"/>
    <b v="0"/>
    <x v="1"/>
    <n v="156000"/>
    <n v="46800"/>
    <m/>
  </r>
  <r>
    <s v="0015A000026nOcMQAU"/>
    <b v="0"/>
    <m/>
    <b v="0"/>
    <x v="51"/>
    <x v="1"/>
    <s v="00531000008F2qlAAC"/>
    <b v="0"/>
    <d v="2020-07-29T21:02:52"/>
    <b v="0"/>
    <b v="0"/>
    <s v="2022 1"/>
    <n v="1"/>
    <x v="6"/>
    <s v="Pipeline"/>
    <s v="Pipeline"/>
    <x v="18"/>
    <s v="00531000007KgPgAAK"/>
    <d v="2021-06-07T10:41:41"/>
    <m/>
    <d v="2020-12-21T14:17:59"/>
    <b v="0"/>
    <x v="6"/>
    <s v="0065A00001bL2QAQA0"/>
    <x v="2"/>
    <b v="0"/>
    <s v="00531000007KgPgAAK"/>
    <s v="Customer Assessment w/ Favorable Evaluation"/>
    <b v="0"/>
    <x v="1"/>
    <n v="170541"/>
    <n v="51162.3"/>
    <m/>
  </r>
  <r>
    <s v="0015A00002OJEO0QAP"/>
    <b v="0"/>
    <m/>
    <b v="0"/>
    <x v="51"/>
    <x v="1"/>
    <s v="00531000007MUoEAAW"/>
    <b v="0"/>
    <d v="2020-08-14T17:34:04"/>
    <b v="0"/>
    <b v="0"/>
    <s v="2022 1"/>
    <n v="1"/>
    <x v="6"/>
    <s v="Pipeline"/>
    <s v="Pipeline"/>
    <x v="18"/>
    <s v="00531000007KgPgAAK"/>
    <d v="2021-06-07T10:41:12"/>
    <m/>
    <m/>
    <b v="0"/>
    <x v="6"/>
    <s v="0065A00001bNk9OQAS"/>
    <x v="2"/>
    <b v="0"/>
    <s v="00531000007KgPgAAK"/>
    <s v="Customer Assessment w/ Favorable Evaluation"/>
    <b v="0"/>
    <x v="1"/>
    <n v="222133.36"/>
    <n v="66640.009999999995"/>
    <m/>
  </r>
  <r>
    <s v="0015A00001tbbJ8QAI"/>
    <b v="0"/>
    <m/>
    <b v="0"/>
    <x v="51"/>
    <x v="1"/>
    <s v="00531000007KgPgAAK"/>
    <b v="0"/>
    <d v="2017-08-23T00:33:00"/>
    <b v="0"/>
    <b v="0"/>
    <s v="2022 1"/>
    <n v="1"/>
    <x v="6"/>
    <s v="Pipeline"/>
    <s v="Pipeline"/>
    <x v="18"/>
    <s v="00531000007KgPgAAK"/>
    <d v="2021-06-07T10:36:00"/>
    <m/>
    <d v="2020-04-01T23:13:02"/>
    <b v="0"/>
    <x v="3"/>
    <s v="0065A00000i55jqQAA"/>
    <x v="2"/>
    <b v="0"/>
    <s v="00531000007KgPgAAK"/>
    <s v="Customer Assessment w/ Favorable Evaluation"/>
    <b v="0"/>
    <x v="1"/>
    <n v="448440"/>
    <n v="134532"/>
    <m/>
  </r>
  <r>
    <s v="001i000001MZ8IpAAL"/>
    <b v="0"/>
    <m/>
    <b v="0"/>
    <x v="51"/>
    <x v="1"/>
    <s v="00531000007MUoEAAW"/>
    <b v="0"/>
    <d v="2019-09-27T18:52:26"/>
    <b v="0"/>
    <b v="0"/>
    <s v="2022 1"/>
    <n v="1"/>
    <x v="6"/>
    <s v="Pipeline"/>
    <s v="Pipeline"/>
    <x v="18"/>
    <s v="00531000007KgPgAAK"/>
    <d v="2021-06-14T14:48:08"/>
    <m/>
    <d v="2021-02-16T13:59:43"/>
    <b v="0"/>
    <x v="6"/>
    <s v="0065A00001XWxYbQAL"/>
    <x v="2"/>
    <b v="0"/>
    <s v="00531000007KgPgAAK"/>
    <s v="Customer Assessment w/ Favorable Evaluation"/>
    <b v="0"/>
    <x v="1"/>
    <n v="373495"/>
    <n v="112048.5"/>
    <m/>
  </r>
  <r>
    <s v="0013100001jYgIJAA0"/>
    <b v="0"/>
    <m/>
    <b v="0"/>
    <x v="303"/>
    <x v="1"/>
    <s v="00531000008F2qlAAC"/>
    <b v="0"/>
    <d v="2019-12-12T03:07:03"/>
    <b v="0"/>
    <b v="0"/>
    <s v="2022 1"/>
    <n v="1"/>
    <x v="6"/>
    <s v="Pipeline"/>
    <s v="Pipeline"/>
    <x v="17"/>
    <s v="00531000008F2qlAAC"/>
    <d v="2021-06-01T13:50:51"/>
    <m/>
    <d v="2021-06-01T13:50:04"/>
    <b v="0"/>
    <x v="6"/>
    <s v="0065A00001YLGNtQAP"/>
    <x v="2"/>
    <b v="0"/>
    <s v="00531000007KgPgAAK"/>
    <s v="Funnel"/>
    <b v="0"/>
    <x v="1"/>
    <n v="665556"/>
    <n v="33277.800000000003"/>
    <m/>
  </r>
  <r>
    <s v="0013100001gawnXAAQ"/>
    <b v="0"/>
    <m/>
    <b v="0"/>
    <x v="51"/>
    <x v="1"/>
    <s v="00531000007MUoEAAW"/>
    <b v="0"/>
    <d v="2020-11-16T19:49:10"/>
    <b v="0"/>
    <b v="0"/>
    <s v="2022 1"/>
    <n v="1"/>
    <x v="6"/>
    <s v="Pipeline"/>
    <s v="Pipeline"/>
    <x v="17"/>
    <s v="00531000007KgPgAAK"/>
    <d v="2021-06-07T10:38:59"/>
    <m/>
    <m/>
    <b v="0"/>
    <x v="6"/>
    <s v="0065A00001cTykQQAS"/>
    <x v="2"/>
    <b v="0"/>
    <s v="00531000007KgPgAAK"/>
    <s v="Customer Assessment w/ Favorable Evaluation"/>
    <b v="0"/>
    <x v="1"/>
    <n v="63258.34"/>
    <n v="18977.5"/>
    <m/>
  </r>
  <r>
    <s v="0015A00002VqqpkQAB"/>
    <b v="0"/>
    <m/>
    <b v="0"/>
    <x v="51"/>
    <x v="1"/>
    <s v="00531000007MUoEAAW"/>
    <b v="0"/>
    <d v="2021-03-29T21:10:21"/>
    <b v="0"/>
    <b v="0"/>
    <s v="2022 1"/>
    <n v="1"/>
    <x v="6"/>
    <s v="Pipeline"/>
    <s v="Pipeline"/>
    <x v="17"/>
    <s v="00531000007KgPgAAK"/>
    <d v="2021-06-07T10:36:46"/>
    <m/>
    <m/>
    <b v="0"/>
    <x v="6"/>
    <s v="0065A00001deI10QAE"/>
    <x v="2"/>
    <b v="0"/>
    <s v="00531000007KgPgAAK"/>
    <s v="Customer Assessment w/ Favorable Evaluation"/>
    <b v="0"/>
    <x v="1"/>
    <n v="670133.4"/>
    <n v="201040.02"/>
    <m/>
  </r>
  <r>
    <s v="0015A00002QdeBIQAZ"/>
    <b v="0"/>
    <m/>
    <b v="0"/>
    <x v="51"/>
    <x v="1"/>
    <s v="00531000008F2qlAAC"/>
    <b v="0"/>
    <d v="2020-11-04T22:23:31"/>
    <b v="0"/>
    <b v="0"/>
    <s v="2022 1"/>
    <n v="1"/>
    <x v="6"/>
    <s v="Pipeline"/>
    <s v="Pipeline"/>
    <x v="17"/>
    <s v="00531000007KgPgAAK"/>
    <d v="2021-06-09T03:18:56"/>
    <m/>
    <m/>
    <b v="0"/>
    <x v="6"/>
    <s v="0065A00001cJfkHQAS"/>
    <x v="2"/>
    <b v="0"/>
    <s v="00531000007KgPgAAK"/>
    <s v="Customer Assessment w/ Favorable Evaluation"/>
    <b v="0"/>
    <x v="1"/>
    <n v="65398"/>
    <n v="19619.400000000001"/>
    <m/>
  </r>
  <r>
    <s v="0013100001fpyoxAAA"/>
    <b v="0"/>
    <m/>
    <b v="0"/>
    <x v="51"/>
    <x v="1"/>
    <s v="00531000007MUoEAAW"/>
    <b v="0"/>
    <d v="2020-03-13T20:08:39"/>
    <b v="0"/>
    <b v="0"/>
    <s v="2022 1"/>
    <n v="1"/>
    <x v="6"/>
    <s v="Pipeline"/>
    <s v="Pipeline"/>
    <x v="17"/>
    <s v="00531000007KgPgAAK"/>
    <d v="2021-06-14T20:11:15"/>
    <m/>
    <d v="2021-06-14T20:11:15"/>
    <b v="0"/>
    <x v="6"/>
    <s v="0065A00001ZVX5mQAH"/>
    <x v="2"/>
    <b v="0"/>
    <s v="00531000007KgPgAAK"/>
    <s v="Funnel"/>
    <b v="0"/>
    <x v="1"/>
    <n v="278276.40000000002"/>
    <n v="13913.82"/>
    <m/>
  </r>
  <r>
    <s v="0015A00001tbbJ8QAI"/>
    <b v="0"/>
    <m/>
    <b v="0"/>
    <x v="51"/>
    <x v="1"/>
    <s v="00531000007MUoEAAW"/>
    <b v="0"/>
    <d v="2020-03-16T13:38:59"/>
    <b v="0"/>
    <b v="0"/>
    <s v="2022 1"/>
    <n v="1"/>
    <x v="6"/>
    <s v="Pipeline"/>
    <s v="Pipeline"/>
    <x v="17"/>
    <s v="00531000007KgPgAAK"/>
    <d v="2021-06-09T02:42:04"/>
    <m/>
    <m/>
    <b v="0"/>
    <x v="6"/>
    <s v="0065A00001ZVdfEQAT"/>
    <x v="2"/>
    <b v="0"/>
    <s v="00531000007KgPgAAK"/>
    <s v="Customer Assessment w/ Favorable Evaluation"/>
    <b v="0"/>
    <x v="1"/>
    <n v="260000"/>
    <n v="78000"/>
    <m/>
  </r>
  <r>
    <s v="0013100001gZS48AAG"/>
    <b v="0"/>
    <m/>
    <b v="0"/>
    <x v="272"/>
    <x v="1"/>
    <s v="0055A000009sa63QAA"/>
    <b v="0"/>
    <d v="2019-08-06T18:09:17"/>
    <b v="0"/>
    <b v="0"/>
    <s v="2022 2"/>
    <n v="2"/>
    <x v="6"/>
    <s v="BestCase"/>
    <s v="Best Case"/>
    <x v="17"/>
    <s v="0055A00000BclF5QAJ"/>
    <d v="2021-08-30T14:26:48"/>
    <m/>
    <d v="2020-01-06T18:18:11"/>
    <b v="0"/>
    <x v="7"/>
    <s v="0065A00001WxJ8NQAV"/>
    <x v="2"/>
    <b v="0"/>
    <s v="0055A000009sa63QAA"/>
    <s v="Decision to Purchase"/>
    <b v="0"/>
    <x v="1"/>
    <n v="82721.7"/>
    <n v="41360.85"/>
    <m/>
  </r>
  <r>
    <s v="0015A00002DS54sQAD"/>
    <b v="0"/>
    <m/>
    <b v="0"/>
    <x v="104"/>
    <x v="1"/>
    <s v="00531000007MUoEAAW"/>
    <b v="0"/>
    <d v="2019-09-03T18:03:01"/>
    <b v="0"/>
    <b v="0"/>
    <s v="2020 2"/>
    <n v="2"/>
    <x v="4"/>
    <s v="Pipeline"/>
    <s v="Pipeline"/>
    <x v="17"/>
    <s v="0055A00000BclF5QAJ"/>
    <d v="2021-04-11T19:52:07"/>
    <m/>
    <d v="2020-01-06T18:18:06"/>
    <b v="0"/>
    <x v="5"/>
    <s v="0065A00001XGW28QAH"/>
    <x v="2"/>
    <b v="0"/>
    <s v="00531000007KgPgAAK"/>
    <s v="Qualified Opportunity"/>
    <b v="0"/>
    <x v="1"/>
    <n v="74699"/>
    <n v="7469.9"/>
    <m/>
  </r>
  <r>
    <s v="0015A00002EkPwLQAV"/>
    <b v="0"/>
    <m/>
    <b v="0"/>
    <x v="104"/>
    <x v="1"/>
    <s v="00531000007MUoEAAW"/>
    <b v="0"/>
    <d v="2019-09-06T18:59:28"/>
    <b v="0"/>
    <b v="0"/>
    <s v="2020 2"/>
    <n v="2"/>
    <x v="4"/>
    <s v="Pipeline"/>
    <s v="Pipeline"/>
    <x v="17"/>
    <s v="0055A00000BclF5QAJ"/>
    <d v="2021-04-11T19:52:07"/>
    <m/>
    <d v="2020-01-06T18:18:06"/>
    <b v="0"/>
    <x v="5"/>
    <s v="0065A00001XHJsxQAH"/>
    <x v="2"/>
    <b v="0"/>
    <s v="00531000007KgPgAAK"/>
    <s v="Qualified Opportunity"/>
    <b v="0"/>
    <x v="1"/>
    <n v="74699"/>
    <n v="7469.9"/>
    <m/>
  </r>
  <r>
    <s v="0015A00001tbbJ8QAI"/>
    <b v="0"/>
    <m/>
    <b v="0"/>
    <x v="104"/>
    <x v="1"/>
    <s v="00531000007MUoEAAW"/>
    <b v="0"/>
    <d v="2019-09-10T19:56:00"/>
    <b v="0"/>
    <b v="0"/>
    <s v="2020 2"/>
    <n v="2"/>
    <x v="4"/>
    <s v="Pipeline"/>
    <s v="Pipeline"/>
    <x v="17"/>
    <s v="0055A00000BclF5QAJ"/>
    <d v="2021-04-11T20:08:00"/>
    <m/>
    <d v="2020-01-06T18:18:06"/>
    <b v="0"/>
    <x v="6"/>
    <s v="0065A00001XHdV2QAL"/>
    <x v="2"/>
    <b v="0"/>
    <s v="00531000007KgPgAAK"/>
    <s v="Qualified Opportunity"/>
    <b v="0"/>
    <x v="1"/>
    <n v="39000"/>
    <n v="3900"/>
    <m/>
  </r>
  <r>
    <s v="0015A00002ElPo1QAF"/>
    <b v="0"/>
    <m/>
    <b v="0"/>
    <x v="304"/>
    <x v="1"/>
    <s v="00531000007MUoEAAW"/>
    <b v="0"/>
    <d v="2019-09-13T14:23:05"/>
    <b v="0"/>
    <b v="0"/>
    <s v="2020 2"/>
    <n v="2"/>
    <x v="4"/>
    <s v="Pipeline"/>
    <s v="Pipeline"/>
    <x v="17"/>
    <s v="0055A00000BclF5QAJ"/>
    <d v="2021-04-11T19:52:07"/>
    <m/>
    <d v="2020-01-06T18:18:06"/>
    <b v="0"/>
    <x v="5"/>
    <s v="0065A00001XITBUQA5"/>
    <x v="2"/>
    <b v="0"/>
    <s v="00531000007KgPgAAK"/>
    <s v="Qualified Opportunity"/>
    <b v="0"/>
    <x v="1"/>
    <n v="74699"/>
    <n v="7469.9"/>
    <m/>
  </r>
  <r>
    <s v="0015A00002EnfLnQAJ"/>
    <b v="0"/>
    <m/>
    <b v="0"/>
    <x v="304"/>
    <x v="1"/>
    <s v="00531000007MUoEAAW"/>
    <b v="0"/>
    <d v="2019-09-17T16:45:42"/>
    <b v="0"/>
    <b v="0"/>
    <s v="2020 2"/>
    <n v="2"/>
    <x v="4"/>
    <s v="Pipeline"/>
    <s v="Pipeline"/>
    <x v="17"/>
    <s v="0055A00000BclF5QAJ"/>
    <d v="2021-04-11T19:52:07"/>
    <m/>
    <d v="2020-01-06T18:18:06"/>
    <b v="0"/>
    <x v="5"/>
    <s v="0065A00001XKQ0yQAH"/>
    <x v="2"/>
    <b v="0"/>
    <s v="00531000007KgPgAAK"/>
    <s v="Qualified Opportunity"/>
    <b v="0"/>
    <x v="1"/>
    <n v="65199"/>
    <n v="6519.9"/>
    <m/>
  </r>
  <r>
    <s v="0015A000023EDh3QAG"/>
    <b v="0"/>
    <m/>
    <b v="0"/>
    <x v="304"/>
    <x v="1"/>
    <s v="00531000007MUoEAAW"/>
    <b v="0"/>
    <d v="2019-09-27T13:59:32"/>
    <b v="0"/>
    <b v="0"/>
    <s v="2020 2"/>
    <n v="2"/>
    <x v="4"/>
    <s v="Pipeline"/>
    <s v="Pipeline"/>
    <x v="17"/>
    <s v="0055A00000BclF5QAJ"/>
    <d v="2021-04-11T19:52:07"/>
    <m/>
    <d v="2020-01-06T18:18:06"/>
    <b v="0"/>
    <x v="5"/>
    <s v="0065A00001XVnJlQAL"/>
    <x v="2"/>
    <b v="0"/>
    <s v="00531000007KgPgAAK"/>
    <s v="Qualified Opportunity"/>
    <b v="0"/>
    <x v="1"/>
    <n v="78000"/>
    <n v="7800"/>
    <m/>
  </r>
  <r>
    <s v="0013100001gawnXAAQ"/>
    <b v="0"/>
    <m/>
    <b v="0"/>
    <x v="104"/>
    <x v="1"/>
    <s v="00531000007MUoEAAW"/>
    <b v="0"/>
    <d v="2019-10-24T20:54:55"/>
    <b v="0"/>
    <b v="0"/>
    <s v="2020 2"/>
    <n v="2"/>
    <x v="4"/>
    <s v="Pipeline"/>
    <s v="Pipeline"/>
    <x v="17"/>
    <s v="0055A00000BclF5QAJ"/>
    <d v="2021-04-11T20:08:00"/>
    <m/>
    <d v="2020-01-06T18:18:06"/>
    <b v="0"/>
    <x v="6"/>
    <s v="0065A00001XmpvsQAB"/>
    <x v="2"/>
    <b v="0"/>
    <s v="00531000007KgPgAAK"/>
    <s v="Qualified Opportunity"/>
    <b v="0"/>
    <x v="1"/>
    <n v="117293.04"/>
    <n v="11729.3"/>
    <m/>
  </r>
  <r>
    <s v="0015A00002Fa7gHQAR"/>
    <b v="0"/>
    <m/>
    <b v="0"/>
    <x v="272"/>
    <x v="1"/>
    <s v="0055A000009sa63QAA"/>
    <b v="0"/>
    <d v="2019-10-14T14:01:39"/>
    <b v="0"/>
    <b v="0"/>
    <s v="2022 2"/>
    <n v="2"/>
    <x v="6"/>
    <s v="Pipeline"/>
    <s v="Pipeline"/>
    <x v="17"/>
    <s v="0055A00000BclF5QAJ"/>
    <d v="2021-04-11T20:08:00"/>
    <m/>
    <d v="2021-03-23T22:32:52"/>
    <b v="0"/>
    <x v="6"/>
    <s v="0065A00001Xd8NZQAZ"/>
    <x v="2"/>
    <b v="0"/>
    <s v="0055A000009sa63QAA"/>
    <s v="Customer Assessment w/ Favorable Evaluation"/>
    <b v="0"/>
    <x v="1"/>
    <n v="99596.01"/>
    <n v="29878.799999999999"/>
    <m/>
  </r>
  <r>
    <s v="0016e00002ZvkIMAAZ"/>
    <b v="0"/>
    <m/>
    <b v="0"/>
    <x v="278"/>
    <x v="1"/>
    <s v="00531000007MUoEAAW"/>
    <b v="0"/>
    <d v="2021-03-22T21:05:19"/>
    <b v="0"/>
    <b v="0"/>
    <s v="2021 2"/>
    <n v="2"/>
    <x v="3"/>
    <s v="Forecast"/>
    <s v="Commit"/>
    <x v="16"/>
    <s v="0055A000009GxI2QAK"/>
    <d v="2021-06-28T16:24:06"/>
    <m/>
    <d v="2021-06-28T16:24:06"/>
    <b v="0"/>
    <x v="6"/>
    <s v="0065A00001dLuJZQA0"/>
    <x v="2"/>
    <b v="0"/>
    <s v="0055A000009GxI2QAK"/>
    <s v="Order Expected within 30 Days"/>
    <b v="0"/>
    <x v="1"/>
    <n v="59700"/>
    <n v="53730"/>
    <m/>
  </r>
  <r>
    <s v="0013100001nn4AEAAY"/>
    <b v="0"/>
    <m/>
    <b v="0"/>
    <x v="272"/>
    <x v="1"/>
    <s v="0055A000009sa63QAA"/>
    <b v="0"/>
    <d v="2019-05-16T05:25:29"/>
    <b v="0"/>
    <b v="0"/>
    <s v="2022 2"/>
    <n v="2"/>
    <x v="6"/>
    <s v="Pipeline"/>
    <s v="Pipeline"/>
    <x v="16"/>
    <s v="0055A00000BclF5QAJ"/>
    <d v="2021-08-30T14:26:48"/>
    <m/>
    <d v="2020-12-28T05:05:09"/>
    <b v="0"/>
    <x v="1"/>
    <s v="0065A00001PwLrIQAV"/>
    <x v="2"/>
    <b v="0"/>
    <s v="0055A000009sa63QAA"/>
    <s v="Qualified Opportunity"/>
    <b v="0"/>
    <x v="1"/>
    <n v="78476"/>
    <n v="7847.6"/>
    <m/>
  </r>
  <r>
    <s v="0015A00002DUL4HQAX"/>
    <b v="0"/>
    <m/>
    <b v="0"/>
    <x v="278"/>
    <x v="1"/>
    <s v="00531000007MUoEAAW"/>
    <b v="0"/>
    <d v="2020-07-10T16:04:33"/>
    <b v="0"/>
    <b v="0"/>
    <s v="2021 2"/>
    <n v="2"/>
    <x v="3"/>
    <s v="Pipeline"/>
    <s v="Pipeline"/>
    <x v="16"/>
    <s v="0055A00000BclF5QAJ"/>
    <d v="2021-04-11T20:08:00"/>
    <m/>
    <d v="2021-03-01T16:06:10"/>
    <b v="0"/>
    <x v="6"/>
    <s v="0065A00001bAKSmQAO"/>
    <x v="2"/>
    <b v="0"/>
    <s v="00531000007KgPgAAK"/>
    <s v="Qualified Opportunity"/>
    <b v="0"/>
    <x v="1"/>
    <n v="64743.3"/>
    <n v="6474.33"/>
    <m/>
  </r>
  <r>
    <s v="0016e00002Zw9jsAAB"/>
    <b v="0"/>
    <m/>
    <b v="0"/>
    <x v="272"/>
    <x v="1"/>
    <s v="0055A000009GxI2QAK"/>
    <b v="0"/>
    <d v="2021-02-26T14:18:08"/>
    <b v="0"/>
    <b v="0"/>
    <s v="2022 2"/>
    <n v="2"/>
    <x v="6"/>
    <s v="Pipeline"/>
    <s v="Pipeline"/>
    <x v="16"/>
    <s v="0055A000009GxI2QAK"/>
    <d v="2021-06-17T15:23:39"/>
    <m/>
    <d v="2021-06-17T15:23:39"/>
    <b v="0"/>
    <x v="6"/>
    <s v="0065A00001dK84CQAS"/>
    <x v="2"/>
    <b v="0"/>
    <s v="0055A000009GxI2QAK"/>
    <s v="Funnel"/>
    <b v="0"/>
    <x v="1"/>
    <n v="48750"/>
    <n v="2437.5"/>
    <m/>
  </r>
  <r>
    <s v="0015A00002QcLYDQA3"/>
    <b v="0"/>
    <m/>
    <b v="0"/>
    <x v="272"/>
    <x v="1"/>
    <s v="0055A000009sa63QAA"/>
    <b v="0"/>
    <d v="2021-03-15T22:12:56"/>
    <b v="0"/>
    <b v="0"/>
    <s v="2022 2"/>
    <n v="2"/>
    <x v="6"/>
    <s v="Pipeline"/>
    <s v="Pipeline"/>
    <x v="16"/>
    <s v="0055A00000BclF5QAJ"/>
    <d v="2021-04-11T20:08:00"/>
    <m/>
    <m/>
    <b v="0"/>
    <x v="6"/>
    <s v="0065A00001dLTquQAG"/>
    <x v="2"/>
    <b v="0"/>
    <s v="0055A000009sa63QAA"/>
    <s v="Customer Assessment w/ Favorable Evaluation"/>
    <b v="0"/>
    <x v="1"/>
    <n v="59286.6"/>
    <n v="17785.98"/>
    <m/>
  </r>
  <r>
    <s v="0015A00002FH6SXQA1"/>
    <b v="0"/>
    <m/>
    <b v="0"/>
    <x v="304"/>
    <x v="1"/>
    <s v="00531000007MUoEAAW"/>
    <b v="0"/>
    <d v="2019-10-10T13:44:11"/>
    <b v="0"/>
    <b v="0"/>
    <s v="2020 2"/>
    <n v="2"/>
    <x v="4"/>
    <s v="Pipeline"/>
    <s v="Pipeline"/>
    <x v="16"/>
    <s v="0055A00000BclF5QAJ"/>
    <d v="2021-04-11T20:08:00"/>
    <m/>
    <d v="2020-01-06T18:18:06"/>
    <b v="0"/>
    <x v="6"/>
    <s v="0065A00001XajS1QAJ"/>
    <x v="3"/>
    <b v="0"/>
    <s v="00531000007KgPgAAK"/>
    <s v="Qualified Opportunity"/>
    <b v="0"/>
    <x v="1"/>
    <n v="74699"/>
    <n v="7469.9"/>
    <m/>
  </r>
  <r>
    <s v="0015A00002VqsMpQAJ"/>
    <b v="0"/>
    <m/>
    <b v="0"/>
    <x v="272"/>
    <x v="1"/>
    <s v="0055A00000BcrkYQAR"/>
    <b v="0"/>
    <d v="2021-03-30T00:56:27"/>
    <b v="0"/>
    <b v="0"/>
    <s v="2022 2"/>
    <n v="2"/>
    <x v="6"/>
    <s v="Pipeline"/>
    <s v="Pipeline"/>
    <x v="16"/>
    <s v="0055A00000BcrkYQAR"/>
    <d v="2021-05-31T14:28:35"/>
    <m/>
    <m/>
    <b v="0"/>
    <x v="5"/>
    <s v="0065A00001deId5QAE"/>
    <x v="2"/>
    <b v="0"/>
    <s v="0055A00000BcrkYQAR"/>
    <s v="Qualified Opportunity"/>
    <b v="0"/>
    <x v="1"/>
    <n v="53658.34"/>
    <n v="5365.83"/>
    <m/>
  </r>
  <r>
    <s v="0015A000029X2jwQAC"/>
    <b v="0"/>
    <m/>
    <b v="0"/>
    <x v="272"/>
    <x v="1"/>
    <s v="00531000008F2qlAAC"/>
    <b v="0"/>
    <d v="2019-12-13T19:13:33"/>
    <b v="0"/>
    <b v="0"/>
    <s v="2022 2"/>
    <n v="2"/>
    <x v="6"/>
    <s v="Pipeline"/>
    <s v="Pipeline"/>
    <x v="16"/>
    <s v="00531000007KgPgAAK"/>
    <d v="2021-06-07T10:31:21"/>
    <m/>
    <d v="2020-01-06T18:18:11"/>
    <b v="0"/>
    <x v="6"/>
    <s v="0065A00001YN53sQAD"/>
    <x v="2"/>
    <b v="0"/>
    <s v="00531000007KgPgAAK"/>
    <s v="Customer Assessment w/ Favorable Evaluation"/>
    <b v="0"/>
    <x v="1"/>
    <n v="219273.60000000001"/>
    <n v="65782.080000000002"/>
    <m/>
  </r>
  <r>
    <s v="0013100001jYgIJAA0"/>
    <b v="0"/>
    <m/>
    <b v="0"/>
    <x v="272"/>
    <x v="1"/>
    <s v="00531000008F2qlAAC"/>
    <b v="0"/>
    <d v="2019-12-16T14:37:37"/>
    <b v="0"/>
    <b v="0"/>
    <s v="2022 2"/>
    <n v="2"/>
    <x v="6"/>
    <s v="Pipeline"/>
    <s v="Pipeline"/>
    <x v="5"/>
    <s v="00531000008F2qlAAC"/>
    <d v="2021-06-01T13:54:22"/>
    <m/>
    <d v="2020-04-01T23:11:13"/>
    <b v="0"/>
    <x v="6"/>
    <s v="0065A00001YNEzUQAX"/>
    <x v="2"/>
    <b v="0"/>
    <s v="00531000007KgPgAAK"/>
    <s v="Customer Assessment w/ Favorable Evaluation"/>
    <b v="0"/>
    <x v="1"/>
    <n v="497985"/>
    <n v="149395.5"/>
    <m/>
  </r>
  <r>
    <s v="0013100001mIDLTAA4"/>
    <b v="0"/>
    <m/>
    <b v="0"/>
    <x v="272"/>
    <x v="1"/>
    <s v="00531000008F2qlAAC"/>
    <b v="0"/>
    <d v="2020-02-18T19:34:35"/>
    <b v="0"/>
    <b v="0"/>
    <s v="2022 2"/>
    <n v="2"/>
    <x v="6"/>
    <s v="Pipeline"/>
    <s v="Pipeline"/>
    <x v="12"/>
    <s v="00531000008F2qlAAC"/>
    <d v="2021-06-01T12:29:05"/>
    <m/>
    <m/>
    <b v="0"/>
    <x v="6"/>
    <s v="0065A00001ZFpInQAL"/>
    <x v="2"/>
    <b v="0"/>
    <s v="00531000008F2qlAAC"/>
    <s v="Customer Assessment w/ Favorable Evaluation"/>
    <b v="0"/>
    <x v="1"/>
    <n v="196791"/>
    <n v="59037.3"/>
    <m/>
  </r>
  <r>
    <s v="0015A000029X2jwQAC"/>
    <b v="0"/>
    <m/>
    <b v="0"/>
    <x v="272"/>
    <x v="1"/>
    <s v="00531000008F2qlAAC"/>
    <b v="0"/>
    <d v="2020-04-01T23:02:37"/>
    <b v="0"/>
    <b v="0"/>
    <s v="2022 2"/>
    <n v="2"/>
    <x v="6"/>
    <s v="Pipeline"/>
    <s v="Pipeline"/>
    <x v="12"/>
    <s v="00531000007KgPgAAK"/>
    <d v="2021-06-09T02:52:04"/>
    <m/>
    <m/>
    <b v="0"/>
    <x v="6"/>
    <s v="0065A00001ZcJJfQAN"/>
    <x v="2"/>
    <b v="0"/>
    <s v="00531000007KgPgAAK"/>
    <s v="Customer Assessment w/ Favorable Evaluation"/>
    <b v="0"/>
    <x v="1"/>
    <n v="401316"/>
    <n v="120394.8"/>
    <m/>
  </r>
  <r>
    <s v="0013100001jbcGiAAI"/>
    <b v="0"/>
    <m/>
    <b v="0"/>
    <x v="272"/>
    <x v="1"/>
    <s v="00531000007MUoEAAW"/>
    <b v="0"/>
    <d v="2021-03-26T18:02:09"/>
    <b v="0"/>
    <b v="0"/>
    <s v="2022 2"/>
    <n v="2"/>
    <x v="6"/>
    <s v="Pipeline"/>
    <s v="Pipeline"/>
    <x v="12"/>
    <s v="00531000007KgPgAAK"/>
    <d v="2021-06-09T02:46:12"/>
    <m/>
    <d v="2021-06-09T02:46:04"/>
    <b v="0"/>
    <x v="6"/>
    <s v="0065A00001de7CIQAY"/>
    <x v="2"/>
    <b v="0"/>
    <s v="00531000007KgPgAAK"/>
    <s v="Qualified Opportunity"/>
    <b v="0"/>
    <x v="1"/>
    <n v="597383.4"/>
    <n v="59738.34"/>
    <m/>
  </r>
  <r>
    <s v="0015A00002Uf7bhQAB"/>
    <b v="0"/>
    <m/>
    <b v="0"/>
    <x v="272"/>
    <x v="1"/>
    <s v="00531000007MUoEAAW"/>
    <b v="0"/>
    <d v="2021-02-02T18:53:45"/>
    <b v="0"/>
    <b v="0"/>
    <s v="2022 2"/>
    <n v="2"/>
    <x v="6"/>
    <s v="Pipeline"/>
    <s v="Pipeline"/>
    <x v="12"/>
    <s v="00531000007KgPgAAK"/>
    <d v="2021-06-09T02:47:52"/>
    <m/>
    <d v="2021-02-02T19:04:21"/>
    <b v="0"/>
    <x v="6"/>
    <s v="0065A00001dBNTlQAO"/>
    <x v="2"/>
    <b v="0"/>
    <s v="00531000007KgPgAAK"/>
    <s v="Qualified Opportunity"/>
    <b v="0"/>
    <x v="1"/>
    <n v="80867.7"/>
    <n v="8086.77"/>
    <m/>
  </r>
  <r>
    <s v="0013100001gawnXAAQ"/>
    <b v="0"/>
    <m/>
    <b v="0"/>
    <x v="272"/>
    <x v="1"/>
    <s v="00531000007MUoEAAW"/>
    <b v="0"/>
    <d v="2021-03-23T17:13:44"/>
    <b v="0"/>
    <b v="0"/>
    <s v="2022 2"/>
    <n v="2"/>
    <x v="6"/>
    <s v="Pipeline"/>
    <s v="Pipeline"/>
    <x v="12"/>
    <s v="00531000007KgPgAAK"/>
    <d v="2021-06-09T03:16:23"/>
    <m/>
    <d v="2021-06-09T03:16:23"/>
    <b v="0"/>
    <x v="6"/>
    <s v="0065A00001dLxW5QAK"/>
    <x v="2"/>
    <b v="0"/>
    <s v="00531000007KgPgAAK"/>
    <s v="Qualified Opportunity"/>
    <b v="0"/>
    <x v="1"/>
    <n v="670133.4"/>
    <n v="67013.34"/>
    <m/>
  </r>
  <r>
    <s v="0015A00002GpXQkQAN"/>
    <b v="0"/>
    <m/>
    <b v="0"/>
    <x v="272"/>
    <x v="1"/>
    <s v="00531000007MUoEAAW"/>
    <b v="0"/>
    <d v="2021-03-23T21:43:42"/>
    <b v="0"/>
    <b v="0"/>
    <s v="2022 2"/>
    <n v="2"/>
    <x v="6"/>
    <s v="Pipeline"/>
    <s v="Pipeline"/>
    <x v="12"/>
    <s v="00531000007KgPgAAK"/>
    <d v="2021-06-07T10:39:57"/>
    <m/>
    <m/>
    <b v="0"/>
    <x v="6"/>
    <s v="0065A00001ddLdhQAE"/>
    <x v="2"/>
    <b v="0"/>
    <s v="00531000007KgPgAAK"/>
    <s v="Customer Assessment w/ Favorable Evaluation"/>
    <b v="0"/>
    <x v="1"/>
    <n v="600883.4"/>
    <n v="180265.02"/>
    <m/>
  </r>
  <r>
    <s v="0016e00002Zw90oAAB"/>
    <b v="0"/>
    <m/>
    <b v="0"/>
    <x v="272"/>
    <x v="1"/>
    <s v="00531000008F2qlAAC"/>
    <b v="0"/>
    <d v="2020-01-10T16:52:09"/>
    <b v="0"/>
    <b v="0"/>
    <s v="2022 2"/>
    <n v="2"/>
    <x v="6"/>
    <s v="Pipeline"/>
    <s v="Pipeline"/>
    <x v="12"/>
    <s v="0055A000009GxI2QAK"/>
    <d v="2021-06-17T14:49:04"/>
    <m/>
    <d v="2020-04-01T23:20:31"/>
    <b v="0"/>
    <x v="6"/>
    <s v="0065A00001YhjynQAB"/>
    <x v="2"/>
    <b v="0"/>
    <s v="0055A000009GxI2QAK"/>
    <s v="Qualified Opportunity"/>
    <b v="0"/>
    <x v="1"/>
    <n v="354384.25"/>
    <n v="35438.43"/>
    <m/>
  </r>
  <r>
    <s v="001i000000FKPu5AAH"/>
    <b v="0"/>
    <m/>
    <b v="0"/>
    <x v="305"/>
    <x v="1"/>
    <s v="00531000007MUoEAAW"/>
    <b v="0"/>
    <d v="2018-11-19T20:40:32"/>
    <b v="0"/>
    <b v="0"/>
    <s v="2019 3"/>
    <n v="3"/>
    <x v="9"/>
    <s v="Forecast"/>
    <s v="Commit"/>
    <x v="12"/>
    <s v="0055A00000BclF5QAJ"/>
    <d v="2021-08-31T18:53:08"/>
    <m/>
    <d v="2021-08-31T18:53:08"/>
    <b v="0"/>
    <x v="5"/>
    <s v="0065A00000nLrV9QAK"/>
    <x v="2"/>
    <b v="0"/>
    <s v="00531000007MUoEAAW"/>
    <s v="Order Expected within 30 Days"/>
    <b v="0"/>
    <x v="1"/>
    <n v="8412"/>
    <n v="7570.8"/>
    <m/>
  </r>
  <r>
    <s v="0013100001k5hYIAAY"/>
    <b v="0"/>
    <m/>
    <b v="0"/>
    <x v="306"/>
    <x v="1"/>
    <s v="00531000007MUoEAAW"/>
    <b v="0"/>
    <d v="2019-04-09T21:25:02"/>
    <b v="0"/>
    <b v="0"/>
    <s v="2020 3"/>
    <n v="3"/>
    <x v="4"/>
    <s v="Pipeline"/>
    <s v="Pipeline"/>
    <x v="12"/>
    <s v="0055A00000BclF5QAJ"/>
    <d v="2021-04-11T19:52:59"/>
    <m/>
    <d v="2020-01-06T18:18:06"/>
    <b v="0"/>
    <x v="5"/>
    <s v="0065A00001KQ5ZcQAL"/>
    <x v="2"/>
    <b v="0"/>
    <s v="00531000007KgPgAAK"/>
    <s v="Qualified Opportunity"/>
    <b v="0"/>
    <x v="1"/>
    <n v="65636"/>
    <n v="6563.6"/>
    <m/>
  </r>
  <r>
    <s v="0015A00002B8oyyQAB"/>
    <b v="0"/>
    <m/>
    <b v="0"/>
    <x v="306"/>
    <x v="1"/>
    <s v="005i0000000fNkyAAE"/>
    <b v="0"/>
    <d v="2019-04-09T21:28:33"/>
    <b v="0"/>
    <b v="0"/>
    <s v="2020 3"/>
    <n v="3"/>
    <x v="4"/>
    <s v="Pipeline"/>
    <s v="Pipeline"/>
    <x v="12"/>
    <s v="0055A00000BclF5QAJ"/>
    <d v="2021-04-11T19:52:59"/>
    <m/>
    <d v="2020-01-06T18:18:06"/>
    <b v="0"/>
    <x v="5"/>
    <s v="0065A00001KQ5aVQAT"/>
    <x v="2"/>
    <b v="0"/>
    <s v="00531000007KgPgAAK"/>
    <s v="Qualified Opportunity"/>
    <b v="0"/>
    <x v="1"/>
    <n v="136500"/>
    <n v="13650"/>
    <m/>
  </r>
  <r>
    <s v="0013100001ruM2pAAE"/>
    <b v="0"/>
    <m/>
    <b v="0"/>
    <x v="307"/>
    <x v="1"/>
    <s v="00531000007MUoEAAW"/>
    <b v="0"/>
    <d v="2019-11-07T14:01:56"/>
    <b v="0"/>
    <b v="0"/>
    <s v="2020 3"/>
    <n v="3"/>
    <x v="4"/>
    <s v="Pipeline"/>
    <s v="Pipeline"/>
    <x v="12"/>
    <s v="0055A00000BclF5QAJ"/>
    <d v="2021-04-11T20:08:00"/>
    <m/>
    <d v="2020-01-06T18:18:06"/>
    <b v="0"/>
    <x v="6"/>
    <s v="0065A00001XqKrNQAV"/>
    <x v="2"/>
    <b v="0"/>
    <s v="00531000007KgPgAAK"/>
    <s v="Qualified Opportunity"/>
    <b v="0"/>
    <x v="1"/>
    <n v="65636"/>
    <n v="6563.6"/>
    <m/>
  </r>
  <r>
    <s v="0015A00002AFZF3QAP"/>
    <b v="0"/>
    <m/>
    <b v="0"/>
    <x v="24"/>
    <x v="1"/>
    <s v="00531000007KAsvAAG"/>
    <b v="0"/>
    <d v="2019-04-17T20:19:01"/>
    <b v="0"/>
    <b v="0"/>
    <s v="2021 3"/>
    <n v="3"/>
    <x v="3"/>
    <s v="BestCase"/>
    <s v="Best Case"/>
    <x v="12"/>
    <s v="00531000007KAsvAAG"/>
    <d v="2021-04-23T15:26:24"/>
    <m/>
    <d v="2020-02-17T23:04:43"/>
    <b v="0"/>
    <x v="6"/>
    <s v="0065A00001KRCilQAH"/>
    <x v="2"/>
    <b v="0"/>
    <s v="00531000007KAsvAAG"/>
    <s v="Decision to Purchase"/>
    <b v="0"/>
    <x v="1"/>
    <n v="130597"/>
    <n v="65298.5"/>
    <m/>
  </r>
  <r>
    <s v="0013100001gvwMjAAI"/>
    <b v="0"/>
    <m/>
    <b v="0"/>
    <x v="24"/>
    <x v="1"/>
    <s v="0055A000009sa63QAA"/>
    <b v="0"/>
    <d v="2019-06-20T22:09:57"/>
    <b v="0"/>
    <b v="0"/>
    <s v="2021 3"/>
    <n v="3"/>
    <x v="3"/>
    <s v="BestCase"/>
    <s v="Best Case"/>
    <x v="19"/>
    <s v="0055A00000BclF5QAJ"/>
    <d v="2021-04-14T20:01:34"/>
    <m/>
    <d v="2020-01-06T18:18:11"/>
    <b v="0"/>
    <x v="6"/>
    <s v="0065A00001UmTB6QAN"/>
    <x v="2"/>
    <b v="0"/>
    <s v="0055A000009sa63QAA"/>
    <s v="Decision to Purchase"/>
    <b v="0"/>
    <x v="1"/>
    <n v="99437.74"/>
    <n v="49718.87"/>
    <m/>
  </r>
  <r>
    <s v="0015A000026nOcMQAU"/>
    <b v="0"/>
    <m/>
    <b v="0"/>
    <x v="24"/>
    <x v="1"/>
    <s v="00531000008F2qlAAC"/>
    <b v="0"/>
    <d v="2020-06-05T18:26:10"/>
    <b v="0"/>
    <b v="0"/>
    <s v="2021 3"/>
    <n v="3"/>
    <x v="3"/>
    <s v="BestCase"/>
    <s v="Best Case"/>
    <x v="19"/>
    <s v="00531000008F2qlAAC"/>
    <d v="2021-04-21T13:19:21"/>
    <m/>
    <d v="2020-11-16T14:39:19"/>
    <b v="0"/>
    <x v="6"/>
    <s v="0065A00001aKdGDQA0"/>
    <x v="2"/>
    <b v="0"/>
    <s v="00531000008F2qlAAC"/>
    <s v="Decision to Purchase"/>
    <b v="0"/>
    <x v="1"/>
    <n v="49108.88"/>
    <n v="24554.44"/>
    <m/>
  </r>
  <r>
    <s v="0015A00002DR8HdQAL"/>
    <b v="0"/>
    <m/>
    <b v="0"/>
    <x v="24"/>
    <x v="1"/>
    <s v="00531000008F2qlAAC"/>
    <b v="0"/>
    <d v="2021-01-27T18:00:26"/>
    <b v="0"/>
    <b v="0"/>
    <s v="2021 3"/>
    <n v="3"/>
    <x v="3"/>
    <s v="BestCase"/>
    <s v="Best Case"/>
    <x v="19"/>
    <s v="0055A00000BclF5QAJ"/>
    <d v="2021-04-11T20:08:00"/>
    <m/>
    <d v="2021-03-01T14:48:39"/>
    <b v="0"/>
    <x v="6"/>
    <s v="0065A00001dAGpVQAW"/>
    <x v="2"/>
    <b v="0"/>
    <s v="00531000008F2qlAAC"/>
    <s v="Decision to Purchase"/>
    <b v="0"/>
    <x v="1"/>
    <n v="39000"/>
    <n v="19500"/>
    <m/>
  </r>
  <r>
    <s v="0016e00002XT9yNAAT"/>
    <b v="0"/>
    <m/>
    <b v="0"/>
    <x v="308"/>
    <x v="1"/>
    <s v="00531000007MUoEAAW"/>
    <b v="0"/>
    <d v="2021-04-28T18:45:00"/>
    <b v="0"/>
    <b v="0"/>
    <s v="2021 3"/>
    <n v="3"/>
    <x v="3"/>
    <s v="BestCase"/>
    <s v="Best Case"/>
    <x v="19"/>
    <s v="00531000007KAsvAAG"/>
    <d v="2021-06-07T13:46:44"/>
    <m/>
    <d v="2021-06-04T17:51:46"/>
    <b v="0"/>
    <x v="3"/>
    <s v="0066e00001dzKXqAAM"/>
    <x v="2"/>
    <b v="0"/>
    <s v="00531000007KAsvAAG"/>
    <s v="Decision to Purchase"/>
    <b v="0"/>
    <x v="1"/>
    <n v="65437"/>
    <n v="32718.5"/>
    <m/>
  </r>
  <r>
    <s v="001i000001MZ8IpAAL"/>
    <b v="0"/>
    <m/>
    <b v="0"/>
    <x v="308"/>
    <x v="1"/>
    <s v="0055A00000BcmLTQAZ"/>
    <b v="0"/>
    <d v="2021-03-10T16:57:38"/>
    <b v="0"/>
    <b v="0"/>
    <s v="2021 3"/>
    <n v="3"/>
    <x v="3"/>
    <s v="BestCase"/>
    <s v="Best Case"/>
    <x v="18"/>
    <s v="00531000007Es7rAAC"/>
    <d v="2021-06-21T15:49:47"/>
    <m/>
    <d v="2021-06-21T15:49:29"/>
    <b v="0"/>
    <x v="5"/>
    <s v="0065A00001dLA6MQAW"/>
    <x v="2"/>
    <b v="0"/>
    <s v="00531000007KgPgAAK"/>
    <s v="Order Expected within 90 Days"/>
    <b v="0"/>
    <x v="1"/>
    <n v="252480.6"/>
    <n v="176736.42"/>
    <m/>
  </r>
  <r>
    <s v="0015A00002TCL4DQAX"/>
    <b v="0"/>
    <m/>
    <b v="0"/>
    <x v="24"/>
    <x v="1"/>
    <s v="00531000007MUoEAAW"/>
    <b v="0"/>
    <d v="2021-01-11T20:17:10"/>
    <b v="0"/>
    <b v="0"/>
    <s v="2021 3"/>
    <n v="3"/>
    <x v="3"/>
    <s v="BestCase"/>
    <s v="Best Case"/>
    <x v="18"/>
    <s v="00531000007Es7rAAC"/>
    <d v="2021-06-21T16:11:32"/>
    <m/>
    <d v="2021-06-21T16:11:32"/>
    <b v="0"/>
    <x v="6"/>
    <s v="0065A00001crXR9QAM"/>
    <x v="2"/>
    <b v="0"/>
    <s v="00531000007KgPgAAK"/>
    <s v="Order Expected within 90 Days"/>
    <b v="0"/>
    <x v="1"/>
    <n v="570639.6"/>
    <n v="399447.72"/>
    <m/>
  </r>
  <r>
    <s v="001i000001MZ8IpAAL"/>
    <b v="0"/>
    <m/>
    <b v="0"/>
    <x v="286"/>
    <x v="1"/>
    <s v="0055A00000BcmLTQAZ"/>
    <b v="0"/>
    <d v="2021-05-06T13:13:56"/>
    <b v="0"/>
    <b v="0"/>
    <s v="2021 3"/>
    <n v="3"/>
    <x v="3"/>
    <s v="Forecast"/>
    <s v="Commit"/>
    <x v="18"/>
    <s v="00531000007Es7rAAC"/>
    <d v="2021-06-21T14:40:19"/>
    <m/>
    <d v="2021-06-21T14:40:19"/>
    <b v="0"/>
    <x v="6"/>
    <s v="0066e00001e0OHlAAM"/>
    <x v="2"/>
    <b v="0"/>
    <s v="00531000007KgPgAAK"/>
    <s v="Order Expected within 30 Days"/>
    <b v="0"/>
    <x v="1"/>
    <n v="213786.6"/>
    <n v="192407.94"/>
    <m/>
  </r>
  <r>
    <s v="001i000001MYrYFAA1"/>
    <b v="0"/>
    <m/>
    <b v="0"/>
    <x v="309"/>
    <x v="1"/>
    <s v="00531000007MUoEAAW"/>
    <b v="0"/>
    <d v="2021-03-16T21:49:56"/>
    <b v="0"/>
    <b v="0"/>
    <s v="2021 3"/>
    <n v="3"/>
    <x v="3"/>
    <s v="Forecast"/>
    <s v="Commit"/>
    <x v="18"/>
    <s v="00531000007MUoEAAW"/>
    <d v="2021-06-17T20:24:47"/>
    <m/>
    <d v="2021-06-17T20:24:47"/>
    <b v="0"/>
    <x v="5"/>
    <s v="0065A00001dLYh3QAG"/>
    <x v="2"/>
    <b v="0"/>
    <s v="00531000007MUoEAAW"/>
    <s v="Order Expected within 30 Days"/>
    <b v="0"/>
    <x v="1"/>
    <n v="18525"/>
    <n v="16672.5"/>
    <m/>
  </r>
  <r>
    <s v="0015A000027S2pDQAS"/>
    <b v="0"/>
    <m/>
    <b v="0"/>
    <x v="24"/>
    <x v="1"/>
    <s v="00531000007KAsvAAG"/>
    <b v="0"/>
    <d v="2018-12-05T20:40:40"/>
    <b v="0"/>
    <b v="0"/>
    <s v="2021 3"/>
    <n v="3"/>
    <x v="3"/>
    <s v="Pipeline"/>
    <s v="Pipeline"/>
    <x v="18"/>
    <s v="00531000007KAsvAAG"/>
    <d v="2021-04-23T14:59:19"/>
    <m/>
    <d v="2020-12-21T17:53:10"/>
    <b v="0"/>
    <x v="3"/>
    <s v="0065A00000nNAXtQAO"/>
    <x v="2"/>
    <b v="0"/>
    <s v="00531000007KAsvAAG"/>
    <s v="Funnel"/>
    <b v="0"/>
    <x v="1"/>
    <n v="78000"/>
    <n v="3900"/>
    <m/>
  </r>
  <r>
    <s v="0015A00001ztnDGQAY"/>
    <b v="0"/>
    <m/>
    <b v="0"/>
    <x v="24"/>
    <x v="1"/>
    <s v="00531000007MUoEAAW"/>
    <b v="0"/>
    <d v="2019-12-20T15:44:20"/>
    <b v="0"/>
    <b v="0"/>
    <s v="2021 3"/>
    <n v="3"/>
    <x v="3"/>
    <s v="Pipeline"/>
    <s v="Pipeline"/>
    <x v="18"/>
    <s v="00531000007KAsvAAG"/>
    <d v="2021-04-23T15:26:35"/>
    <m/>
    <d v="2021-01-19T19:36:05"/>
    <b v="0"/>
    <x v="6"/>
    <s v="0065A00001YPp01QAD"/>
    <x v="2"/>
    <b v="0"/>
    <s v="00531000007KAsvAAG"/>
    <s v="Funnel"/>
    <b v="0"/>
    <x v="1"/>
    <n v="71120.12"/>
    <n v="3556.01"/>
    <m/>
  </r>
  <r>
    <s v="0013100001qx6GzAAI"/>
    <b v="0"/>
    <m/>
    <b v="0"/>
    <x v="24"/>
    <x v="1"/>
    <s v="00531000007MUoEAAW"/>
    <b v="0"/>
    <d v="2020-01-24T20:18:49"/>
    <b v="0"/>
    <b v="0"/>
    <s v="2021 3"/>
    <n v="3"/>
    <x v="3"/>
    <s v="Pipeline"/>
    <s v="Pipeline"/>
    <x v="18"/>
    <s v="00531000007KAsvAAG"/>
    <d v="2021-04-23T15:27:32"/>
    <m/>
    <d v="2021-01-19T19:15:17"/>
    <b v="0"/>
    <x v="6"/>
    <s v="0065A00001Z0DkXQAV"/>
    <x v="2"/>
    <b v="0"/>
    <s v="00531000007KAsvAAG"/>
    <s v="Funnel"/>
    <b v="0"/>
    <x v="1"/>
    <n v="68529.2"/>
    <n v="3426.46"/>
    <m/>
  </r>
  <r>
    <s v="0015A000022RFSwQAO"/>
    <b v="0"/>
    <m/>
    <b v="0"/>
    <x v="24"/>
    <x v="1"/>
    <s v="00531000007MUoEAAW"/>
    <b v="0"/>
    <d v="2020-07-21T21:23:17"/>
    <b v="0"/>
    <b v="0"/>
    <s v="2021 3"/>
    <n v="3"/>
    <x v="3"/>
    <s v="Pipeline"/>
    <s v="Pipeline"/>
    <x v="18"/>
    <s v="00531000007KAsvAAG"/>
    <d v="2021-04-23T15:42:08"/>
    <m/>
    <d v="2021-01-19T19:36:47"/>
    <b v="0"/>
    <x v="3"/>
    <s v="0065A00001bBWt2QAG"/>
    <x v="2"/>
    <b v="0"/>
    <s v="00531000007KAsvAAG"/>
    <s v="Funnel"/>
    <b v="0"/>
    <x v="1"/>
    <n v="64685.120000000003"/>
    <n v="3234.26"/>
    <m/>
  </r>
  <r>
    <s v="0013100001jZHAFAA4"/>
    <b v="0"/>
    <m/>
    <b v="0"/>
    <x v="306"/>
    <x v="1"/>
    <s v="00531000007MUoEAAW"/>
    <b v="0"/>
    <d v="2020-03-11T13:32:40"/>
    <b v="0"/>
    <b v="0"/>
    <s v="2020 3"/>
    <n v="3"/>
    <x v="4"/>
    <s v="Pipeline"/>
    <s v="Pipeline"/>
    <x v="18"/>
    <s v="0055A00000BclF5QAJ"/>
    <d v="2021-04-11T19:52:07"/>
    <m/>
    <d v="2020-05-13T16:35:01"/>
    <b v="0"/>
    <x v="5"/>
    <s v="0065A00001ZPPI6QAP"/>
    <x v="2"/>
    <b v="0"/>
    <s v="00531000007KgPgAAK"/>
    <s v="Qualified Opportunity"/>
    <b v="0"/>
    <x v="1"/>
    <n v="65437"/>
    <n v="6543.7"/>
    <m/>
  </r>
  <r>
    <s v="0015A00002CvIgzQAF"/>
    <b v="0"/>
    <m/>
    <b v="0"/>
    <x v="306"/>
    <x v="1"/>
    <s v="00531000007Es7rAAC"/>
    <b v="0"/>
    <d v="2020-04-21T12:33:02"/>
    <b v="0"/>
    <b v="0"/>
    <s v="2020 3"/>
    <n v="3"/>
    <x v="4"/>
    <s v="Pipeline"/>
    <s v="Pipeline"/>
    <x v="18"/>
    <s v="0055A00000BclF5QAJ"/>
    <d v="2021-04-11T20:08:00"/>
    <m/>
    <d v="2020-07-27T13:47:05"/>
    <b v="0"/>
    <x v="6"/>
    <s v="0065A00001ZuPDaQAN"/>
    <x v="2"/>
    <b v="0"/>
    <s v="00531000007Es7rAAC"/>
    <s v="Qualified Opportunity"/>
    <b v="0"/>
    <x v="1"/>
    <n v="195000"/>
    <n v="19500"/>
    <m/>
  </r>
  <r>
    <s v="0015A00002LfqEFQAZ"/>
    <b v="0"/>
    <m/>
    <b v="0"/>
    <x v="306"/>
    <x v="1"/>
    <s v="00531000007MUoEAAW"/>
    <b v="0"/>
    <d v="2020-06-18T19:48:16"/>
    <b v="0"/>
    <b v="0"/>
    <s v="2020 3"/>
    <n v="3"/>
    <x v="4"/>
    <s v="Pipeline"/>
    <s v="Pipeline"/>
    <x v="18"/>
    <s v="0055A00000BclF5QAJ"/>
    <d v="2021-04-11T20:08:00"/>
    <m/>
    <d v="2021-03-14T21:31:13"/>
    <b v="0"/>
    <x v="6"/>
    <s v="0065A00001aLiPCQA0"/>
    <x v="2"/>
    <b v="0"/>
    <s v="00531000007KgPgAAK"/>
    <s v="Qualified Opportunity"/>
    <b v="0"/>
    <x v="1"/>
    <n v="392380"/>
    <n v="39238"/>
    <m/>
  </r>
  <r>
    <s v="0015A00002FFEFyQAP"/>
    <b v="0"/>
    <m/>
    <b v="0"/>
    <x v="310"/>
    <x v="1"/>
    <s v="00531000007MUoEAAW"/>
    <b v="0"/>
    <d v="2020-02-24T19:38:05"/>
    <b v="0"/>
    <b v="0"/>
    <s v="2020 3"/>
    <n v="3"/>
    <x v="4"/>
    <s v="Pipeline"/>
    <s v="Pipeline"/>
    <x v="18"/>
    <s v="0055A00000BclF5QAJ"/>
    <d v="2021-04-11T20:08:00"/>
    <m/>
    <m/>
    <b v="0"/>
    <x v="6"/>
    <s v="0065A00001ZMtKLQA1"/>
    <x v="2"/>
    <b v="0"/>
    <s v="00531000007KgPgAAK"/>
    <s v="Qualified Opportunity"/>
    <b v="0"/>
    <x v="1"/>
    <n v="124206.75"/>
    <n v="12420.68"/>
    <m/>
  </r>
  <r>
    <s v="0015A00002LegEKQAZ"/>
    <b v="0"/>
    <m/>
    <b v="0"/>
    <x v="24"/>
    <x v="1"/>
    <s v="00531000007MUoEAAW"/>
    <b v="0"/>
    <d v="2020-06-11T13:57:51"/>
    <b v="0"/>
    <b v="0"/>
    <s v="2021 3"/>
    <n v="3"/>
    <x v="3"/>
    <s v="Pipeline"/>
    <s v="Pipeline"/>
    <x v="18"/>
    <s v="0055A00000BclF5QAJ"/>
    <d v="2021-04-11T20:08:00"/>
    <m/>
    <d v="2021-03-08T14:22:19"/>
    <b v="0"/>
    <x v="6"/>
    <s v="0065A00001aKqa2QAC"/>
    <x v="2"/>
    <b v="0"/>
    <s v="00531000007KgPgAAK"/>
    <s v="Qualified Opportunity"/>
    <b v="0"/>
    <x v="1"/>
    <n v="392380"/>
    <n v="39238"/>
    <m/>
  </r>
  <r>
    <s v="0015A00002OIlkHQAT"/>
    <b v="0"/>
    <m/>
    <b v="0"/>
    <x v="24"/>
    <x v="1"/>
    <s v="00531000007MUoEAAW"/>
    <b v="0"/>
    <d v="2020-08-11T19:27:06"/>
    <b v="0"/>
    <b v="0"/>
    <s v="2021 3"/>
    <n v="3"/>
    <x v="3"/>
    <s v="Pipeline"/>
    <s v="Pipeline"/>
    <x v="18"/>
    <s v="00531000007Es7rAAC"/>
    <d v="2021-04-20T13:03:10"/>
    <m/>
    <d v="2021-04-20T13:03:10"/>
    <b v="0"/>
    <x v="5"/>
    <s v="0065A00001bMywkQAC"/>
    <x v="2"/>
    <b v="0"/>
    <s v="00531000007KgPgAAK"/>
    <s v="Qualified Opportunity"/>
    <b v="0"/>
    <x v="1"/>
    <n v="65437"/>
    <n v="6543.7"/>
    <m/>
  </r>
  <r>
    <s v="0015A00002NMjKsQAL"/>
    <b v="0"/>
    <m/>
    <b v="0"/>
    <x v="24"/>
    <x v="1"/>
    <s v="0055A00000BcmLTQAZ"/>
    <b v="0"/>
    <d v="2021-05-06T12:37:25"/>
    <b v="0"/>
    <b v="0"/>
    <s v="2021 3"/>
    <n v="3"/>
    <x v="3"/>
    <s v="Pipeline"/>
    <s v="Pipeline"/>
    <x v="18"/>
    <s v="0055A00000BcmLTQAZ"/>
    <d v="2021-06-07T14:40:28"/>
    <m/>
    <m/>
    <b v="0"/>
    <x v="6"/>
    <s v="0066e00001e0O8sAAE"/>
    <x v="2"/>
    <b v="0"/>
    <s v="00531000007KgPgAAK"/>
    <s v="Qualified Opportunity"/>
    <b v="0"/>
    <x v="1"/>
    <n v="1228311"/>
    <n v="122831.1"/>
    <m/>
  </r>
  <r>
    <s v="001i000001MZMRfAAP"/>
    <b v="0"/>
    <m/>
    <b v="0"/>
    <x v="311"/>
    <x v="1"/>
    <s v="0055A000009sa63QAA"/>
    <b v="0"/>
    <d v="2021-01-26T00:20:27"/>
    <b v="0"/>
    <b v="0"/>
    <s v="2022 3"/>
    <n v="3"/>
    <x v="6"/>
    <s v="Pipeline"/>
    <s v="Pipeline"/>
    <x v="18"/>
    <s v="0055A00000BclF5QAJ"/>
    <d v="2021-04-11T19:52:59"/>
    <m/>
    <m/>
    <b v="0"/>
    <x v="5"/>
    <s v="0065A00001dA7UgQAK"/>
    <x v="2"/>
    <b v="0"/>
    <s v="0055A000009sa63QAA"/>
    <s v="Qualified Opportunity"/>
    <b v="0"/>
    <x v="1"/>
    <n v="65874"/>
    <n v="6587.4"/>
    <m/>
  </r>
  <r>
    <s v="0013100001k5fLWAAY"/>
    <b v="0"/>
    <m/>
    <b v="0"/>
    <x v="309"/>
    <x v="1"/>
    <s v="00531000007MUoEAAW"/>
    <b v="0"/>
    <d v="2021-02-19T19:28:34"/>
    <b v="0"/>
    <b v="0"/>
    <s v="2021 3"/>
    <n v="3"/>
    <x v="3"/>
    <s v="Pipeline"/>
    <s v="Pipeline"/>
    <x v="18"/>
    <s v="00531000007MUoEAAW"/>
    <d v="2021-06-22T13:48:39"/>
    <m/>
    <d v="2021-06-22T13:48:39"/>
    <b v="0"/>
    <x v="5"/>
    <s v="0065A00001dI5GaQAK"/>
    <x v="2"/>
    <b v="0"/>
    <s v="00531000007MUoEAAW"/>
    <s v="Customer Assessment w/ Favorable Evaluation"/>
    <b v="0"/>
    <x v="1"/>
    <n v="13000"/>
    <n v="3900"/>
    <m/>
  </r>
  <r>
    <s v="0016e00002ZvkBfAAJ"/>
    <b v="0"/>
    <m/>
    <b v="0"/>
    <x v="24"/>
    <x v="1"/>
    <s v="0055A000009GxI2QAK"/>
    <b v="0"/>
    <d v="2020-01-09T16:38:13"/>
    <b v="0"/>
    <b v="0"/>
    <s v="2021 3"/>
    <n v="3"/>
    <x v="3"/>
    <s v="Pipeline"/>
    <s v="Pipeline"/>
    <x v="18"/>
    <s v="0055A000009GxI2QAK"/>
    <d v="2021-06-14T15:35:12"/>
    <m/>
    <d v="2020-07-22T14:49:07"/>
    <b v="0"/>
    <x v="6"/>
    <s v="0065A00001YheHRQAZ"/>
    <x v="2"/>
    <b v="0"/>
    <s v="0055A000009GxI2QAK"/>
    <s v="Customer Assessment w/ Favorable Evaluation"/>
    <b v="0"/>
    <x v="1"/>
    <n v="63750"/>
    <n v="19125"/>
    <m/>
  </r>
  <r>
    <s v="0016e00002ZvkFhAAJ"/>
    <b v="0"/>
    <m/>
    <b v="0"/>
    <x v="24"/>
    <x v="1"/>
    <s v="0055A000009GxI2QAK"/>
    <b v="0"/>
    <d v="2020-06-09T17:59:06"/>
    <b v="0"/>
    <b v="0"/>
    <s v="2021 3"/>
    <n v="3"/>
    <x v="3"/>
    <s v="Pipeline"/>
    <s v="Pipeline"/>
    <x v="18"/>
    <s v="0055A000009GxI2QAK"/>
    <d v="2021-06-14T15:43:10"/>
    <m/>
    <d v="2021-03-15T11:51:18"/>
    <b v="0"/>
    <x v="3"/>
    <s v="0065A00001aKlzwQAC"/>
    <x v="2"/>
    <b v="0"/>
    <s v="0055A000009GxI2QAK"/>
    <s v="Customer Assessment w/ Favorable Evaluation"/>
    <b v="0"/>
    <x v="1"/>
    <n v="77116.36"/>
    <n v="23134.91"/>
    <m/>
  </r>
  <r>
    <s v="0015A00002JPjp2QAD"/>
    <b v="0"/>
    <m/>
    <b v="0"/>
    <x v="24"/>
    <x v="1"/>
    <s v="00531000008F2qlAAC"/>
    <b v="0"/>
    <d v="2020-11-09T15:07:55"/>
    <b v="0"/>
    <b v="0"/>
    <s v="2021 3"/>
    <n v="3"/>
    <x v="3"/>
    <s v="Pipeline"/>
    <s v="Pipeline"/>
    <x v="18"/>
    <s v="0055A00000BclF5QAJ"/>
    <d v="2021-04-11T20:08:00"/>
    <m/>
    <d v="2020-11-09T15:09:23"/>
    <b v="0"/>
    <x v="6"/>
    <s v="0065A00001cKU9AQAW"/>
    <x v="2"/>
    <b v="0"/>
    <s v="00531000008F2qlAAC"/>
    <s v="Customer Assessment w/ Favorable Evaluation"/>
    <b v="0"/>
    <x v="1"/>
    <n v="98454"/>
    <n v="29536.2"/>
    <m/>
  </r>
  <r>
    <s v="0013100001qyEfYAAU"/>
    <b v="0"/>
    <m/>
    <b v="0"/>
    <x v="24"/>
    <x v="1"/>
    <s v="00531000007MUoEAAW"/>
    <b v="0"/>
    <d v="2019-05-01T19:57:37"/>
    <b v="0"/>
    <b v="0"/>
    <s v="2021 3"/>
    <n v="3"/>
    <x v="3"/>
    <s v="Pipeline"/>
    <s v="Pipeline"/>
    <x v="18"/>
    <s v="0055A00000BclF5QAJ"/>
    <d v="2021-04-14T20:01:34"/>
    <m/>
    <d v="2020-03-11T20:38:16"/>
    <b v="0"/>
    <x v="3"/>
    <s v="0065A00001OKGqKQAX"/>
    <x v="2"/>
    <b v="0"/>
    <s v="0055A000009sa63QAA"/>
    <s v="Customer Assessment w/ Favorable Evaluation"/>
    <b v="0"/>
    <x v="1"/>
    <n v="71143.92"/>
    <n v="21343.18"/>
    <m/>
  </r>
  <r>
    <s v="0015A00002JMKf1QAH"/>
    <b v="0"/>
    <m/>
    <b v="0"/>
    <x v="24"/>
    <x v="1"/>
    <s v="00531000007KAsvAAG"/>
    <b v="0"/>
    <d v="2020-03-12T15:13:40"/>
    <b v="0"/>
    <b v="0"/>
    <s v="2021 3"/>
    <n v="3"/>
    <x v="3"/>
    <s v="Pipeline"/>
    <s v="Pipeline"/>
    <x v="18"/>
    <s v="00531000007KAsvAAG"/>
    <d v="2021-04-23T15:38:10"/>
    <m/>
    <d v="2021-01-19T19:40:17"/>
    <b v="0"/>
    <x v="5"/>
    <s v="0065A00001ZVQyYQAX"/>
    <x v="2"/>
    <b v="0"/>
    <s v="00531000007KAsvAAG"/>
    <s v="Funnel"/>
    <b v="0"/>
    <x v="1"/>
    <n v="90955.26"/>
    <n v="4547.76"/>
    <m/>
  </r>
  <r>
    <s v="0015A00002TE2UwQAL"/>
    <b v="0"/>
    <m/>
    <b v="0"/>
    <x v="24"/>
    <x v="1"/>
    <s v="0055A000009sa63QAA"/>
    <b v="0"/>
    <d v="2021-01-25T20:59:49"/>
    <b v="0"/>
    <b v="0"/>
    <s v="2021 3"/>
    <n v="3"/>
    <x v="3"/>
    <s v="Pipeline"/>
    <s v="Pipeline"/>
    <x v="18"/>
    <s v="0055A000009sa63QAA"/>
    <d v="2021-06-14T04:14:11"/>
    <m/>
    <m/>
    <b v="0"/>
    <x v="5"/>
    <s v="0065A00001dA5p2QAC"/>
    <x v="2"/>
    <b v="0"/>
    <s v="0055A000009sa63QAA"/>
    <s v="Qualified Opportunity"/>
    <b v="0"/>
    <x v="1"/>
    <n v="130952"/>
    <n v="13095.2"/>
    <m/>
  </r>
  <r>
    <s v="0013100001mzKtiAAE"/>
    <b v="0"/>
    <m/>
    <b v="0"/>
    <x v="24"/>
    <x v="1"/>
    <s v="00531000007MUoEAAW"/>
    <b v="0"/>
    <d v="2020-07-30T18:19:49"/>
    <b v="0"/>
    <b v="0"/>
    <s v="2021 3"/>
    <n v="3"/>
    <x v="3"/>
    <s v="Pipeline"/>
    <s v="Pipeline"/>
    <x v="17"/>
    <s v="0055A00000BclF5QAJ"/>
    <d v="2021-04-11T20:08:00"/>
    <m/>
    <d v="2020-09-08T20:17:28"/>
    <b v="0"/>
    <x v="6"/>
    <s v="0065A00001bLfIrQAK"/>
    <x v="2"/>
    <b v="0"/>
    <s v="00531000007KgPgAAK"/>
    <s v="Qualified Opportunity"/>
    <b v="0"/>
    <x v="1"/>
    <n v="59286.6"/>
    <n v="5928.66"/>
    <m/>
  </r>
  <r>
    <s v="001i000001MZ8IpAAL"/>
    <b v="0"/>
    <m/>
    <b v="0"/>
    <x v="24"/>
    <x v="1"/>
    <s v="00531000007MUoEAAW"/>
    <b v="0"/>
    <d v="2021-04-02T15:39:08"/>
    <b v="0"/>
    <b v="0"/>
    <s v="2021 3"/>
    <n v="3"/>
    <x v="3"/>
    <s v="Pipeline"/>
    <s v="Pipeline"/>
    <x v="17"/>
    <s v="00531000007MUoEAAW"/>
    <d v="2021-04-02T15:43:29"/>
    <m/>
    <m/>
    <b v="0"/>
    <x v="3"/>
    <s v="0065A00001df8jMQAQ"/>
    <x v="2"/>
    <b v="0"/>
    <s v="00531000007KgPgAAK"/>
    <s v="Qualified Opportunity"/>
    <b v="0"/>
    <x v="1"/>
    <n v="202267.2"/>
    <n v="20226.72"/>
    <m/>
  </r>
  <r>
    <s v="0015A00002B88gIQAR"/>
    <b v="0"/>
    <m/>
    <b v="0"/>
    <x v="24"/>
    <x v="1"/>
    <s v="00531000007MUoEAAW"/>
    <b v="0"/>
    <d v="2019-04-03T16:49:37"/>
    <b v="0"/>
    <b v="0"/>
    <s v="2021 3"/>
    <n v="3"/>
    <x v="3"/>
    <s v="Pipeline"/>
    <s v="Pipeline"/>
    <x v="17"/>
    <s v="0055A00000BclF5QAJ"/>
    <d v="2021-04-16T14:17:58"/>
    <m/>
    <d v="2021-02-16T13:57:43"/>
    <b v="0"/>
    <x v="10"/>
    <s v="0065A00001IEshZQAT"/>
    <x v="2"/>
    <b v="0"/>
    <s v="00531000007KgPgAAK"/>
    <s v="Customer Assessment w/ Favorable Evaluation"/>
    <b v="0"/>
    <x v="1"/>
    <n v="65714"/>
    <n v="19714.2"/>
    <m/>
  </r>
  <r>
    <s v="001i000001MZ8IpAAL"/>
    <b v="0"/>
    <m/>
    <b v="0"/>
    <x v="24"/>
    <x v="1"/>
    <s v="00531000007MUoEAAW"/>
    <b v="0"/>
    <d v="2020-06-10T18:21:13"/>
    <b v="0"/>
    <b v="0"/>
    <s v="2021 3"/>
    <n v="3"/>
    <x v="3"/>
    <s v="Pipeline"/>
    <s v="Pipeline"/>
    <x v="17"/>
    <s v="00531000007KgPgAAK"/>
    <d v="2021-04-12T13:16:55"/>
    <m/>
    <d v="2021-04-12T13:16:55"/>
    <b v="0"/>
    <x v="6"/>
    <s v="0065A00001aKouRQAS"/>
    <x v="2"/>
    <b v="0"/>
    <s v="00531000007KgPgAAK"/>
    <s v="Customer Assessment w/ Favorable Evaluation"/>
    <b v="0"/>
    <x v="1"/>
    <n v="364650"/>
    <n v="109395"/>
    <m/>
  </r>
  <r>
    <s v="001i000001P9yS6AAJ"/>
    <b v="0"/>
    <m/>
    <b v="0"/>
    <x v="282"/>
    <x v="1"/>
    <s v="00531000007MUoEAAW"/>
    <b v="0"/>
    <d v="2021-04-08T19:56:27"/>
    <b v="0"/>
    <b v="0"/>
    <s v="2021 3"/>
    <n v="3"/>
    <x v="3"/>
    <s v="Pipeline"/>
    <s v="Pipeline"/>
    <x v="17"/>
    <s v="0055A00000BclF5QAJ"/>
    <d v="2021-04-11T19:51:01"/>
    <m/>
    <m/>
    <b v="0"/>
    <x v="11"/>
    <s v="0065A00001dg636QAA"/>
    <x v="2"/>
    <b v="0"/>
    <s v="00531000007MUoEAAW"/>
    <s v="Funnel"/>
    <b v="0"/>
    <x v="1"/>
    <n v="6500"/>
    <n v="325"/>
    <m/>
  </r>
  <r>
    <s v="0015A00002UeWdHQAV"/>
    <b v="0"/>
    <m/>
    <b v="0"/>
    <x v="282"/>
    <x v="1"/>
    <s v="00531000007MUoEAAW"/>
    <b v="0"/>
    <d v="2021-01-28T00:20:56"/>
    <b v="0"/>
    <b v="0"/>
    <s v="2021 3"/>
    <n v="3"/>
    <x v="3"/>
    <s v="Pipeline"/>
    <s v="Pipeline"/>
    <x v="17"/>
    <s v="00531000007KAsvAAG"/>
    <d v="2021-01-28T01:37:21"/>
    <m/>
    <m/>
    <b v="0"/>
    <x v="3"/>
    <s v="0065A00001dAJH4QAO"/>
    <x v="2"/>
    <b v="0"/>
    <s v="00531000007KAsvAAG"/>
    <s v="Qualified Opportunity"/>
    <b v="0"/>
    <x v="1"/>
    <n v="65636"/>
    <n v="6563.6"/>
    <m/>
  </r>
  <r>
    <s v="0013100001em9ZOAAY"/>
    <b v="0"/>
    <m/>
    <b v="0"/>
    <x v="282"/>
    <x v="1"/>
    <s v="00531000007MUoEAAW"/>
    <b v="0"/>
    <d v="2021-04-08T13:08:39"/>
    <b v="0"/>
    <b v="0"/>
    <s v="2021 3"/>
    <n v="3"/>
    <x v="3"/>
    <s v="Pipeline"/>
    <s v="Pipeline"/>
    <x v="17"/>
    <s v="0055A00000BclF5QAJ"/>
    <d v="2021-04-11T19:51:01"/>
    <m/>
    <d v="2021-04-08T13:09:33"/>
    <b v="0"/>
    <x v="11"/>
    <s v="0065A00001dg391QAA"/>
    <x v="2"/>
    <b v="0"/>
    <s v="00531000007KAsvAAG"/>
    <s v="Qualified Opportunity"/>
    <b v="0"/>
    <x v="1"/>
    <n v="6500"/>
    <n v="650"/>
    <m/>
  </r>
  <r>
    <s v="0015A00002DQu7aQAD"/>
    <b v="0"/>
    <m/>
    <b v="0"/>
    <x v="312"/>
    <x v="1"/>
    <s v="00531000007Es7rAAC"/>
    <b v="0"/>
    <d v="2021-04-29T21:58:28"/>
    <b v="0"/>
    <b v="0"/>
    <s v="2021 3"/>
    <n v="3"/>
    <x v="3"/>
    <s v="Pipeline"/>
    <s v="Pipeline"/>
    <x v="17"/>
    <s v="00531000007Es7rAAC"/>
    <d v="2021-04-29T22:01:40"/>
    <m/>
    <m/>
    <b v="0"/>
    <x v="6"/>
    <s v="0066e00001e00NDAAY"/>
    <x v="2"/>
    <b v="0"/>
    <s v="00531000007Es7rAAC"/>
    <s v="Qualified Opportunity"/>
    <b v="0"/>
    <x v="1"/>
    <n v="161380.29999999999"/>
    <n v="16138.03"/>
    <m/>
  </r>
  <r>
    <s v="0013100001gadFTAAY"/>
    <b v="0"/>
    <m/>
    <b v="0"/>
    <x v="309"/>
    <x v="1"/>
    <s v="00531000007MUoEAAW"/>
    <b v="0"/>
    <d v="2021-03-18T18:18:30"/>
    <b v="0"/>
    <b v="0"/>
    <s v="2021 3"/>
    <n v="3"/>
    <x v="3"/>
    <s v="Pipeline"/>
    <s v="Pipeline"/>
    <x v="17"/>
    <s v="00531000007MUoEAAW"/>
    <d v="2021-06-17T18:53:21"/>
    <m/>
    <m/>
    <b v="0"/>
    <x v="6"/>
    <s v="0065A00001dLfjZQAS"/>
    <x v="2"/>
    <b v="0"/>
    <s v="00531000007MUoEAAW"/>
    <s v="Customer Assessment w/ Favorable Evaluation"/>
    <b v="0"/>
    <x v="1"/>
    <n v="6500"/>
    <n v="1950"/>
    <m/>
  </r>
  <r>
    <s v="0015A00002QbjShQAJ"/>
    <b v="0"/>
    <m/>
    <b v="0"/>
    <x v="24"/>
    <x v="1"/>
    <s v="00531000007KAsvAAG"/>
    <b v="0"/>
    <d v="2020-10-20T18:04:22"/>
    <b v="0"/>
    <b v="0"/>
    <s v="2021 3"/>
    <n v="3"/>
    <x v="3"/>
    <s v="Pipeline"/>
    <s v="Pipeline"/>
    <x v="17"/>
    <s v="00531000007KAsvAAG"/>
    <d v="2021-04-23T15:42:27"/>
    <m/>
    <d v="2021-01-19T19:39:54"/>
    <b v="0"/>
    <x v="6"/>
    <s v="0065A00001cHJpVQAW"/>
    <x v="2"/>
    <b v="0"/>
    <s v="00531000007KAsvAAG"/>
    <s v="Funnel"/>
    <b v="0"/>
    <x v="1"/>
    <n v="78636"/>
    <n v="3931.8"/>
    <m/>
  </r>
  <r>
    <s v="001i000001MZMUFAA5"/>
    <b v="0"/>
    <m/>
    <b v="0"/>
    <x v="313"/>
    <x v="1"/>
    <s v="00531000007MUoEAAW"/>
    <b v="0"/>
    <d v="2021-04-30T19:33:09"/>
    <b v="0"/>
    <b v="0"/>
    <s v="2023 3"/>
    <n v="3"/>
    <x v="7"/>
    <s v="Pipeline"/>
    <s v="Pipeline"/>
    <x v="17"/>
    <s v="00531000007KAsvAAG"/>
    <d v="2021-05-27T16:49:22"/>
    <m/>
    <d v="2021-05-27T16:49:22"/>
    <b v="0"/>
    <x v="6"/>
    <s v="0066e00001e04IFAAY"/>
    <x v="2"/>
    <b v="0"/>
    <s v="00531000007KAsvAAG"/>
    <s v="Qualified Opportunity"/>
    <b v="0"/>
    <x v="1"/>
    <n v="71937"/>
    <n v="7193.7"/>
    <m/>
  </r>
  <r>
    <s v="0015A00002PJfm5QAD"/>
    <b v="0"/>
    <m/>
    <b v="0"/>
    <x v="61"/>
    <x v="1"/>
    <s v="00531000007MUoEAAW"/>
    <b v="0"/>
    <d v="2020-09-14T19:07:44"/>
    <b v="0"/>
    <b v="0"/>
    <s v="2021 3"/>
    <n v="3"/>
    <x v="3"/>
    <s v="Pipeline"/>
    <s v="Pipeline"/>
    <x v="17"/>
    <s v="00531000007KAsvAAG"/>
    <d v="2021-06-17T13:16:44"/>
    <m/>
    <d v="2020-12-21T17:44:59"/>
    <b v="0"/>
    <x v="6"/>
    <s v="0065A00001bidppQAA"/>
    <x v="2"/>
    <b v="0"/>
    <s v="00531000007KAsvAAG"/>
    <s v="Funnel"/>
    <b v="0"/>
    <x v="1"/>
    <n v="70593.3"/>
    <n v="3529.67"/>
    <m/>
  </r>
  <r>
    <s v="001i000001MZ8IpAAL"/>
    <b v="0"/>
    <m/>
    <b v="0"/>
    <x v="24"/>
    <x v="1"/>
    <s v="0055A00000BcmLTQAZ"/>
    <b v="0"/>
    <d v="2021-05-11T15:21:52"/>
    <b v="0"/>
    <b v="0"/>
    <s v="2021 3"/>
    <n v="3"/>
    <x v="3"/>
    <s v="Pipeline"/>
    <s v="Pipeline"/>
    <x v="16"/>
    <s v="0055A00000BcmLTQAZ"/>
    <d v="2021-05-11T15:26:18"/>
    <m/>
    <m/>
    <b v="0"/>
    <x v="6"/>
    <s v="0066e00001e1I0ZAAU"/>
    <x v="2"/>
    <b v="0"/>
    <s v="00531000007KgPgAAK"/>
    <s v="Funnel"/>
    <b v="0"/>
    <x v="1"/>
    <n v="5850"/>
    <n v="292.5"/>
    <m/>
  </r>
  <r>
    <s v="0016e00002ZizApAAJ"/>
    <b v="0"/>
    <m/>
    <b v="0"/>
    <x v="24"/>
    <x v="1"/>
    <s v="0055A000009GxI2QAK"/>
    <b v="0"/>
    <d v="2020-04-20T13:05:06"/>
    <b v="0"/>
    <b v="0"/>
    <s v="2021 3"/>
    <n v="3"/>
    <x v="3"/>
    <s v="Pipeline"/>
    <s v="Pipeline"/>
    <x v="16"/>
    <s v="0055A000009GxI2QAK"/>
    <d v="2021-06-11T19:38:59"/>
    <m/>
    <d v="2021-05-24T13:08:15"/>
    <b v="0"/>
    <x v="6"/>
    <s v="0065A00001ZuL2oQAF"/>
    <x v="2"/>
    <b v="0"/>
    <s v="0055A000009GxI2QAK"/>
    <s v="Qualified Opportunity"/>
    <b v="0"/>
    <x v="1"/>
    <n v="48750"/>
    <n v="4875"/>
    <m/>
  </r>
  <r>
    <s v="0016e00002ZvjVQAAZ"/>
    <b v="0"/>
    <m/>
    <b v="0"/>
    <x v="24"/>
    <x v="1"/>
    <s v="0055A000009GxI2QAK"/>
    <b v="0"/>
    <d v="2021-04-06T16:02:15"/>
    <b v="0"/>
    <b v="0"/>
    <s v="2021 3"/>
    <n v="3"/>
    <x v="3"/>
    <s v="Pipeline"/>
    <s v="Pipeline"/>
    <x v="16"/>
    <s v="0055A000009GxI2QAK"/>
    <d v="2021-06-14T14:43:40"/>
    <m/>
    <d v="2021-05-24T13:08:56"/>
    <b v="0"/>
    <x v="6"/>
    <s v="0065A00001dfLkJQAU"/>
    <x v="2"/>
    <b v="0"/>
    <s v="0055A000009GxI2QAK"/>
    <s v="Qualified Opportunity"/>
    <b v="0"/>
    <x v="1"/>
    <n v="97500"/>
    <n v="9750"/>
    <m/>
  </r>
  <r>
    <s v="0016e00002ZvjUhAAJ"/>
    <b v="0"/>
    <m/>
    <b v="0"/>
    <x v="24"/>
    <x v="1"/>
    <s v="0055A000009GxI2QAK"/>
    <b v="0"/>
    <d v="2021-04-06T16:07:11"/>
    <b v="0"/>
    <b v="0"/>
    <s v="2021 3"/>
    <n v="3"/>
    <x v="3"/>
    <s v="Pipeline"/>
    <s v="Pipeline"/>
    <x v="16"/>
    <s v="0055A000009GxI2QAK"/>
    <d v="2021-06-14T14:42:29"/>
    <m/>
    <d v="2021-05-24T13:09:46"/>
    <b v="0"/>
    <x v="6"/>
    <s v="0065A00001dfLlCQAU"/>
    <x v="2"/>
    <b v="0"/>
    <s v="0055A000009GxI2QAK"/>
    <s v="Qualified Opportunity"/>
    <b v="0"/>
    <x v="1"/>
    <n v="97500"/>
    <n v="9750"/>
    <m/>
  </r>
  <r>
    <s v="0016e00002Zw9quAAB"/>
    <b v="0"/>
    <m/>
    <b v="0"/>
    <x v="24"/>
    <x v="1"/>
    <s v="0055A000009GxI2QAK"/>
    <b v="0"/>
    <d v="2021-04-06T16:10:57"/>
    <b v="0"/>
    <b v="0"/>
    <s v="2021 3"/>
    <n v="3"/>
    <x v="3"/>
    <s v="Pipeline"/>
    <s v="Pipeline"/>
    <x v="16"/>
    <s v="0055A000009GxI2QAK"/>
    <d v="2021-06-17T15:39:25"/>
    <m/>
    <d v="2021-05-24T13:10:21"/>
    <b v="0"/>
    <x v="6"/>
    <s v="0065A00001dfLm5QAE"/>
    <x v="2"/>
    <b v="0"/>
    <s v="0055A000009GxI2QAK"/>
    <s v="Qualified Opportunity"/>
    <b v="0"/>
    <x v="1"/>
    <n v="48750"/>
    <n v="4875"/>
    <m/>
  </r>
  <r>
    <s v="0016e00002ZvjTPAAZ"/>
    <b v="0"/>
    <m/>
    <b v="0"/>
    <x v="24"/>
    <x v="1"/>
    <s v="0055A000009GxI2QAK"/>
    <b v="0"/>
    <d v="2021-04-06T16:13:29"/>
    <b v="0"/>
    <b v="0"/>
    <s v="2021 3"/>
    <n v="3"/>
    <x v="3"/>
    <s v="Pipeline"/>
    <s v="Pipeline"/>
    <x v="16"/>
    <s v="0055A000009GxI2QAK"/>
    <d v="2021-06-14T14:35:52"/>
    <m/>
    <d v="2021-05-24T13:10:52"/>
    <b v="0"/>
    <x v="6"/>
    <s v="0065A00001dfLmjQAE"/>
    <x v="2"/>
    <b v="0"/>
    <s v="0055A000009GxI2QAK"/>
    <s v="Qualified Opportunity"/>
    <b v="0"/>
    <x v="1"/>
    <n v="48750"/>
    <n v="4875"/>
    <m/>
  </r>
  <r>
    <s v="0016e00002ZvjVPAAZ"/>
    <b v="0"/>
    <m/>
    <b v="0"/>
    <x v="24"/>
    <x v="1"/>
    <s v="0055A000009GxI2QAK"/>
    <b v="0"/>
    <d v="2021-04-06T16:16:33"/>
    <b v="0"/>
    <b v="0"/>
    <s v="2021 3"/>
    <n v="3"/>
    <x v="3"/>
    <s v="Pipeline"/>
    <s v="Pipeline"/>
    <x v="5"/>
    <s v="0055A000009GxI2QAK"/>
    <d v="2021-06-14T14:34:03"/>
    <m/>
    <d v="2021-05-24T13:11:25"/>
    <b v="0"/>
    <x v="6"/>
    <s v="0065A00001dfLnwQAE"/>
    <x v="2"/>
    <b v="0"/>
    <s v="0055A000009GxI2QAK"/>
    <s v="Qualified Opportunity"/>
    <b v="0"/>
    <x v="1"/>
    <n v="48750"/>
    <n v="4875"/>
    <m/>
  </r>
  <r>
    <s v="0016e00002ZvjTOAAZ"/>
    <b v="0"/>
    <m/>
    <b v="0"/>
    <x v="24"/>
    <x v="1"/>
    <s v="0055A000009GxI2QAK"/>
    <b v="0"/>
    <d v="2021-04-06T16:43:55"/>
    <b v="0"/>
    <b v="0"/>
    <s v="2021 3"/>
    <n v="3"/>
    <x v="3"/>
    <s v="Pipeline"/>
    <s v="Pipeline"/>
    <x v="5"/>
    <s v="0055A000009GxI2QAK"/>
    <d v="2021-06-14T14:31:52"/>
    <m/>
    <d v="2021-05-24T13:11:59"/>
    <b v="0"/>
    <x v="6"/>
    <s v="0065A00001dfLvzQAE"/>
    <x v="2"/>
    <b v="0"/>
    <s v="0055A000009GxI2QAK"/>
    <s v="Qualified Opportunity"/>
    <b v="0"/>
    <x v="1"/>
    <n v="48750"/>
    <n v="4875"/>
    <m/>
  </r>
  <r>
    <s v="0016e00002ZvjS1AAJ"/>
    <b v="0"/>
    <m/>
    <b v="0"/>
    <x v="24"/>
    <x v="1"/>
    <s v="0055A000009GxI2QAK"/>
    <b v="0"/>
    <d v="2021-04-06T18:22:34"/>
    <b v="0"/>
    <b v="0"/>
    <s v="2021 3"/>
    <n v="3"/>
    <x v="3"/>
    <s v="Pipeline"/>
    <s v="Pipeline"/>
    <x v="5"/>
    <s v="0055A000009GxI2QAK"/>
    <d v="2021-06-14T14:30:35"/>
    <m/>
    <d v="2021-05-24T13:12:22"/>
    <b v="0"/>
    <x v="6"/>
    <s v="0065A00001dfMRtQAM"/>
    <x v="2"/>
    <b v="0"/>
    <s v="0055A000009GxI2QAK"/>
    <s v="Qualified Opportunity"/>
    <b v="0"/>
    <x v="1"/>
    <n v="97500"/>
    <n v="9750"/>
    <m/>
  </r>
  <r>
    <s v="0016e00002ZvjR3AAJ"/>
    <b v="0"/>
    <m/>
    <b v="0"/>
    <x v="24"/>
    <x v="1"/>
    <s v="0055A000009GxI2QAK"/>
    <b v="0"/>
    <d v="2021-04-06T18:25:17"/>
    <b v="0"/>
    <b v="0"/>
    <s v="2021 3"/>
    <n v="3"/>
    <x v="3"/>
    <s v="Pipeline"/>
    <s v="Pipeline"/>
    <x v="5"/>
    <s v="0055A000009GxI2QAK"/>
    <d v="2021-06-14T14:29:11"/>
    <m/>
    <d v="2021-05-24T13:12:48"/>
    <b v="0"/>
    <x v="6"/>
    <s v="0065A00001dfMT9QAM"/>
    <x v="2"/>
    <b v="0"/>
    <s v="0055A000009GxI2QAK"/>
    <s v="Qualified Opportunity"/>
    <b v="0"/>
    <x v="1"/>
    <n v="48750"/>
    <n v="4875"/>
    <m/>
  </r>
  <r>
    <s v="0016e00002ZvaXEAAZ"/>
    <b v="0"/>
    <m/>
    <b v="0"/>
    <x v="24"/>
    <x v="1"/>
    <s v="0055A000009GxI2QAK"/>
    <b v="0"/>
    <d v="2021-04-06T18:55:55"/>
    <b v="0"/>
    <b v="0"/>
    <s v="2021 3"/>
    <n v="3"/>
    <x v="3"/>
    <s v="Pipeline"/>
    <s v="Pipeline"/>
    <x v="5"/>
    <s v="0055A000009GxI2QAK"/>
    <d v="2021-06-11T21:04:35"/>
    <m/>
    <d v="2021-05-24T13:15:59"/>
    <b v="0"/>
    <x v="6"/>
    <s v="0065A00001dfMfaQAE"/>
    <x v="2"/>
    <b v="0"/>
    <s v="0055A000009GxI2QAK"/>
    <s v="Qualified Opportunity"/>
    <b v="0"/>
    <x v="1"/>
    <n v="97500"/>
    <n v="9750"/>
    <m/>
  </r>
  <r>
    <s v="0016e00002ZvaWBAAZ"/>
    <b v="0"/>
    <m/>
    <b v="0"/>
    <x v="24"/>
    <x v="1"/>
    <s v="0055A000009GxI2QAK"/>
    <b v="0"/>
    <d v="2021-04-06T18:58:01"/>
    <b v="0"/>
    <b v="0"/>
    <s v="2021 3"/>
    <n v="3"/>
    <x v="3"/>
    <s v="Pipeline"/>
    <s v="Pipeline"/>
    <x v="5"/>
    <s v="0055A000009GxI2QAK"/>
    <d v="2021-06-22T19:08:14"/>
    <m/>
    <d v="2021-05-24T13:16:22"/>
    <b v="0"/>
    <x v="6"/>
    <s v="0065A00001dfMfbQAE"/>
    <x v="2"/>
    <b v="0"/>
    <s v="0055A000009GxI2QAK"/>
    <s v="Qualified Opportunity"/>
    <b v="0"/>
    <x v="1"/>
    <n v="97500"/>
    <n v="9750"/>
    <m/>
  </r>
  <r>
    <s v="0016e00002Zw9vKAAR"/>
    <b v="0"/>
    <m/>
    <b v="0"/>
    <x v="24"/>
    <x v="1"/>
    <s v="0055A000009GxI2QAK"/>
    <b v="0"/>
    <d v="2021-04-06T19:10:53"/>
    <b v="0"/>
    <b v="0"/>
    <s v="2021 3"/>
    <n v="3"/>
    <x v="3"/>
    <s v="Pipeline"/>
    <s v="Pipeline"/>
    <x v="5"/>
    <s v="0055A000009GxI2QAK"/>
    <d v="2021-06-17T15:38:29"/>
    <m/>
    <d v="2021-05-24T13:17:40"/>
    <b v="0"/>
    <x v="6"/>
    <s v="0065A00001dfMliQAE"/>
    <x v="2"/>
    <b v="0"/>
    <s v="0055A000009GxI2QAK"/>
    <s v="Qualified Opportunity"/>
    <b v="0"/>
    <x v="1"/>
    <n v="97500"/>
    <n v="9750"/>
    <m/>
  </r>
  <r>
    <s v="0016e00002XSACpAAP"/>
    <b v="0"/>
    <m/>
    <b v="0"/>
    <x v="24"/>
    <x v="1"/>
    <s v="0055A00000BcrkYQAR"/>
    <b v="0"/>
    <d v="2021-04-20T20:14:13"/>
    <b v="0"/>
    <b v="0"/>
    <s v="2021 3"/>
    <n v="3"/>
    <x v="3"/>
    <s v="Pipeline"/>
    <s v="Pipeline"/>
    <x v="5"/>
    <s v="0055A00000BcrkYQAR"/>
    <d v="2021-05-08T03:41:05"/>
    <m/>
    <m/>
    <b v="0"/>
    <x v="6"/>
    <s v="0066e00001dyDQWAA2"/>
    <x v="2"/>
    <b v="0"/>
    <s v="0055A00000BcrkYQAR"/>
    <s v="Qualified Opportunity"/>
    <b v="0"/>
    <x v="1"/>
    <n v="80308.34"/>
    <n v="8030.83"/>
    <m/>
  </r>
  <r>
    <s v="0015A00002Rg9WRQAZ"/>
    <b v="0"/>
    <m/>
    <b v="0"/>
    <x v="24"/>
    <x v="1"/>
    <s v="00531000008F2qlAAC"/>
    <b v="0"/>
    <d v="2020-11-19T16:01:12"/>
    <b v="0"/>
    <b v="0"/>
    <s v="2021 3"/>
    <n v="3"/>
    <x v="3"/>
    <s v="Pipeline"/>
    <s v="Pipeline"/>
    <x v="5"/>
    <s v="0055A00000BcrkYQAR"/>
    <d v="2021-05-10T14:21:18"/>
    <m/>
    <d v="2020-11-20T21:33:29"/>
    <b v="0"/>
    <x v="6"/>
    <s v="0065A00001cUm5iQAC"/>
    <x v="2"/>
    <b v="0"/>
    <s v="0055A00000BcrkYQAR"/>
    <s v="Customer Assessment w/ Favorable Evaluation"/>
    <b v="0"/>
    <x v="1"/>
    <n v="105778.5"/>
    <n v="31733.55"/>
    <m/>
  </r>
  <r>
    <s v="0016e00002XSOolAAH"/>
    <b v="0"/>
    <m/>
    <b v="0"/>
    <x v="24"/>
    <x v="1"/>
    <s v="0055A00000BnRGTQA3"/>
    <b v="0"/>
    <d v="2021-04-22T15:46:20"/>
    <b v="0"/>
    <b v="0"/>
    <s v="2021 3"/>
    <n v="3"/>
    <x v="3"/>
    <s v="Pipeline"/>
    <s v="Pipeline"/>
    <x v="6"/>
    <s v="0055A00000BnRGTQA3"/>
    <d v="2021-04-26T17:20:52"/>
    <m/>
    <m/>
    <b v="0"/>
    <x v="6"/>
    <s v="0066e00001dyuy7AAA"/>
    <x v="2"/>
    <b v="0"/>
    <s v="0055A00000BnRGTQA3"/>
    <s v="Funnel"/>
    <b v="0"/>
    <x v="1"/>
    <n v="75180"/>
    <n v="3759"/>
    <m/>
  </r>
  <r>
    <s v="0015A00002XRhDTQA1"/>
    <b v="0"/>
    <m/>
    <b v="0"/>
    <x v="24"/>
    <x v="1"/>
    <s v="0055A00000BcmLTQAZ"/>
    <b v="0"/>
    <d v="2021-04-16T16:12:20"/>
    <b v="0"/>
    <b v="0"/>
    <s v="2021 3"/>
    <n v="3"/>
    <x v="3"/>
    <s v="Pipeline"/>
    <s v="Pipeline"/>
    <x v="6"/>
    <s v="0055A00000BcmLTQAZ"/>
    <d v="2021-04-16T16:24:31"/>
    <m/>
    <m/>
    <b v="0"/>
    <x v="6"/>
    <s v="0065A00001dhBjKQAU"/>
    <x v="2"/>
    <b v="0"/>
    <s v="00531000007KgPgAAK"/>
    <s v="Funnel"/>
    <b v="0"/>
    <x v="1"/>
    <n v="82150"/>
    <n v="4107.5"/>
    <m/>
  </r>
  <r>
    <s v="0015A00001zu4pTQAQ"/>
    <b v="0"/>
    <m/>
    <b v="0"/>
    <x v="24"/>
    <x v="1"/>
    <s v="0055A00000BcmLTQAZ"/>
    <b v="0"/>
    <d v="2021-04-16T17:54:09"/>
    <b v="0"/>
    <b v="0"/>
    <s v="2021 3"/>
    <n v="3"/>
    <x v="3"/>
    <s v="Pipeline"/>
    <s v="Pipeline"/>
    <x v="6"/>
    <s v="0055A00000BcmLTQAZ"/>
    <d v="2021-04-16T18:00:49"/>
    <m/>
    <d v="2021-04-16T18:00:49"/>
    <b v="0"/>
    <x v="6"/>
    <s v="0065A00001dhCJ8QAM"/>
    <x v="2"/>
    <b v="0"/>
    <s v="00531000007KgPgAAK"/>
    <s v="Customer Assessment w/ Favorable Evaluation"/>
    <b v="0"/>
    <x v="1"/>
    <n v="6500"/>
    <n v="1950"/>
    <m/>
  </r>
  <r>
    <s v="0015A00002TCKy4QAH"/>
    <b v="0"/>
    <m/>
    <b v="0"/>
    <x v="24"/>
    <x v="1"/>
    <s v="00531000007MUoEAAW"/>
    <b v="0"/>
    <d v="2021-01-11T19:55:12"/>
    <b v="0"/>
    <b v="0"/>
    <s v="2021 3"/>
    <n v="3"/>
    <x v="3"/>
    <s v="Pipeline"/>
    <s v="Pipeline"/>
    <x v="6"/>
    <s v="0055A00000BclF5QAJ"/>
    <d v="2021-04-11T20:08:00"/>
    <m/>
    <d v="2021-01-19T14:41:33"/>
    <b v="0"/>
    <x v="6"/>
    <s v="0065A00001crXBFQA2"/>
    <x v="2"/>
    <b v="0"/>
    <s v="00531000007KgPgAAK"/>
    <s v="Customer Assessment w/ Favorable Evaluation"/>
    <b v="0"/>
    <x v="1"/>
    <n v="390636"/>
    <n v="117190.8"/>
    <m/>
  </r>
  <r>
    <s v="0016e00002Zw96CAAR"/>
    <b v="0"/>
    <m/>
    <b v="0"/>
    <x v="24"/>
    <x v="1"/>
    <s v="0055A000009GxI2QAK"/>
    <b v="0"/>
    <d v="2020-01-09T18:06:22"/>
    <b v="0"/>
    <b v="0"/>
    <s v="2021 3"/>
    <n v="3"/>
    <x v="3"/>
    <s v="Pipeline"/>
    <s v="Pipeline"/>
    <x v="6"/>
    <s v="0055A000009GxI2QAK"/>
    <d v="2021-06-17T14:36:53"/>
    <m/>
    <d v="2020-07-22T14:47:53"/>
    <b v="0"/>
    <x v="6"/>
    <s v="0065A00001YhemQQAR"/>
    <x v="2"/>
    <b v="0"/>
    <s v="0055A000009GxI2QAK"/>
    <s v="Customer Assessment w/ Favorable Evaluation"/>
    <b v="0"/>
    <x v="1"/>
    <n v="71250"/>
    <n v="21375"/>
    <m/>
  </r>
  <r>
    <s v="0015A00002QdqW3QAJ"/>
    <b v="0"/>
    <m/>
    <b v="0"/>
    <x v="61"/>
    <x v="1"/>
    <s v="00531000007MUoEAAW"/>
    <b v="0"/>
    <d v="2020-11-06T16:12:23"/>
    <b v="0"/>
    <b v="0"/>
    <s v="2021 3"/>
    <n v="3"/>
    <x v="3"/>
    <s v="Pipeline"/>
    <s v="Pipeline"/>
    <x v="6"/>
    <s v="00531000007KAsvAAG"/>
    <d v="2021-06-17T13:13:29"/>
    <m/>
    <m/>
    <b v="0"/>
    <x v="6"/>
    <s v="0065A00001cKMFaQAO"/>
    <x v="2"/>
    <b v="0"/>
    <s v="00531000007KAsvAAG"/>
    <s v="Qualified Opportunity"/>
    <b v="0"/>
    <x v="1"/>
    <n v="59072.4"/>
    <n v="5907.24"/>
    <m/>
  </r>
  <r>
    <s v="0016e00002Zw9duAAB"/>
    <b v="0"/>
    <m/>
    <b v="0"/>
    <x v="234"/>
    <x v="1"/>
    <s v="0055A000009GxI2QAK"/>
    <b v="0"/>
    <d v="2020-12-22T21:46:37"/>
    <b v="0"/>
    <b v="0"/>
    <s v="2022 3"/>
    <n v="3"/>
    <x v="6"/>
    <s v="Pipeline"/>
    <s v="Pipeline"/>
    <x v="15"/>
    <s v="0055A000009GxI2QAK"/>
    <d v="2021-06-17T15:14:27"/>
    <m/>
    <m/>
    <b v="0"/>
    <x v="6"/>
    <s v="0065A00001cq0WPQAY"/>
    <x v="2"/>
    <b v="0"/>
    <s v="0055A000009GxI2QAK"/>
    <s v="Qualified Opportunity"/>
    <b v="0"/>
    <x v="1"/>
    <n v="195863.25"/>
    <n v="19586.330000000002"/>
    <m/>
  </r>
  <r>
    <s v="0016e00002ZvnU1AAJ"/>
    <b v="0"/>
    <m/>
    <b v="0"/>
    <x v="24"/>
    <x v="1"/>
    <s v="00531000008F2qlAAC"/>
    <b v="0"/>
    <d v="2020-09-11T20:42:42"/>
    <b v="0"/>
    <b v="0"/>
    <s v="2021 3"/>
    <n v="3"/>
    <x v="3"/>
    <s v="Pipeline"/>
    <s v="Pipeline"/>
    <x v="15"/>
    <s v="00531000008F2qlAAC"/>
    <d v="2021-06-14T20:21:35"/>
    <m/>
    <m/>
    <b v="0"/>
    <x v="6"/>
    <s v="0065A00001biRggQAE"/>
    <x v="2"/>
    <b v="0"/>
    <s v="00531000008F2qlAAC"/>
    <s v="Customer Assessment w/ Favorable Evaluation"/>
    <b v="0"/>
    <x v="1"/>
    <n v="49077.75"/>
    <n v="14723.32"/>
    <m/>
  </r>
  <r>
    <s v="0013100001jbHFyAAM"/>
    <b v="0"/>
    <m/>
    <b v="0"/>
    <x v="24"/>
    <x v="1"/>
    <s v="0055A000009GxI2QAK"/>
    <b v="0"/>
    <d v="2021-02-09T14:58:04"/>
    <b v="0"/>
    <b v="0"/>
    <s v="2021 3"/>
    <n v="3"/>
    <x v="3"/>
    <s v="Pipeline"/>
    <s v="Pipeline"/>
    <x v="15"/>
    <s v="0055A000009GxI2QAK"/>
    <d v="2021-06-17T16:59:20"/>
    <m/>
    <m/>
    <b v="0"/>
    <x v="6"/>
    <s v="0065A00001dCR5TQAW"/>
    <x v="2"/>
    <b v="0"/>
    <s v="0055A000009GxI2QAK"/>
    <s v="Funnel"/>
    <b v="0"/>
    <x v="1"/>
    <n v="39000"/>
    <n v="1950"/>
    <m/>
  </r>
  <r>
    <s v="0016e00002Zw9l5AAB"/>
    <b v="0"/>
    <m/>
    <b v="0"/>
    <x v="234"/>
    <x v="1"/>
    <s v="0055A000009GxI2QAK"/>
    <b v="0"/>
    <d v="2021-02-26T14:26:38"/>
    <b v="0"/>
    <b v="0"/>
    <s v="2022 3"/>
    <n v="3"/>
    <x v="6"/>
    <s v="Pipeline"/>
    <s v="Pipeline"/>
    <x v="15"/>
    <s v="0055A000009GxI2QAK"/>
    <d v="2021-06-17T15:24:55"/>
    <m/>
    <d v="2021-06-17T15:24:55"/>
    <b v="0"/>
    <x v="6"/>
    <s v="0065A00001dK874QAC"/>
    <x v="2"/>
    <b v="0"/>
    <s v="0055A000009GxI2QAK"/>
    <s v="Funnel"/>
    <b v="0"/>
    <x v="1"/>
    <n v="243750"/>
    <n v="12187.5"/>
    <m/>
  </r>
  <r>
    <s v="0016e00002ZvjUiAAJ"/>
    <b v="0"/>
    <m/>
    <b v="0"/>
    <x v="286"/>
    <x v="1"/>
    <s v="0055A000009GxI2QAK"/>
    <b v="0"/>
    <d v="2020-05-18T13:28:13"/>
    <b v="0"/>
    <b v="0"/>
    <s v="2021 3"/>
    <n v="3"/>
    <x v="3"/>
    <s v="Pipeline"/>
    <s v="Pipeline"/>
    <x v="15"/>
    <s v="0055A000009GxI2QAK"/>
    <d v="2021-06-14T14:45:24"/>
    <m/>
    <d v="2021-01-18T22:49:40"/>
    <b v="0"/>
    <x v="6"/>
    <s v="0065A00001a6fFlQAI"/>
    <x v="2"/>
    <b v="0"/>
    <s v="0055A000009GxI2QAK"/>
    <s v="Customer Assessment w/ Favorable Evaluation"/>
    <b v="0"/>
    <x v="1"/>
    <n v="154709.5"/>
    <n v="46412.85"/>
    <m/>
  </r>
  <r>
    <s v="0015A00002B6SC0QAN"/>
    <b v="0"/>
    <m/>
    <b v="0"/>
    <x v="24"/>
    <x v="1"/>
    <s v="0055A00000BcmLTQAZ"/>
    <b v="0"/>
    <d v="2021-05-03T15:41:39"/>
    <b v="0"/>
    <b v="0"/>
    <s v="2021 3"/>
    <n v="3"/>
    <x v="3"/>
    <s v="Pipeline"/>
    <s v="Pipeline"/>
    <x v="15"/>
    <s v="0055A00000BcmLTQAZ"/>
    <d v="2021-05-03T15:43:48"/>
    <m/>
    <m/>
    <b v="0"/>
    <x v="6"/>
    <s v="0066e00001e0BaJAAU"/>
    <x v="2"/>
    <b v="0"/>
    <s v="00531000007KgPgAAK"/>
    <s v="Funnel"/>
    <b v="0"/>
    <x v="1"/>
    <n v="91636"/>
    <n v="4581.8"/>
    <m/>
  </r>
  <r>
    <s v="0016e00002XTaz0AAD"/>
    <b v="0"/>
    <m/>
    <b v="0"/>
    <x v="24"/>
    <x v="1"/>
    <s v="0055A00000BcmLTQAZ"/>
    <b v="0"/>
    <d v="2021-05-03T16:30:13"/>
    <b v="0"/>
    <b v="0"/>
    <s v="2021 3"/>
    <n v="3"/>
    <x v="3"/>
    <s v="Pipeline"/>
    <s v="Pipeline"/>
    <x v="15"/>
    <s v="0055A00000BcmLTQAZ"/>
    <d v="2021-05-03T16:32:21"/>
    <m/>
    <m/>
    <b v="0"/>
    <x v="6"/>
    <s v="0066e00001e0BuUAAU"/>
    <x v="2"/>
    <b v="0"/>
    <s v="00531000007KgPgAAK"/>
    <s v="Funnel"/>
    <b v="0"/>
    <x v="1"/>
    <n v="91636"/>
    <n v="4581.8"/>
    <m/>
  </r>
  <r>
    <s v="0015A00002DW2AvQAL"/>
    <b v="0"/>
    <m/>
    <b v="0"/>
    <x v="24"/>
    <x v="1"/>
    <s v="0055A00000BcmLTQAZ"/>
    <b v="0"/>
    <d v="2021-04-07T20:28:12"/>
    <b v="0"/>
    <b v="0"/>
    <s v="2021 3"/>
    <n v="3"/>
    <x v="3"/>
    <s v="Pipeline"/>
    <s v="Pipeline"/>
    <x v="15"/>
    <s v="0055A00000BclF5QAJ"/>
    <d v="2021-04-10T23:09:16"/>
    <m/>
    <m/>
    <b v="0"/>
    <x v="1"/>
    <s v="0065A00001dfRG3QAM"/>
    <x v="2"/>
    <b v="0"/>
    <s v="00531000007KgPgAAK"/>
    <s v="Funnel"/>
    <b v="0"/>
    <x v="1"/>
    <n v="98136"/>
    <n v="4906.8"/>
    <m/>
  </r>
  <r>
    <s v="0016e00002Zw90nAAB"/>
    <b v="0"/>
    <m/>
    <b v="0"/>
    <x v="24"/>
    <x v="1"/>
    <s v="0055A000009GxI2QAK"/>
    <b v="0"/>
    <d v="2020-01-09T18:04:25"/>
    <b v="0"/>
    <b v="0"/>
    <s v="2021 3"/>
    <n v="3"/>
    <x v="3"/>
    <s v="Pipeline"/>
    <s v="Pipeline"/>
    <x v="15"/>
    <s v="0055A000009GxI2QAK"/>
    <d v="2021-06-17T14:35:20"/>
    <m/>
    <d v="2020-12-29T15:20:24"/>
    <b v="0"/>
    <x v="6"/>
    <s v="0065A00001YhelrQAB"/>
    <x v="2"/>
    <b v="0"/>
    <s v="0055A000009GxI2QAK"/>
    <s v="Funnel"/>
    <b v="0"/>
    <x v="1"/>
    <n v="97500"/>
    <n v="4875"/>
    <m/>
  </r>
  <r>
    <s v="0013100001mwUgnAAE"/>
    <b v="0"/>
    <m/>
    <b v="0"/>
    <x v="24"/>
    <x v="1"/>
    <s v="00531000008F2qlAAC"/>
    <b v="0"/>
    <d v="2021-02-26T18:45:49"/>
    <b v="0"/>
    <b v="0"/>
    <s v="2021 3"/>
    <n v="3"/>
    <x v="3"/>
    <s v="Pipeline"/>
    <s v="Pipeline"/>
    <x v="15"/>
    <s v="0055A00000BclF5QAJ"/>
    <d v="2021-04-11T20:08:00"/>
    <m/>
    <m/>
    <b v="0"/>
    <x v="6"/>
    <s v="0065A00001dKACRQA4"/>
    <x v="2"/>
    <b v="0"/>
    <s v="00531000008F2qlAAC"/>
    <s v="Decision to Purchase"/>
    <b v="0"/>
    <x v="1"/>
    <n v="49227"/>
    <n v="24613.5"/>
    <m/>
  </r>
  <r>
    <s v="0013100001mwUgnAAE"/>
    <b v="0"/>
    <m/>
    <b v="0"/>
    <x v="24"/>
    <x v="1"/>
    <s v="00531000008F2qlAAC"/>
    <b v="0"/>
    <d v="2020-12-22T17:45:32"/>
    <b v="0"/>
    <b v="0"/>
    <s v="2021 3"/>
    <n v="3"/>
    <x v="3"/>
    <s v="Pipeline"/>
    <s v="Pipeline"/>
    <x v="15"/>
    <s v="0055A00000BclF5QAJ"/>
    <d v="2021-04-11T20:08:00"/>
    <m/>
    <m/>
    <b v="0"/>
    <x v="6"/>
    <s v="0065A00001cpzXkQAI"/>
    <x v="2"/>
    <b v="0"/>
    <s v="00531000008F2qlAAC"/>
    <s v="Qualified Opportunity"/>
    <b v="0"/>
    <x v="1"/>
    <n v="49077.75"/>
    <n v="4907.78"/>
    <m/>
  </r>
  <r>
    <s v="0016e00002ZvjQKAAZ"/>
    <b v="0"/>
    <m/>
    <b v="0"/>
    <x v="24"/>
    <x v="1"/>
    <s v="0055A000009GxI2QAK"/>
    <b v="0"/>
    <d v="2021-04-06T18:31:06"/>
    <b v="0"/>
    <b v="0"/>
    <s v="2021 3"/>
    <n v="3"/>
    <x v="3"/>
    <s v="Pipeline"/>
    <s v="Pipeline"/>
    <x v="15"/>
    <s v="0055A000009GxI2QAK"/>
    <d v="2021-06-22T19:39:22"/>
    <m/>
    <d v="2021-05-24T13:13:19"/>
    <b v="0"/>
    <x v="6"/>
    <s v="0065A00001dfMVFQA2"/>
    <x v="2"/>
    <b v="0"/>
    <s v="0055A000009GxI2QAK"/>
    <s v="Qualified Opportunity"/>
    <b v="0"/>
    <x v="1"/>
    <n v="48750"/>
    <n v="4875"/>
    <m/>
  </r>
  <r>
    <s v="0016e00002ZvjLgAAJ"/>
    <b v="0"/>
    <m/>
    <b v="0"/>
    <x v="24"/>
    <x v="1"/>
    <s v="0055A000009GxI2QAK"/>
    <b v="0"/>
    <d v="2021-04-06T18:33:06"/>
    <b v="0"/>
    <b v="0"/>
    <s v="2021 3"/>
    <n v="3"/>
    <x v="3"/>
    <s v="Pipeline"/>
    <s v="Pipeline"/>
    <x v="15"/>
    <s v="0055A000009GxI2QAK"/>
    <d v="2021-06-14T14:27:03"/>
    <m/>
    <d v="2021-05-24T13:13:42"/>
    <b v="0"/>
    <x v="6"/>
    <s v="0065A00001dfMWBQA2"/>
    <x v="2"/>
    <b v="0"/>
    <s v="0055A000009GxI2QAK"/>
    <s v="Qualified Opportunity"/>
    <b v="0"/>
    <x v="1"/>
    <n v="48750"/>
    <n v="4875"/>
    <m/>
  </r>
  <r>
    <s v="0016e00002ZvjLfAAJ"/>
    <b v="0"/>
    <m/>
    <b v="0"/>
    <x v="24"/>
    <x v="1"/>
    <s v="0055A000009GxI2QAK"/>
    <b v="0"/>
    <d v="2021-04-06T18:37:22"/>
    <b v="0"/>
    <b v="0"/>
    <s v="2021 3"/>
    <n v="3"/>
    <x v="3"/>
    <s v="Pipeline"/>
    <s v="Pipeline"/>
    <x v="15"/>
    <s v="0055A000009GxI2QAK"/>
    <d v="2021-06-14T14:25:34"/>
    <m/>
    <d v="2021-05-24T13:14:07"/>
    <b v="0"/>
    <x v="6"/>
    <s v="0065A00001dfMXJQA2"/>
    <x v="2"/>
    <b v="0"/>
    <s v="0055A000009GxI2QAK"/>
    <s v="Qualified Opportunity"/>
    <b v="0"/>
    <x v="1"/>
    <n v="97500"/>
    <n v="9750"/>
    <m/>
  </r>
  <r>
    <s v="0016e00002ZvjNHAAZ"/>
    <b v="0"/>
    <m/>
    <b v="0"/>
    <x v="24"/>
    <x v="1"/>
    <s v="0055A000009GxI2QAK"/>
    <b v="0"/>
    <d v="2021-04-06T18:44:19"/>
    <b v="0"/>
    <b v="0"/>
    <s v="2021 3"/>
    <n v="3"/>
    <x v="3"/>
    <s v="Pipeline"/>
    <s v="Pipeline"/>
    <x v="15"/>
    <s v="0055A000009GxI2QAK"/>
    <d v="2021-06-14T14:24:12"/>
    <m/>
    <d v="2021-05-24T13:14:38"/>
    <b v="0"/>
    <x v="6"/>
    <s v="0065A00001dfMZeQAM"/>
    <x v="2"/>
    <b v="0"/>
    <s v="0055A000009GxI2QAK"/>
    <s v="Qualified Opportunity"/>
    <b v="0"/>
    <x v="1"/>
    <n v="97500"/>
    <n v="9750"/>
    <m/>
  </r>
  <r>
    <s v="0016e00002ZvjLeAAJ"/>
    <b v="0"/>
    <m/>
    <b v="0"/>
    <x v="24"/>
    <x v="1"/>
    <s v="0055A000009GxI2QAK"/>
    <b v="0"/>
    <d v="2021-04-06T18:46:36"/>
    <b v="0"/>
    <b v="0"/>
    <s v="2021 3"/>
    <n v="3"/>
    <x v="3"/>
    <s v="Pipeline"/>
    <s v="Pipeline"/>
    <x v="15"/>
    <s v="0055A000009GxI2QAK"/>
    <d v="2021-06-14T14:22:36"/>
    <m/>
    <d v="2021-05-24T13:15:01"/>
    <b v="0"/>
    <x v="6"/>
    <s v="0065A00001dfMaSQAU"/>
    <x v="2"/>
    <b v="0"/>
    <s v="0055A000009GxI2QAK"/>
    <s v="Qualified Opportunity"/>
    <b v="0"/>
    <x v="1"/>
    <n v="48750"/>
    <n v="4875"/>
    <m/>
  </r>
  <r>
    <s v="0016e00002ZvjKRAAZ"/>
    <b v="0"/>
    <m/>
    <b v="0"/>
    <x v="24"/>
    <x v="1"/>
    <s v="0055A000009GxI2QAK"/>
    <b v="0"/>
    <d v="2021-04-06T18:52:55"/>
    <b v="0"/>
    <b v="0"/>
    <s v="2021 3"/>
    <n v="3"/>
    <x v="3"/>
    <s v="Pipeline"/>
    <s v="Pipeline"/>
    <x v="15"/>
    <s v="0055A000009GxI2QAK"/>
    <d v="2021-06-14T14:19:50"/>
    <m/>
    <d v="2021-05-24T13:15:26"/>
    <b v="0"/>
    <x v="6"/>
    <s v="0065A00001dfMdVQAU"/>
    <x v="2"/>
    <b v="0"/>
    <s v="0055A000009GxI2QAK"/>
    <s v="Qualified Opportunity"/>
    <b v="0"/>
    <x v="1"/>
    <n v="48750"/>
    <n v="4875"/>
    <m/>
  </r>
  <r>
    <s v="0016e00002ZvaJeAAJ"/>
    <b v="0"/>
    <m/>
    <b v="0"/>
    <x v="24"/>
    <x v="1"/>
    <s v="0055A000009GxI2QAK"/>
    <b v="0"/>
    <d v="2021-04-06T19:07:23"/>
    <b v="0"/>
    <b v="0"/>
    <s v="2021 3"/>
    <n v="3"/>
    <x v="3"/>
    <s v="Pipeline"/>
    <s v="Pipeline"/>
    <x v="15"/>
    <s v="0055A000009GxI2QAK"/>
    <d v="2021-06-11T21:01:34"/>
    <m/>
    <d v="2021-05-24T13:17:09"/>
    <b v="0"/>
    <x v="6"/>
    <s v="0065A00001dfMkaQAE"/>
    <x v="2"/>
    <b v="0"/>
    <s v="0055A000009GxI2QAK"/>
    <s v="Qualified Opportunity"/>
    <b v="0"/>
    <x v="1"/>
    <n v="48750"/>
    <n v="4875"/>
    <m/>
  </r>
  <r>
    <s v="0015A00002TCjKwQAL"/>
    <b v="0"/>
    <m/>
    <b v="0"/>
    <x v="24"/>
    <x v="1"/>
    <s v="00531000007Es7rAAC"/>
    <b v="0"/>
    <d v="2021-01-14T20:13:50"/>
    <b v="0"/>
    <b v="0"/>
    <s v="2021 3"/>
    <n v="3"/>
    <x v="3"/>
    <s v="Pipeline"/>
    <s v="Pipeline"/>
    <x v="15"/>
    <s v="0055A00000BclF5QAJ"/>
    <d v="2021-04-11T20:08:00"/>
    <m/>
    <m/>
    <b v="0"/>
    <x v="6"/>
    <s v="0065A00001crpNpQAI"/>
    <x v="2"/>
    <b v="0"/>
    <s v="00531000007Es7rAAC"/>
    <s v="Customer Assessment w/ Favorable Evaluation"/>
    <b v="0"/>
    <x v="1"/>
    <n v="208000"/>
    <n v="62400"/>
    <m/>
  </r>
  <r>
    <s v="0015A000021NtPMQA0"/>
    <b v="0"/>
    <m/>
    <b v="0"/>
    <x v="282"/>
    <x v="1"/>
    <s v="00531000007MUoEAAW"/>
    <b v="0"/>
    <d v="2020-03-06T14:11:16"/>
    <b v="0"/>
    <b v="0"/>
    <s v="2021 3"/>
    <n v="3"/>
    <x v="3"/>
    <s v="BestCase"/>
    <s v="Best Case"/>
    <x v="15"/>
    <s v="00531000007MUoEAAW"/>
    <d v="2021-06-23T14:44:34"/>
    <m/>
    <d v="2021-06-23T13:56:54"/>
    <b v="0"/>
    <x v="6"/>
    <s v="0065A00001ZP4hjQAD"/>
    <x v="2"/>
    <b v="0"/>
    <s v="00531000007MUoEAAW"/>
    <s v="Decision to Purchase"/>
    <b v="0"/>
    <x v="1"/>
    <n v="13000"/>
    <n v="6500"/>
    <m/>
  </r>
  <r>
    <s v="0015A00002UglcXQAR"/>
    <b v="0"/>
    <m/>
    <b v="0"/>
    <x v="24"/>
    <x v="1"/>
    <s v="0055A00000BcrkYQAR"/>
    <b v="0"/>
    <d v="2021-02-17T13:54:54"/>
    <b v="0"/>
    <b v="0"/>
    <s v="2021 3"/>
    <n v="3"/>
    <x v="3"/>
    <s v="BestCase"/>
    <s v="Best Case"/>
    <x v="9"/>
    <s v="00531000008F2qlAAC"/>
    <d v="2021-06-17T14:25:34"/>
    <m/>
    <d v="2021-03-29T14:11:44"/>
    <b v="0"/>
    <x v="15"/>
    <s v="0065A00001dDgtUQAS"/>
    <x v="2"/>
    <b v="0"/>
    <s v="0055A00000BcrkYQAR"/>
    <s v="Decision to Purchase"/>
    <b v="0"/>
    <x v="1"/>
    <n v="63652.800000000003"/>
    <n v="31826.400000000001"/>
    <m/>
  </r>
  <r>
    <s v="0013100001gYwMYAA0"/>
    <b v="0"/>
    <m/>
    <b v="0"/>
    <x v="308"/>
    <x v="1"/>
    <s v="00531000007KAsvAAG"/>
    <b v="0"/>
    <d v="2020-01-22T14:18:29"/>
    <b v="0"/>
    <b v="0"/>
    <s v="2021 3"/>
    <n v="3"/>
    <x v="3"/>
    <s v="BestCase"/>
    <s v="Best Case"/>
    <x v="9"/>
    <s v="00531000007KAsvAAG"/>
    <d v="2021-06-07T13:47:14"/>
    <m/>
    <d v="2020-12-01T18:02:10"/>
    <b v="0"/>
    <x v="5"/>
    <s v="0065A00001Yxlo4QAB"/>
    <x v="2"/>
    <b v="0"/>
    <s v="00531000007KAsvAAG"/>
    <s v="Decision to Purchase"/>
    <b v="0"/>
    <x v="1"/>
    <n v="58500"/>
    <n v="29250"/>
    <m/>
  </r>
  <r>
    <s v="0015A000028mcxFQAQ"/>
    <b v="0"/>
    <m/>
    <b v="0"/>
    <x v="309"/>
    <x v="1"/>
    <s v="00531000007MUoEAAW"/>
    <b v="0"/>
    <d v="2021-01-11T16:08:10"/>
    <b v="0"/>
    <b v="0"/>
    <s v="2021 3"/>
    <n v="3"/>
    <x v="3"/>
    <s v="BestCase"/>
    <s v="Best Case"/>
    <x v="9"/>
    <s v="00531000007MUoEAAW"/>
    <d v="2021-06-28T13:30:09"/>
    <m/>
    <d v="2021-06-25T17:22:06"/>
    <b v="0"/>
    <x v="5"/>
    <s v="0065A00001crUf8QAE"/>
    <x v="2"/>
    <b v="0"/>
    <s v="00531000007MUoEAAW"/>
    <s v="Order Expected within 90 Days"/>
    <b v="0"/>
    <x v="1"/>
    <n v="26000"/>
    <n v="18200"/>
    <m/>
  </r>
  <r>
    <s v="0013100001jaFRIAA2"/>
    <b v="0"/>
    <m/>
    <b v="0"/>
    <x v="309"/>
    <x v="1"/>
    <s v="00531000007MUoEAAW"/>
    <b v="0"/>
    <d v="2021-04-21T15:44:19"/>
    <b v="0"/>
    <b v="0"/>
    <s v="2021 3"/>
    <n v="3"/>
    <x v="3"/>
    <s v="BestCase"/>
    <s v="Best Case"/>
    <x v="9"/>
    <s v="00531000007MUoEAAW"/>
    <d v="2021-06-28T13:27:34"/>
    <m/>
    <d v="2021-06-17T20:22:15"/>
    <b v="0"/>
    <x v="5"/>
    <s v="0066e00001dyG1gAAE"/>
    <x v="2"/>
    <b v="0"/>
    <s v="00531000007MUoEAAW"/>
    <s v="Order Expected within 90 Days"/>
    <b v="0"/>
    <x v="1"/>
    <n v="6500"/>
    <n v="4550"/>
    <m/>
  </r>
  <r>
    <s v="0013100001lcSGwAAM"/>
    <b v="0"/>
    <m/>
    <b v="0"/>
    <x v="61"/>
    <x v="1"/>
    <s v="00531000007KAsvAAG"/>
    <b v="0"/>
    <d v="2020-12-09T15:34:40"/>
    <b v="0"/>
    <b v="0"/>
    <s v="2021 3"/>
    <n v="3"/>
    <x v="3"/>
    <s v="BestCase"/>
    <s v="Best Case"/>
    <x v="9"/>
    <s v="00531000007KAsvAAG"/>
    <d v="2021-05-12T18:11:18"/>
    <m/>
    <m/>
    <b v="0"/>
    <x v="6"/>
    <s v="0065A00001baV9lQAE"/>
    <x v="2"/>
    <b v="0"/>
    <s v="00531000007KAsvAAG"/>
    <s v="Decision to Purchase"/>
    <b v="0"/>
    <x v="1"/>
    <n v="64782.63"/>
    <n v="32391.31"/>
    <m/>
  </r>
  <r>
    <s v="0015A0000282bGSQAY"/>
    <b v="0"/>
    <m/>
    <b v="0"/>
    <x v="314"/>
    <x v="1"/>
    <s v="00531000007MUoEAAW"/>
    <b v="0"/>
    <d v="2021-04-02T15:04:17"/>
    <b v="0"/>
    <b v="0"/>
    <s v="2021 3"/>
    <n v="3"/>
    <x v="3"/>
    <s v="Forecast"/>
    <s v="Commit"/>
    <x v="9"/>
    <s v="00531000007MUoEAAW"/>
    <d v="2021-06-17T15:48:57"/>
    <m/>
    <d v="2021-05-19T21:06:45"/>
    <b v="0"/>
    <x v="6"/>
    <s v="0065A00001df8VkQAI"/>
    <x v="2"/>
    <b v="0"/>
    <s v="00531000007MUoEAAW"/>
    <s v="Order Expected within 30 Days"/>
    <b v="0"/>
    <x v="1"/>
    <n v="49920"/>
    <n v="44928"/>
    <m/>
  </r>
  <r>
    <s v="0015A00002Rg9WRQAZ"/>
    <b v="0"/>
    <m/>
    <b v="0"/>
    <x v="24"/>
    <x v="1"/>
    <s v="0055A00000BcrkYQAR"/>
    <b v="0"/>
    <d v="2021-04-06T20:18:43"/>
    <b v="0"/>
    <b v="0"/>
    <s v="2021 3"/>
    <n v="3"/>
    <x v="3"/>
    <s v="Omitted"/>
    <s v="Omitted"/>
    <x v="9"/>
    <s v="0055A00000BclF5QAJ"/>
    <d v="2021-06-08T19:38:26"/>
    <m/>
    <m/>
    <b v="0"/>
    <x v="6"/>
    <s v="0065A00001dfNBPQA2"/>
    <x v="2"/>
    <b v="0"/>
    <s v="0055A00000BcrkYQAR"/>
    <s v="Qualified Opportunity"/>
    <b v="0"/>
    <x v="1"/>
    <n v="55413.5"/>
    <n v="5541.35"/>
    <m/>
  </r>
  <r>
    <s v="0015A00002Uh6t4QAB"/>
    <b v="0"/>
    <m/>
    <b v="0"/>
    <x v="24"/>
    <x v="1"/>
    <s v="00531000007MUoEAAW"/>
    <b v="0"/>
    <d v="2021-03-26T17:47:13"/>
    <b v="0"/>
    <b v="0"/>
    <s v="2021 3"/>
    <n v="3"/>
    <x v="3"/>
    <s v="Pipeline"/>
    <s v="Pipeline"/>
    <x v="8"/>
    <s v="00531000007KgPgAAK"/>
    <d v="2021-05-18T10:44:30"/>
    <m/>
    <d v="2021-05-10T13:42:14"/>
    <b v="0"/>
    <x v="6"/>
    <s v="0065A00001de75bQAA"/>
    <x v="2"/>
    <b v="0"/>
    <s v="00531000007KgPgAAK"/>
    <s v="Customer Assessment w/ Favorable Evaluation"/>
    <b v="0"/>
    <x v="1"/>
    <n v="45500"/>
    <n v="13650"/>
    <m/>
  </r>
  <r>
    <s v="0013100001jaG2dAAE"/>
    <b v="0"/>
    <m/>
    <b v="0"/>
    <x v="24"/>
    <x v="1"/>
    <s v="00531000007KAsvAAG"/>
    <b v="0"/>
    <d v="2020-07-06T17:11:35"/>
    <b v="0"/>
    <b v="0"/>
    <s v="2021 3"/>
    <n v="3"/>
    <x v="3"/>
    <s v="Pipeline"/>
    <s v="Pipeline"/>
    <x v="8"/>
    <s v="00531000007KAsvAAG"/>
    <d v="2021-06-03T15:13:47"/>
    <m/>
    <m/>
    <b v="0"/>
    <x v="6"/>
    <s v="0065A00001bA6tAQAS"/>
    <x v="2"/>
    <b v="0"/>
    <s v="00531000007KAsvAAG"/>
    <s v="Qualified Opportunity"/>
    <b v="0"/>
    <x v="1"/>
    <n v="71414.64"/>
    <n v="7141.46"/>
    <m/>
  </r>
  <r>
    <s v="0013100001hoG0IAAU"/>
    <b v="0"/>
    <m/>
    <b v="0"/>
    <x v="24"/>
    <x v="1"/>
    <s v="00531000007KAsvAAG"/>
    <b v="0"/>
    <d v="2021-02-26T17:34:45"/>
    <b v="0"/>
    <b v="0"/>
    <s v="2021 3"/>
    <n v="3"/>
    <x v="3"/>
    <s v="Pipeline"/>
    <s v="Pipeline"/>
    <x v="8"/>
    <s v="00531000007KAsvAAG"/>
    <d v="2021-05-12T18:03:45"/>
    <m/>
    <m/>
    <b v="0"/>
    <x v="6"/>
    <s v="0065A00001dK9VNQA0"/>
    <x v="2"/>
    <b v="0"/>
    <s v="00531000007KAsvAAG"/>
    <s v="Funnel"/>
    <b v="0"/>
    <x v="1"/>
    <n v="69386"/>
    <n v="3469.3"/>
    <m/>
  </r>
  <r>
    <s v="0015A00002OJrPgQAL"/>
    <b v="0"/>
    <m/>
    <b v="0"/>
    <x v="24"/>
    <x v="1"/>
    <s v="00531000007KAsvAAG"/>
    <b v="0"/>
    <d v="2020-08-19T21:09:50"/>
    <b v="0"/>
    <b v="0"/>
    <s v="2021 3"/>
    <n v="3"/>
    <x v="3"/>
    <s v="Pipeline"/>
    <s v="Pipeline"/>
    <x v="9"/>
    <s v="00531000007KAsvAAG"/>
    <d v="2021-05-13T12:27:10"/>
    <m/>
    <m/>
    <b v="0"/>
    <x v="6"/>
    <s v="0065A00001bO3a2QAC"/>
    <x v="2"/>
    <b v="0"/>
    <s v="00531000007KAsvAAG"/>
    <s v="Customer Assessment w/ Favorable Evaluation"/>
    <b v="0"/>
    <x v="1"/>
    <n v="64201.04"/>
    <n v="19260.310000000001"/>
    <m/>
  </r>
  <r>
    <s v="0015A00002FEc2wQAD"/>
    <b v="0"/>
    <m/>
    <b v="0"/>
    <x v="24"/>
    <x v="1"/>
    <s v="00531000008F2qlAAC"/>
    <b v="0"/>
    <d v="2020-12-07T22:31:34"/>
    <b v="0"/>
    <b v="0"/>
    <s v="2021 3"/>
    <n v="3"/>
    <x v="3"/>
    <s v="Pipeline"/>
    <s v="Pipeline"/>
    <x v="15"/>
    <s v="00531000008F2qlAAC"/>
    <d v="2021-06-21T20:31:38"/>
    <m/>
    <m/>
    <b v="0"/>
    <x v="1"/>
    <s v="0065A00001baNyiQAE"/>
    <x v="2"/>
    <b v="0"/>
    <s v="00531000008F2qlAAC"/>
    <s v="Qualified Opportunity"/>
    <b v="0"/>
    <x v="1"/>
    <n v="11250"/>
    <n v="1125"/>
    <m/>
  </r>
  <r>
    <s v="0015A00002UeeW2QAJ"/>
    <b v="0"/>
    <m/>
    <b v="0"/>
    <x v="24"/>
    <x v="1"/>
    <s v="00531000007KAsvAAG"/>
    <b v="0"/>
    <d v="2021-01-28T22:37:30"/>
    <b v="0"/>
    <b v="0"/>
    <s v="2021 3"/>
    <n v="3"/>
    <x v="3"/>
    <s v="Pipeline"/>
    <s v="Pipeline"/>
    <x v="6"/>
    <s v="00531000007KAsvAAG"/>
    <d v="2021-05-12T18:20:46"/>
    <m/>
    <m/>
    <b v="0"/>
    <x v="11"/>
    <s v="0065A00001dAUtOQAW"/>
    <x v="2"/>
    <b v="0"/>
    <s v="00531000007KAsvAAG"/>
    <s v="Qualified Opportunity"/>
    <b v="0"/>
    <x v="1"/>
    <n v="64782.63"/>
    <n v="6478.26"/>
    <m/>
  </r>
  <r>
    <s v="0015A00002HbhWIQAZ"/>
    <b v="0"/>
    <m/>
    <b v="0"/>
    <x v="24"/>
    <x v="1"/>
    <s v="00531000007KAsvAAG"/>
    <b v="0"/>
    <d v="2021-01-06T17:19:29"/>
    <b v="0"/>
    <b v="0"/>
    <s v="2021 3"/>
    <n v="3"/>
    <x v="3"/>
    <s v="Pipeline"/>
    <s v="Pipeline"/>
    <x v="13"/>
    <s v="00531000007KAsvAAG"/>
    <d v="2021-06-07T13:46:01"/>
    <m/>
    <d v="2021-06-07T13:46:01"/>
    <b v="0"/>
    <x v="6"/>
    <s v="0065A00001cr9t0QAA"/>
    <x v="2"/>
    <b v="0"/>
    <s v="00531000007KAsvAAG"/>
    <s v="Customer Assessment w/ Favorable Evaluation"/>
    <b v="0"/>
    <x v="1"/>
    <n v="58238.93"/>
    <n v="17471.68"/>
    <m/>
  </r>
  <r>
    <s v="0015A00002CUfaCQAT"/>
    <b v="0"/>
    <m/>
    <b v="0"/>
    <x v="308"/>
    <x v="1"/>
    <s v="0055A000009sa63QAA"/>
    <b v="0"/>
    <d v="2019-05-30T00:59:33"/>
    <b v="0"/>
    <b v="0"/>
    <s v="2021 3"/>
    <n v="3"/>
    <x v="3"/>
    <s v="BestCase"/>
    <s v="Best Case"/>
    <x v="15"/>
    <s v="0055A00000BclF5QAJ"/>
    <d v="2021-06-11T13:45:28"/>
    <m/>
    <d v="2021-03-01T15:27:14"/>
    <b v="0"/>
    <x v="7"/>
    <s v="0065A00001SjFgDQAV"/>
    <x v="2"/>
    <b v="0"/>
    <s v="0055A000009sa63QAA"/>
    <s v="Order Expected within 90 Days"/>
    <b v="0"/>
    <x v="1"/>
    <n v="82507.5"/>
    <n v="57755.25"/>
    <m/>
  </r>
  <r>
    <s v="0015A00002LhfUTQAZ"/>
    <b v="0"/>
    <m/>
    <b v="0"/>
    <x v="308"/>
    <x v="1"/>
    <s v="00531000007KAsvAAG"/>
    <b v="0"/>
    <d v="2020-07-01T17:56:05"/>
    <b v="0"/>
    <b v="0"/>
    <s v="2021 3"/>
    <n v="3"/>
    <x v="3"/>
    <s v="BestCase"/>
    <s v="Best Case"/>
    <x v="17"/>
    <s v="00531000007KAsvAAG"/>
    <d v="2021-06-07T13:48:58"/>
    <m/>
    <d v="2020-10-23T19:10:19"/>
    <b v="0"/>
    <x v="6"/>
    <s v="0065A00001b9MVXQA2"/>
    <x v="2"/>
    <b v="0"/>
    <s v="00531000007KAsvAAG"/>
    <s v="Order Expected within 90 Days"/>
    <b v="0"/>
    <x v="1"/>
    <n v="59072.4"/>
    <n v="41350.68"/>
    <m/>
  </r>
  <r>
    <s v="0013100001emADJAA2"/>
    <b v="0"/>
    <m/>
    <b v="0"/>
    <x v="308"/>
    <x v="1"/>
    <s v="00531000007KAsvAAG"/>
    <b v="0"/>
    <d v="2019-07-15T19:03:43"/>
    <b v="0"/>
    <b v="0"/>
    <s v="2021 3"/>
    <n v="3"/>
    <x v="3"/>
    <s v="BestCase"/>
    <s v="Best Case"/>
    <x v="14"/>
    <s v="00531000007KAsvAAG"/>
    <d v="2021-06-14T13:28:39"/>
    <m/>
    <d v="2020-12-08T20:54:36"/>
    <b v="0"/>
    <x v="5"/>
    <s v="0065A00001Vg9gPQAR"/>
    <x v="2"/>
    <b v="0"/>
    <s v="00531000007KAsvAAG"/>
    <s v="Order Expected within 90 Days"/>
    <b v="0"/>
    <x v="1"/>
    <n v="62229.64"/>
    <n v="43560.75"/>
    <m/>
  </r>
  <r>
    <s v="0013100001k6hgNAAQ"/>
    <b v="0"/>
    <m/>
    <b v="0"/>
    <x v="308"/>
    <x v="1"/>
    <s v="00531000007MUoEAAW"/>
    <b v="0"/>
    <d v="2019-01-30T14:07:13"/>
    <b v="0"/>
    <b v="0"/>
    <s v="2021 3"/>
    <n v="3"/>
    <x v="3"/>
    <s v="BestCase"/>
    <s v="Best Case"/>
    <x v="19"/>
    <s v="0055A000009sa63QAA"/>
    <d v="2021-06-28T04:31:48"/>
    <m/>
    <d v="2020-10-07T21:57:43"/>
    <b v="0"/>
    <x v="5"/>
    <s v="0065A000015t1jrQAA"/>
    <x v="2"/>
    <b v="0"/>
    <s v="0055A000009sa63QAA"/>
    <s v="Order Expected within 90 Days"/>
    <b v="0"/>
    <x v="1"/>
    <n v="181910.52"/>
    <n v="127337.36"/>
    <m/>
  </r>
  <r>
    <s v="0015A00001yXdzxQAC"/>
    <b v="0"/>
    <m/>
    <b v="0"/>
    <x v="24"/>
    <x v="1"/>
    <s v="0055A000009sa63QAA"/>
    <b v="0"/>
    <d v="2019-08-13T21:01:16"/>
    <b v="0"/>
    <b v="0"/>
    <s v="2021 3"/>
    <n v="3"/>
    <x v="3"/>
    <s v="Pipeline"/>
    <s v="Pipeline"/>
    <x v="13"/>
    <s v="0055A000009sa63QAA"/>
    <d v="2021-05-24T04:07:36"/>
    <m/>
    <d v="2021-05-24T04:07:36"/>
    <b v="0"/>
    <x v="5"/>
    <s v="0065A00001X8IYaQAN"/>
    <x v="2"/>
    <b v="0"/>
    <s v="0055A000009sa63QAA"/>
    <s v="Customer Assessment w/ Favorable Evaluation"/>
    <b v="0"/>
    <x v="1"/>
    <n v="61734.5"/>
    <n v="18520.349999999999"/>
    <m/>
  </r>
  <r>
    <s v="001i000001MZMOvAAP"/>
    <b v="0"/>
    <m/>
    <b v="0"/>
    <x v="24"/>
    <x v="1"/>
    <s v="00531000007KAsvAAG"/>
    <b v="0"/>
    <d v="2020-11-19T18:52:27"/>
    <b v="0"/>
    <b v="0"/>
    <s v="2021 3"/>
    <n v="3"/>
    <x v="3"/>
    <s v="BestCase"/>
    <s v="Best Case"/>
    <x v="8"/>
    <s v="00531000007KAsvAAG"/>
    <d v="2021-06-07T17:56:27"/>
    <m/>
    <d v="2021-05-13T13:18:51"/>
    <b v="0"/>
    <x v="5"/>
    <s v="0065A00001cUmsLQAS"/>
    <x v="2"/>
    <b v="0"/>
    <s v="00531000007KAsvAAG"/>
    <s v="Order Expected within 90 Days"/>
    <b v="0"/>
    <x v="1"/>
    <n v="74289.02"/>
    <n v="52002.31"/>
    <m/>
  </r>
  <r>
    <s v="0013100001jaPRCAA2"/>
    <b v="0"/>
    <m/>
    <b v="0"/>
    <x v="21"/>
    <x v="1"/>
    <s v="00531000007MUoEAAW"/>
    <b v="0"/>
    <d v="2018-05-23T16:04:56"/>
    <b v="0"/>
    <b v="0"/>
    <s v="2020 4"/>
    <n v="4"/>
    <x v="4"/>
    <s v="Pipeline"/>
    <s v="Pipeline"/>
    <x v="8"/>
    <s v="0055A00000BclF5QAJ"/>
    <d v="2021-04-11T19:52:07"/>
    <m/>
    <d v="2020-02-24T13:49:54"/>
    <b v="0"/>
    <x v="5"/>
    <s v="0065A00000k23XPQAY"/>
    <x v="2"/>
    <b v="0"/>
    <s v="00531000007KgPgAAK"/>
    <s v="Qualified Opportunity"/>
    <b v="0"/>
    <x v="1"/>
    <n v="66389"/>
    <n v="6638.9"/>
    <m/>
  </r>
  <r>
    <s v="0015A000023o8uJQAQ"/>
    <b v="0"/>
    <m/>
    <b v="0"/>
    <x v="21"/>
    <x v="1"/>
    <s v="00531000007MUoEAAW"/>
    <b v="0"/>
    <d v="2018-09-21T17:33:22"/>
    <b v="0"/>
    <b v="0"/>
    <s v="2020 4"/>
    <n v="4"/>
    <x v="4"/>
    <s v="Pipeline"/>
    <s v="Pipeline"/>
    <x v="8"/>
    <s v="0055A00000BclF5QAJ"/>
    <d v="2021-04-11T19:52:59"/>
    <m/>
    <d v="2020-01-06T18:18:06"/>
    <b v="0"/>
    <x v="5"/>
    <s v="0065A00000ln5eSQAQ"/>
    <x v="2"/>
    <b v="0"/>
    <s v="00531000007KgPgAAK"/>
    <s v="Qualified Opportunity"/>
    <b v="0"/>
    <x v="1"/>
    <n v="65398"/>
    <n v="6539.8"/>
    <m/>
  </r>
  <r>
    <s v="0015A000022Qbl3QAC"/>
    <b v="0"/>
    <m/>
    <b v="0"/>
    <x v="315"/>
    <x v="1"/>
    <s v="00531000007MUoEAAW"/>
    <b v="0"/>
    <d v="2018-11-13T13:44:32"/>
    <b v="0"/>
    <b v="0"/>
    <s v="2020 4"/>
    <n v="4"/>
    <x v="4"/>
    <s v="Pipeline"/>
    <s v="Pipeline"/>
    <x v="8"/>
    <s v="00531000007KgPgAAK"/>
    <d v="2020-02-10T15:00:35"/>
    <m/>
    <d v="2020-02-10T15:00:35"/>
    <b v="0"/>
    <x v="3"/>
    <s v="0065A00000nLYRaQAO"/>
    <x v="2"/>
    <b v="0"/>
    <s v="00531000007KgPgAAK"/>
    <s v="Qualified Opportunity"/>
    <b v="0"/>
    <x v="1"/>
    <n v="117336.8"/>
    <n v="11733.68"/>
    <m/>
  </r>
  <r>
    <s v="0015A000029VzZdQAK"/>
    <b v="0"/>
    <m/>
    <b v="0"/>
    <x v="316"/>
    <x v="1"/>
    <s v="00531000007MUoEAAW"/>
    <b v="0"/>
    <d v="2019-02-21T17:02:43"/>
    <b v="0"/>
    <b v="0"/>
    <s v="2020 4"/>
    <n v="4"/>
    <x v="4"/>
    <s v="Pipeline"/>
    <s v="Pipeline"/>
    <x v="8"/>
    <s v="0055A00000BclF5QAJ"/>
    <d v="2021-04-11T20:08:00"/>
    <m/>
    <d v="2020-01-06T18:18:06"/>
    <b v="0"/>
    <x v="6"/>
    <s v="0065A00000vsyFhQAI"/>
    <x v="2"/>
    <b v="0"/>
    <s v="00531000007KgPgAAK"/>
    <s v="Qualified Opportunity"/>
    <b v="0"/>
    <x v="1"/>
    <n v="115079.08"/>
    <n v="11507.91"/>
    <m/>
  </r>
  <r>
    <s v="001i000001MZSfYAAX"/>
    <b v="0"/>
    <m/>
    <b v="0"/>
    <x v="21"/>
    <x v="1"/>
    <s v="00531000007MUoEAAW"/>
    <b v="0"/>
    <d v="2018-12-21T18:36:59"/>
    <b v="0"/>
    <b v="0"/>
    <s v="2020 4"/>
    <n v="4"/>
    <x v="4"/>
    <s v="Pipeline"/>
    <s v="Pipeline"/>
    <x v="8"/>
    <s v="0055A00000BclF5QAJ"/>
    <d v="2021-04-11T20:08:00"/>
    <m/>
    <d v="2020-01-06T18:18:06"/>
    <b v="0"/>
    <x v="6"/>
    <s v="0065A0000106wX6QAI"/>
    <x v="2"/>
    <b v="0"/>
    <s v="00531000007KgPgAAK"/>
    <s v="Qualified Opportunity"/>
    <b v="0"/>
    <x v="1"/>
    <n v="144477.6"/>
    <n v="14447.76"/>
    <m/>
  </r>
  <r>
    <s v="0015A00002ElQMAQA3"/>
    <b v="0"/>
    <m/>
    <b v="0"/>
    <x v="21"/>
    <x v="1"/>
    <s v="00531000007MUoEAAW"/>
    <b v="0"/>
    <d v="2019-09-13T15:10:15"/>
    <b v="0"/>
    <b v="0"/>
    <s v="2020 4"/>
    <n v="4"/>
    <x v="4"/>
    <s v="Pipeline"/>
    <s v="Pipeline"/>
    <x v="8"/>
    <s v="0055A00000BclF5QAJ"/>
    <d v="2021-04-11T20:08:00"/>
    <m/>
    <d v="2020-01-06T18:18:06"/>
    <b v="0"/>
    <x v="6"/>
    <s v="0065A00001XITVyQAP"/>
    <x v="2"/>
    <b v="0"/>
    <s v="00531000007KgPgAAK"/>
    <s v="Qualified Opportunity"/>
    <b v="0"/>
    <x v="1"/>
    <n v="198781"/>
    <n v="19878.099999999999"/>
    <m/>
  </r>
  <r>
    <s v="0013100001fpyoxAAA"/>
    <b v="0"/>
    <m/>
    <b v="0"/>
    <x v="21"/>
    <x v="1"/>
    <s v="00531000007MUoEAAW"/>
    <b v="0"/>
    <d v="2019-10-31T16:25:11"/>
    <b v="0"/>
    <b v="0"/>
    <s v="2020 4"/>
    <n v="4"/>
    <x v="4"/>
    <s v="Pipeline"/>
    <s v="Pipeline"/>
    <x v="8"/>
    <s v="0055A00000BclF5QAJ"/>
    <d v="2021-04-11T19:52:07"/>
    <m/>
    <d v="2020-01-06T18:18:06"/>
    <b v="0"/>
    <x v="5"/>
    <s v="0065A00001XpccaQAB"/>
    <x v="2"/>
    <b v="0"/>
    <s v="00531000007KgPgAAK"/>
    <s v="Qualified Opportunity"/>
    <b v="0"/>
    <x v="1"/>
    <n v="11515.15"/>
    <n v="1151.52"/>
    <m/>
  </r>
  <r>
    <s v="0015A000022R21OQAS"/>
    <b v="0"/>
    <m/>
    <b v="0"/>
    <x v="21"/>
    <x v="1"/>
    <s v="00531000007MUoEAAW"/>
    <b v="0"/>
    <d v="2019-11-14T15:38:48"/>
    <b v="0"/>
    <b v="0"/>
    <s v="2020 4"/>
    <n v="4"/>
    <x v="4"/>
    <s v="Pipeline"/>
    <s v="Pipeline"/>
    <x v="8"/>
    <s v="0055A00000BclF5QAJ"/>
    <d v="2021-04-11T20:08:00"/>
    <m/>
    <d v="2020-01-06T18:18:06"/>
    <b v="0"/>
    <x v="6"/>
    <s v="0065A00001XsEkOQAV"/>
    <x v="2"/>
    <b v="0"/>
    <s v="00531000007KgPgAAK"/>
    <s v="Qualified Opportunity"/>
    <b v="0"/>
    <x v="1"/>
    <n v="4569"/>
    <n v="456.9"/>
    <m/>
  </r>
  <r>
    <s v="0013100001gawnXAAQ"/>
    <b v="0"/>
    <m/>
    <b v="0"/>
    <x v="21"/>
    <x v="1"/>
    <s v="00531000007MUoEAAW"/>
    <b v="0"/>
    <d v="2018-06-22T13:08:05"/>
    <b v="0"/>
    <b v="0"/>
    <s v="2020 4"/>
    <n v="4"/>
    <x v="4"/>
    <s v="Pipeline"/>
    <s v="Pipeline"/>
    <x v="8"/>
    <s v="0055A000009s6n0QAA"/>
    <d v="2020-01-06T18:18:07"/>
    <m/>
    <d v="2020-01-06T18:18:06"/>
    <b v="0"/>
    <x v="4"/>
    <s v="0065A00000k3E3fQAE"/>
    <x v="2"/>
    <b v="0"/>
    <s v="00531000007KgPgAAK"/>
    <s v="Qualified Opportunity"/>
    <b v="0"/>
    <x v="1"/>
    <n v="39318.400000000001"/>
    <n v="3931.84"/>
    <m/>
  </r>
  <r>
    <s v="001i000001MZ8IpAAL"/>
    <b v="0"/>
    <m/>
    <b v="0"/>
    <x v="317"/>
    <x v="1"/>
    <s v="00531000007MUoEAAW"/>
    <b v="0"/>
    <d v="2019-10-08T17:35:35"/>
    <b v="0"/>
    <b v="0"/>
    <s v="2020 4"/>
    <n v="4"/>
    <x v="4"/>
    <s v="Pipeline"/>
    <s v="Pipeline"/>
    <x v="8"/>
    <s v="0055A00000BclF5QAJ"/>
    <d v="2021-04-11T19:52:07"/>
    <m/>
    <d v="2020-01-06T18:18:06"/>
    <b v="0"/>
    <x v="5"/>
    <s v="0065A00001XaZuqQAF"/>
    <x v="2"/>
    <b v="0"/>
    <s v="00531000007KgPgAAK"/>
    <s v="Qualified Opportunity"/>
    <b v="0"/>
    <x v="1"/>
    <n v="64922.400000000001"/>
    <n v="6492.24"/>
    <m/>
  </r>
  <r>
    <s v="0015A00001tb2pHQAQ"/>
    <b v="0"/>
    <m/>
    <b v="0"/>
    <x v="21"/>
    <x v="1"/>
    <s v="00531000007KgPgAAK"/>
    <b v="0"/>
    <d v="2017-08-01T06:04:14"/>
    <b v="0"/>
    <b v="0"/>
    <s v="2020 4"/>
    <n v="4"/>
    <x v="4"/>
    <s v="Pipeline"/>
    <s v="Pipeline"/>
    <x v="8"/>
    <s v="0055A00000BclF5QAJ"/>
    <d v="2021-04-11T19:52:07"/>
    <m/>
    <d v="2020-01-06T18:18:06"/>
    <b v="0"/>
    <x v="5"/>
    <s v="0065A00000i4VytQAE"/>
    <x v="2"/>
    <b v="0"/>
    <s v="00531000007KgPgAAK"/>
    <s v="Qualified Opportunity"/>
    <b v="0"/>
    <x v="1"/>
    <n v="65995"/>
    <n v="6599.5"/>
    <m/>
  </r>
  <r>
    <s v="0013100001gawnXAAQ"/>
    <b v="0"/>
    <m/>
    <b v="0"/>
    <x v="21"/>
    <x v="1"/>
    <s v="00531000007KgPgAAK"/>
    <b v="0"/>
    <d v="2017-10-29T03:34:16"/>
    <b v="0"/>
    <b v="0"/>
    <s v="2020 4"/>
    <n v="4"/>
    <x v="4"/>
    <s v="Pipeline"/>
    <s v="Pipeline"/>
    <x v="8"/>
    <s v="0055A00000BclF5QAJ"/>
    <d v="2021-04-11T19:52:07"/>
    <m/>
    <d v="2020-01-06T18:18:06"/>
    <b v="0"/>
    <x v="5"/>
    <s v="0065A00000iT17MQAS"/>
    <x v="2"/>
    <b v="0"/>
    <s v="00531000007KgPgAAK"/>
    <s v="Qualified Opportunity"/>
    <b v="0"/>
    <x v="1"/>
    <n v="424164"/>
    <n v="42416.4"/>
    <m/>
  </r>
  <r>
    <s v="0013100001gawnXAAQ"/>
    <b v="0"/>
    <m/>
    <b v="0"/>
    <x v="21"/>
    <x v="1"/>
    <s v="00531000008F2qlAAC"/>
    <b v="0"/>
    <d v="2018-04-12T09:47:30"/>
    <b v="0"/>
    <b v="0"/>
    <s v="2020 4"/>
    <n v="4"/>
    <x v="4"/>
    <s v="Pipeline"/>
    <s v="Pipeline"/>
    <x v="8"/>
    <s v="0055A000009s6n0QAA"/>
    <d v="2020-01-06T18:18:07"/>
    <m/>
    <d v="2020-01-06T18:18:06"/>
    <b v="0"/>
    <x v="4"/>
    <s v="0065A00000ibia1QAA"/>
    <x v="2"/>
    <b v="0"/>
    <s v="00531000007KgPgAAK"/>
    <s v="Qualified Opportunity"/>
    <b v="0"/>
    <x v="1"/>
    <n v="273244.40000000002"/>
    <n v="27324.44"/>
    <m/>
  </r>
  <r>
    <s v="0013100001fshcEAAQ"/>
    <b v="0"/>
    <m/>
    <b v="0"/>
    <x v="71"/>
    <x v="1"/>
    <s v="00531000007KAsvAAG"/>
    <b v="0"/>
    <d v="2018-10-19T23:36:13"/>
    <b v="0"/>
    <b v="0"/>
    <s v="2021 4"/>
    <n v="4"/>
    <x v="3"/>
    <s v="BestCase"/>
    <s v="Best Case"/>
    <x v="8"/>
    <s v="0055A00000BclF5QAJ"/>
    <d v="2021-06-11T12:57:25"/>
    <m/>
    <d v="2021-03-06T00:09:34"/>
    <b v="0"/>
    <x v="6"/>
    <s v="0065A00000nK9AFQA0"/>
    <x v="2"/>
    <b v="0"/>
    <s v="0055A000009sa63QAA"/>
    <s v="Decision to Purchase"/>
    <b v="0"/>
    <x v="1"/>
    <n v="99596.01"/>
    <n v="49798"/>
    <m/>
  </r>
  <r>
    <s v="001i000001MYrYFAA1"/>
    <b v="0"/>
    <m/>
    <b v="0"/>
    <x v="71"/>
    <x v="1"/>
    <s v="0055A000009sa63QAA"/>
    <b v="0"/>
    <d v="2020-02-19T21:31:05"/>
    <b v="0"/>
    <b v="0"/>
    <s v="2021 4"/>
    <n v="4"/>
    <x v="3"/>
    <s v="BestCase"/>
    <s v="Best Case"/>
    <x v="8"/>
    <s v="0055A00000BclF5QAJ"/>
    <d v="2021-04-11T19:52:07"/>
    <m/>
    <d v="2020-12-28T05:01:56"/>
    <b v="0"/>
    <x v="5"/>
    <s v="0065A00001ZFvqBQAT"/>
    <x v="2"/>
    <b v="0"/>
    <s v="0055A000009sa63QAA"/>
    <s v="Decision to Purchase"/>
    <b v="0"/>
    <x v="1"/>
    <n v="2380"/>
    <n v="1190"/>
    <m/>
  </r>
  <r>
    <s v="0013100001emXyOAAU"/>
    <b v="0"/>
    <m/>
    <b v="0"/>
    <x v="71"/>
    <x v="1"/>
    <s v="0055A000009sa63QAA"/>
    <b v="0"/>
    <d v="2020-12-16T16:20:27"/>
    <b v="0"/>
    <b v="0"/>
    <s v="2021 4"/>
    <n v="4"/>
    <x v="3"/>
    <s v="BestCase"/>
    <s v="Best Case"/>
    <x v="10"/>
    <s v="0055A00000BclF5QAJ"/>
    <d v="2021-04-11T20:08:00"/>
    <m/>
    <m/>
    <b v="0"/>
    <x v="6"/>
    <s v="0065A00001cp75KQAQ"/>
    <x v="2"/>
    <b v="0"/>
    <s v="0055A000009sa63QAA"/>
    <s v="Decision to Purchase"/>
    <b v="0"/>
    <x v="1"/>
    <n v="283841.15000000002"/>
    <n v="141920.57999999999"/>
    <m/>
  </r>
  <r>
    <s v="0013100001jbjmoAAA"/>
    <b v="0"/>
    <m/>
    <b v="0"/>
    <x v="318"/>
    <x v="1"/>
    <s v="00531000007MUoEAAW"/>
    <b v="0"/>
    <d v="2021-04-12T15:29:38"/>
    <b v="0"/>
    <b v="0"/>
    <s v="2021 4"/>
    <n v="4"/>
    <x v="3"/>
    <s v="BestCase"/>
    <s v="Best Case"/>
    <x v="10"/>
    <s v="00531000007MUoEAAW"/>
    <d v="2021-06-28T13:28:52"/>
    <m/>
    <d v="2021-06-28T13:28:52"/>
    <b v="0"/>
    <x v="5"/>
    <s v="0065A00001dgINDQA2"/>
    <x v="2"/>
    <b v="0"/>
    <s v="00531000007MUoEAAW"/>
    <s v="Decision to Purchase"/>
    <b v="0"/>
    <x v="1"/>
    <n v="6500"/>
    <n v="3250"/>
    <m/>
  </r>
  <r>
    <s v="0015A00002DUL4HQAX"/>
    <b v="0"/>
    <m/>
    <b v="0"/>
    <x v="319"/>
    <x v="1"/>
    <s v="00531000007MUoEAAW"/>
    <b v="0"/>
    <d v="2021-03-15T20:28:53"/>
    <b v="0"/>
    <b v="0"/>
    <s v="2021 4"/>
    <n v="4"/>
    <x v="3"/>
    <s v="BestCase"/>
    <s v="Best Case"/>
    <x v="10"/>
    <s v="00531000007MUoEAAW"/>
    <d v="2021-05-10T19:09:46"/>
    <m/>
    <d v="2021-04-09T20:53:15"/>
    <b v="0"/>
    <x v="5"/>
    <s v="0065A00001dLTGtQAO"/>
    <x v="2"/>
    <b v="0"/>
    <s v="00531000007MUoEAAW"/>
    <s v="Decision to Purchase"/>
    <b v="0"/>
    <x v="1"/>
    <n v="6500"/>
    <n v="3250"/>
    <m/>
  </r>
  <r>
    <s v="0016e00002ZiQpCAAV"/>
    <b v="0"/>
    <m/>
    <b v="0"/>
    <x v="296"/>
    <x v="1"/>
    <s v="00531000008F2qlAAC"/>
    <b v="0"/>
    <d v="2020-06-22T14:04:09"/>
    <b v="0"/>
    <b v="0"/>
    <s v="2021 4"/>
    <n v="4"/>
    <x v="3"/>
    <s v="BestCase"/>
    <s v="Best Case"/>
    <x v="10"/>
    <s v="0055A00000BclF5QAJ"/>
    <d v="2021-06-08T13:46:48"/>
    <m/>
    <d v="2020-09-11T20:22:51"/>
    <b v="0"/>
    <x v="6"/>
    <s v="0065A00001awxsKQAQ"/>
    <x v="2"/>
    <b v="0"/>
    <s v="00531000008F2qlAAC"/>
    <s v="Decision to Purchase"/>
    <b v="0"/>
    <x v="1"/>
    <n v="147233.25"/>
    <n v="73616.63"/>
    <m/>
  </r>
  <r>
    <s v="0015A00002TCHuYQAX"/>
    <b v="0"/>
    <m/>
    <b v="0"/>
    <x v="71"/>
    <x v="1"/>
    <s v="00531000007Es7rAAC"/>
    <b v="0"/>
    <d v="2021-01-11T15:06:50"/>
    <b v="0"/>
    <b v="0"/>
    <s v="2021 4"/>
    <n v="4"/>
    <x v="3"/>
    <s v="BestCase"/>
    <s v="Best Case"/>
    <x v="10"/>
    <s v="00531000007KgPgAAK"/>
    <d v="2021-04-12T13:17:44"/>
    <m/>
    <d v="2021-04-12T13:17:44"/>
    <b v="0"/>
    <x v="6"/>
    <s v="0065A00001crTncQAE"/>
    <x v="2"/>
    <b v="0"/>
    <s v="00531000007KgPgAAK"/>
    <s v="Decision to Purchase"/>
    <b v="0"/>
    <x v="1"/>
    <n v="520000"/>
    <n v="260000"/>
    <m/>
  </r>
  <r>
    <s v="0015A00002XRnUxQAL"/>
    <b v="0"/>
    <m/>
    <b v="0"/>
    <x v="71"/>
    <x v="1"/>
    <s v="0055A00000BcrkYQAR"/>
    <b v="0"/>
    <d v="2021-04-20T16:35:35"/>
    <b v="0"/>
    <b v="0"/>
    <s v="2021 4"/>
    <n v="4"/>
    <x v="3"/>
    <s v="Omitted"/>
    <s v="Omitted"/>
    <x v="18"/>
    <s v="0055A00000BcrkYQAR"/>
    <d v="2021-04-20T17:44:16"/>
    <m/>
    <m/>
    <b v="0"/>
    <x v="6"/>
    <s v="0066e00001dyCLPAA2"/>
    <x v="2"/>
    <b v="0"/>
    <s v="0055A00000BcrkYQAR"/>
    <s v="Qualified Opportunity"/>
    <b v="0"/>
    <x v="1"/>
    <n v="59658.34"/>
    <n v="5965.83"/>
    <m/>
  </r>
  <r>
    <s v="0015A00002DyuzgQAB"/>
    <b v="0"/>
    <m/>
    <b v="0"/>
    <x v="71"/>
    <x v="1"/>
    <s v="0055A000009sa63QAA"/>
    <b v="0"/>
    <d v="2019-08-16T12:30:17"/>
    <b v="0"/>
    <b v="0"/>
    <s v="2021 4"/>
    <n v="4"/>
    <x v="3"/>
    <s v="Pipeline"/>
    <s v="Pipeline"/>
    <x v="12"/>
    <s v="0055A00000BclF5QAJ"/>
    <d v="2021-04-14T20:01:34"/>
    <m/>
    <d v="2020-12-28T05:46:12"/>
    <b v="0"/>
    <x v="6"/>
    <s v="0065A00001X8YATQA3"/>
    <x v="2"/>
    <b v="0"/>
    <s v="0055A000009sa63QAA"/>
    <s v="Funnel"/>
    <b v="0"/>
    <x v="1"/>
    <n v="70422.009999999995"/>
    <n v="3521.1"/>
    <m/>
  </r>
  <r>
    <s v="0015A00002IoVRGQA3"/>
    <b v="0"/>
    <m/>
    <b v="0"/>
    <x v="71"/>
    <x v="1"/>
    <s v="0055A000009sa63QAA"/>
    <b v="0"/>
    <d v="2020-02-28T23:38:37"/>
    <b v="0"/>
    <b v="0"/>
    <s v="2021 4"/>
    <n v="4"/>
    <x v="3"/>
    <s v="Pipeline"/>
    <s v="Pipeline"/>
    <x v="11"/>
    <s v="0055A00000BclF5QAJ"/>
    <d v="2021-04-11T20:08:00"/>
    <m/>
    <d v="2020-12-28T05:11:02"/>
    <b v="0"/>
    <x v="6"/>
    <s v="0065A00001ZNt6UQAT"/>
    <x v="2"/>
    <b v="0"/>
    <s v="0055A000009sa63QAA"/>
    <s v="Funnel"/>
    <b v="0"/>
    <x v="1"/>
    <n v="65675"/>
    <n v="3283.75"/>
    <m/>
  </r>
  <r>
    <s v="0013100001jYRcqAAG"/>
    <b v="0"/>
    <m/>
    <b v="0"/>
    <x v="21"/>
    <x v="1"/>
    <s v="00531000007MUoEAAW"/>
    <b v="0"/>
    <d v="2020-05-20T18:07:31"/>
    <b v="0"/>
    <b v="0"/>
    <s v="2020 4"/>
    <n v="4"/>
    <x v="4"/>
    <s v="Pipeline"/>
    <s v="Pipeline"/>
    <x v="18"/>
    <s v="0055A00000BclF5QAJ"/>
    <d v="2021-04-11T20:08:00"/>
    <m/>
    <m/>
    <b v="0"/>
    <x v="6"/>
    <s v="0065A00001a6lTOQAY"/>
    <x v="2"/>
    <b v="0"/>
    <s v="00531000007KgPgAAK"/>
    <s v="Qualified Opportunity"/>
    <b v="0"/>
    <x v="1"/>
    <n v="65636"/>
    <n v="6563.6"/>
    <m/>
  </r>
  <r>
    <s v="0013100001jYG5GAAW"/>
    <b v="0"/>
    <m/>
    <b v="0"/>
    <x v="21"/>
    <x v="1"/>
    <s v="00531000007MUoEAAW"/>
    <b v="0"/>
    <d v="2020-05-26T15:24:48"/>
    <b v="0"/>
    <b v="0"/>
    <s v="2020 4"/>
    <n v="4"/>
    <x v="4"/>
    <s v="Pipeline"/>
    <s v="Pipeline"/>
    <x v="15"/>
    <s v="0055A00000BclF5QAJ"/>
    <d v="2021-04-11T20:08:00"/>
    <m/>
    <m/>
    <b v="0"/>
    <x v="6"/>
    <s v="0065A00001aJ7WDQA0"/>
    <x v="2"/>
    <b v="0"/>
    <s v="00531000007KgPgAAK"/>
    <s v="Qualified Opportunity"/>
    <b v="0"/>
    <x v="1"/>
    <n v="65437"/>
    <n v="6543.7"/>
    <m/>
  </r>
  <r>
    <s v="0013100001fscftAAA"/>
    <b v="0"/>
    <m/>
    <b v="0"/>
    <x v="21"/>
    <x v="1"/>
    <s v="00531000007MUoEAAW"/>
    <b v="0"/>
    <d v="2020-05-26T16:09:02"/>
    <b v="0"/>
    <b v="0"/>
    <s v="2020 4"/>
    <n v="4"/>
    <x v="4"/>
    <s v="Pipeline"/>
    <s v="Pipeline"/>
    <x v="15"/>
    <s v="0055A00000BclF5QAJ"/>
    <d v="2021-04-11T20:08:00"/>
    <m/>
    <m/>
    <b v="0"/>
    <x v="6"/>
    <s v="0065A00001aJ7iVQAS"/>
    <x v="2"/>
    <b v="0"/>
    <s v="00531000007KgPgAAK"/>
    <s v="Qualified Opportunity"/>
    <b v="0"/>
    <x v="1"/>
    <n v="65437"/>
    <n v="6543.7"/>
    <m/>
  </r>
  <r>
    <s v="0013100001k6bWtAAI"/>
    <b v="0"/>
    <m/>
    <b v="0"/>
    <x v="21"/>
    <x v="1"/>
    <s v="00531000007MUoEAAW"/>
    <b v="0"/>
    <d v="2020-05-26T18:31:45"/>
    <b v="0"/>
    <b v="0"/>
    <s v="2020 4"/>
    <n v="4"/>
    <x v="4"/>
    <s v="Pipeline"/>
    <s v="Pipeline"/>
    <x v="15"/>
    <s v="0055A00000BclF5QAJ"/>
    <d v="2021-04-11T20:08:00"/>
    <m/>
    <m/>
    <b v="0"/>
    <x v="6"/>
    <s v="0065A00001aJ8FgQAK"/>
    <x v="2"/>
    <b v="0"/>
    <s v="00531000007KgPgAAK"/>
    <s v="Qualified Opportunity"/>
    <b v="0"/>
    <x v="1"/>
    <n v="65636"/>
    <n v="6563.6"/>
    <m/>
  </r>
  <r>
    <s v="0013100001jXxJ9AAK"/>
    <b v="0"/>
    <m/>
    <b v="0"/>
    <x v="21"/>
    <x v="1"/>
    <s v="00531000007MUoEAAW"/>
    <b v="0"/>
    <d v="2020-05-26T18:39:03"/>
    <b v="0"/>
    <b v="0"/>
    <s v="2020 4"/>
    <n v="4"/>
    <x v="4"/>
    <s v="Pipeline"/>
    <s v="Pipeline"/>
    <x v="15"/>
    <s v="0055A00000BclF5QAJ"/>
    <d v="2021-04-11T20:08:00"/>
    <m/>
    <m/>
    <b v="0"/>
    <x v="6"/>
    <s v="0065A00001aJ8HhQAK"/>
    <x v="2"/>
    <b v="0"/>
    <s v="00531000007KgPgAAK"/>
    <s v="Qualified Opportunity"/>
    <b v="0"/>
    <x v="1"/>
    <n v="65636"/>
    <n v="6563.6"/>
    <m/>
  </r>
  <r>
    <s v="0013100001jbIFLAA2"/>
    <b v="0"/>
    <m/>
    <b v="0"/>
    <x v="21"/>
    <x v="1"/>
    <s v="00531000007MUoEAAW"/>
    <b v="0"/>
    <d v="2020-05-26T19:12:05"/>
    <b v="0"/>
    <b v="0"/>
    <s v="2020 4"/>
    <n v="4"/>
    <x v="4"/>
    <s v="Pipeline"/>
    <s v="Pipeline"/>
    <x v="15"/>
    <s v="0055A00000BclF5QAJ"/>
    <d v="2021-04-11T20:08:00"/>
    <m/>
    <m/>
    <b v="0"/>
    <x v="6"/>
    <s v="0065A00001aJ8MTQA0"/>
    <x v="2"/>
    <b v="0"/>
    <s v="00531000007KgPgAAK"/>
    <s v="Qualified Opportunity"/>
    <b v="0"/>
    <x v="1"/>
    <n v="65636"/>
    <n v="6563.6"/>
    <m/>
  </r>
  <r>
    <s v="0015A00002OImqSQAT"/>
    <b v="0"/>
    <m/>
    <b v="0"/>
    <x v="21"/>
    <x v="1"/>
    <s v="00531000007MUoEAAW"/>
    <b v="0"/>
    <d v="2020-08-11T20:41:09"/>
    <b v="0"/>
    <b v="0"/>
    <s v="2020 4"/>
    <n v="4"/>
    <x v="4"/>
    <s v="Pipeline"/>
    <s v="Pipeline"/>
    <x v="15"/>
    <s v="0055A00000BclF5QAJ"/>
    <d v="2021-04-11T19:52:07"/>
    <m/>
    <m/>
    <b v="0"/>
    <x v="5"/>
    <s v="0065A00001bMzVRQA0"/>
    <x v="2"/>
    <b v="0"/>
    <s v="00531000007KgPgAAK"/>
    <s v="Qualified Opportunity"/>
    <b v="0"/>
    <x v="1"/>
    <n v="65636"/>
    <n v="6563.6"/>
    <m/>
  </r>
  <r>
    <s v="0015A00002OKvDwQAL"/>
    <b v="0"/>
    <m/>
    <b v="0"/>
    <x v="21"/>
    <x v="1"/>
    <s v="00531000007MUoEAAW"/>
    <b v="0"/>
    <d v="2020-08-27T20:23:42"/>
    <b v="0"/>
    <b v="0"/>
    <s v="2020 4"/>
    <n v="4"/>
    <x v="4"/>
    <s v="Pipeline"/>
    <s v="Pipeline"/>
    <x v="15"/>
    <s v="00531000007MUoEAAW"/>
    <d v="2020-08-27T20:23:50"/>
    <m/>
    <m/>
    <b v="0"/>
    <x v="3"/>
    <s v="0065A00001bfrgNQAQ"/>
    <x v="2"/>
    <b v="0"/>
    <s v="00531000007KgPgAAK"/>
    <s v="Qualified Opportunity"/>
    <b v="0"/>
    <x v="1"/>
    <n v="405437"/>
    <n v="40543.699999999997"/>
    <m/>
  </r>
  <r>
    <s v="0015A00002DRnBqQAL"/>
    <b v="0"/>
    <m/>
    <b v="0"/>
    <x v="21"/>
    <x v="1"/>
    <s v="00531000007MUoEAAW"/>
    <b v="0"/>
    <d v="2020-01-06T20:22:15"/>
    <b v="0"/>
    <b v="0"/>
    <s v="2020 4"/>
    <n v="4"/>
    <x v="4"/>
    <s v="Pipeline"/>
    <s v="Pipeline"/>
    <x v="15"/>
    <s v="0055A00000BclF5QAJ"/>
    <d v="2021-04-11T20:08:00"/>
    <m/>
    <m/>
    <b v="0"/>
    <x v="6"/>
    <s v="0065A00001YgrfoQAB"/>
    <x v="2"/>
    <b v="0"/>
    <s v="00531000007KgPgAAK"/>
    <s v="Qualified Opportunity"/>
    <b v="0"/>
    <x v="1"/>
    <n v="112199.2"/>
    <n v="11219.92"/>
    <m/>
  </r>
  <r>
    <s v="0015A00002JMKtxQAH"/>
    <b v="0"/>
    <m/>
    <b v="0"/>
    <x v="21"/>
    <x v="1"/>
    <s v="00531000007MUoEAAW"/>
    <b v="0"/>
    <d v="2020-03-12T15:36:10"/>
    <b v="0"/>
    <b v="0"/>
    <s v="2020 4"/>
    <n v="4"/>
    <x v="4"/>
    <s v="Pipeline"/>
    <s v="Pipeline"/>
    <x v="15"/>
    <s v="0055A00000BclF5QAJ"/>
    <d v="2021-04-11T20:08:00"/>
    <m/>
    <m/>
    <b v="0"/>
    <x v="6"/>
    <s v="0065A00001ZVR64QAH"/>
    <x v="2"/>
    <b v="0"/>
    <s v="00531000007KgPgAAK"/>
    <s v="Qualified Opportunity"/>
    <b v="0"/>
    <x v="1"/>
    <n v="98750"/>
    <n v="9875"/>
    <m/>
  </r>
  <r>
    <s v="0015A00001tZ9JzQAK"/>
    <b v="0"/>
    <m/>
    <b v="0"/>
    <x v="21"/>
    <x v="1"/>
    <s v="00531000007MUoEAAW"/>
    <b v="0"/>
    <d v="2020-04-16T17:26:43"/>
    <b v="0"/>
    <b v="0"/>
    <s v="2020 4"/>
    <n v="4"/>
    <x v="4"/>
    <s v="Pipeline"/>
    <s v="Pipeline"/>
    <x v="15"/>
    <s v="0055A00000BclF5QAJ"/>
    <d v="2021-04-11T20:08:00"/>
    <m/>
    <m/>
    <b v="0"/>
    <x v="6"/>
    <s v="0065A00001Zk3rcQAB"/>
    <x v="2"/>
    <b v="0"/>
    <s v="00531000007KgPgAAK"/>
    <s v="Qualified Opportunity"/>
    <b v="0"/>
    <x v="1"/>
    <n v="4875"/>
    <n v="487.5"/>
    <m/>
  </r>
  <r>
    <s v="0015A00002KHn0KQAT"/>
    <b v="0"/>
    <m/>
    <b v="0"/>
    <x v="21"/>
    <x v="1"/>
    <s v="00531000007MUoEAAW"/>
    <b v="0"/>
    <d v="2020-05-06T17:16:11"/>
    <b v="0"/>
    <b v="0"/>
    <s v="2020 4"/>
    <n v="4"/>
    <x v="4"/>
    <s v="Pipeline"/>
    <s v="Pipeline"/>
    <x v="15"/>
    <s v="0055A00000BclF5QAJ"/>
    <d v="2021-04-11T20:08:00"/>
    <m/>
    <m/>
    <b v="0"/>
    <x v="6"/>
    <s v="0065A00001a3NAPQA2"/>
    <x v="2"/>
    <b v="0"/>
    <s v="00531000007KgPgAAK"/>
    <s v="Qualified Opportunity"/>
    <b v="0"/>
    <x v="1"/>
    <n v="66200"/>
    <n v="6620"/>
    <m/>
  </r>
  <r>
    <s v="0015A00001tZt4AQAS"/>
    <b v="0"/>
    <m/>
    <b v="0"/>
    <x v="21"/>
    <x v="1"/>
    <s v="00531000007MUoEAAW"/>
    <b v="0"/>
    <d v="2020-08-06T13:40:43"/>
    <b v="0"/>
    <b v="0"/>
    <s v="2020 4"/>
    <n v="4"/>
    <x v="4"/>
    <s v="Pipeline"/>
    <s v="Pipeline"/>
    <x v="9"/>
    <s v="00531000007MUoEAAW"/>
    <d v="2020-08-07T19:52:11"/>
    <m/>
    <m/>
    <b v="0"/>
    <x v="1"/>
    <s v="0065A00001bM5aKQAS"/>
    <x v="2"/>
    <b v="0"/>
    <s v="00531000007KgPgAAK"/>
    <s v="Qualified Opportunity"/>
    <b v="0"/>
    <x v="1"/>
    <n v="215699"/>
    <n v="21569.9"/>
    <m/>
  </r>
  <r>
    <s v="0015A00002PJpJSQA1"/>
    <b v="0"/>
    <m/>
    <b v="0"/>
    <x v="21"/>
    <x v="1"/>
    <s v="00531000007MUoEAAW"/>
    <b v="0"/>
    <d v="2020-09-15T20:14:53"/>
    <b v="0"/>
    <b v="0"/>
    <s v="2020 4"/>
    <n v="4"/>
    <x v="4"/>
    <s v="Pipeline"/>
    <s v="Pipeline"/>
    <x v="9"/>
    <s v="00531000007MUoEAAW"/>
    <d v="2020-09-15T20:17:00"/>
    <m/>
    <m/>
    <b v="0"/>
    <x v="3"/>
    <s v="0065A00001bikkBQAQ"/>
    <x v="2"/>
    <b v="0"/>
    <s v="00531000007KgPgAAK"/>
    <s v="Qualified Opportunity"/>
    <b v="0"/>
    <x v="1"/>
    <n v="72500"/>
    <n v="7250"/>
    <m/>
  </r>
  <r>
    <s v="0013100001gw5O5AAI"/>
    <b v="0"/>
    <m/>
    <b v="0"/>
    <x v="71"/>
    <x v="1"/>
    <s v="00531000007MUoEAAW"/>
    <b v="0"/>
    <d v="2018-09-07T17:31:27"/>
    <b v="0"/>
    <b v="0"/>
    <s v="2021 4"/>
    <n v="4"/>
    <x v="3"/>
    <s v="Pipeline"/>
    <s v="Pipeline"/>
    <x v="9"/>
    <s v="0055A00000BclF5QAJ"/>
    <d v="2021-04-14T20:01:34"/>
    <m/>
    <d v="2021-03-01T16:04:42"/>
    <b v="0"/>
    <x v="6"/>
    <s v="0065A00000lelLeQAI"/>
    <x v="2"/>
    <b v="0"/>
    <s v="00531000007KgPgAAK"/>
    <s v="Qualified Opportunity"/>
    <b v="0"/>
    <x v="1"/>
    <n v="65835"/>
    <n v="6583.5"/>
    <m/>
  </r>
  <r>
    <s v="0013100001gvwenAAA"/>
    <b v="0"/>
    <m/>
    <b v="0"/>
    <x v="71"/>
    <x v="1"/>
    <s v="0055A000009sa63QAA"/>
    <b v="0"/>
    <d v="2019-08-05T17:27:04"/>
    <b v="0"/>
    <b v="0"/>
    <s v="2021 4"/>
    <n v="4"/>
    <x v="3"/>
    <s v="Pipeline"/>
    <s v="Pipeline"/>
    <x v="9"/>
    <s v="0055A00000BclF5QAJ"/>
    <d v="2021-06-08T20:23:15"/>
    <m/>
    <d v="2020-12-28T05:40:12"/>
    <b v="0"/>
    <x v="6"/>
    <s v="0065A00001WxCnsQAF"/>
    <x v="2"/>
    <b v="0"/>
    <s v="0055A000009sa63QAA"/>
    <s v="Qualified Opportunity"/>
    <b v="0"/>
    <x v="1"/>
    <n v="99817.52"/>
    <n v="9981.75"/>
    <m/>
  </r>
  <r>
    <s v="001i000000FKbGfAAL"/>
    <b v="0"/>
    <m/>
    <b v="0"/>
    <x v="71"/>
    <x v="1"/>
    <s v="00531000007MUoEAAW"/>
    <b v="0"/>
    <d v="2020-08-06T13:04:29"/>
    <b v="0"/>
    <b v="0"/>
    <s v="2021 4"/>
    <n v="4"/>
    <x v="3"/>
    <s v="Pipeline"/>
    <s v="Pipeline"/>
    <x v="9"/>
    <s v="0055A00000BclF5QAJ"/>
    <d v="2021-04-11T20:08:00"/>
    <m/>
    <d v="2021-03-01T16:07:48"/>
    <b v="0"/>
    <x v="6"/>
    <s v="0065A00001bM5SQQA0"/>
    <x v="2"/>
    <b v="0"/>
    <s v="00531000007KgPgAAK"/>
    <s v="Qualified Opportunity"/>
    <b v="0"/>
    <x v="1"/>
    <n v="65437"/>
    <n v="6543.7"/>
    <m/>
  </r>
  <r>
    <s v="0015A00002OIh5cQAD"/>
    <b v="0"/>
    <m/>
    <b v="0"/>
    <x v="71"/>
    <x v="1"/>
    <s v="00531000007MUoEAAW"/>
    <b v="0"/>
    <d v="2020-08-11T13:58:12"/>
    <b v="0"/>
    <b v="0"/>
    <s v="2021 4"/>
    <n v="4"/>
    <x v="3"/>
    <s v="Pipeline"/>
    <s v="Pipeline"/>
    <x v="9"/>
    <s v="00531000007KgPgAAK"/>
    <d v="2021-03-08T14:20:46"/>
    <m/>
    <d v="2021-03-08T14:20:46"/>
    <b v="0"/>
    <x v="3"/>
    <s v="0065A00001bMwwSQAS"/>
    <x v="2"/>
    <b v="0"/>
    <s v="00531000007KgPgAAK"/>
    <s v="Qualified Opportunity"/>
    <b v="0"/>
    <x v="1"/>
    <n v="73893.3"/>
    <n v="7389.33"/>
    <m/>
  </r>
  <r>
    <s v="0015A00002G74JQQAZ"/>
    <b v="0"/>
    <m/>
    <b v="0"/>
    <x v="318"/>
    <x v="1"/>
    <s v="00531000007MUoEAAW"/>
    <b v="0"/>
    <d v="2020-10-29T18:35:40"/>
    <b v="0"/>
    <b v="0"/>
    <s v="2021 4"/>
    <n v="4"/>
    <x v="3"/>
    <s v="Pipeline"/>
    <s v="Pipeline"/>
    <x v="9"/>
    <s v="0055A00000BclF5QAJ"/>
    <d v="2021-04-11T19:52:59"/>
    <m/>
    <m/>
    <b v="0"/>
    <x v="5"/>
    <s v="0065A00001cJCXQQA4"/>
    <x v="2"/>
    <b v="0"/>
    <s v="00531000007MUoEAAW"/>
    <s v="Qualified Opportunity"/>
    <b v="0"/>
    <x v="1"/>
    <n v="6500"/>
    <n v="650"/>
    <m/>
  </r>
  <r>
    <s v="0013100001gawnXAAQ"/>
    <b v="0"/>
    <m/>
    <b v="0"/>
    <x v="71"/>
    <x v="1"/>
    <s v="00531000007MUoEAAW"/>
    <b v="0"/>
    <d v="2019-04-10T18:21:19"/>
    <b v="0"/>
    <b v="0"/>
    <s v="2021 4"/>
    <n v="4"/>
    <x v="3"/>
    <s v="Pipeline"/>
    <s v="Pipeline"/>
    <x v="8"/>
    <s v="00531000007KgPgAAK"/>
    <d v="2021-05-03T13:51:51"/>
    <m/>
    <d v="2021-05-03T13:51:41"/>
    <b v="0"/>
    <x v="6"/>
    <s v="0065A00001KQADnQAP"/>
    <x v="2"/>
    <b v="0"/>
    <s v="00531000007KgPgAAK"/>
    <s v="Qualified Opportunity"/>
    <b v="0"/>
    <x v="1"/>
    <n v="169639.54"/>
    <n v="16963.95"/>
    <m/>
  </r>
  <r>
    <s v="0015A00002AoM5OQAV"/>
    <b v="0"/>
    <m/>
    <b v="0"/>
    <x v="71"/>
    <x v="1"/>
    <s v="00531000007MUoEAAW"/>
    <b v="0"/>
    <d v="2020-07-08T13:48:27"/>
    <b v="0"/>
    <b v="0"/>
    <s v="2021 4"/>
    <n v="4"/>
    <x v="3"/>
    <s v="Pipeline"/>
    <s v="Pipeline"/>
    <x v="8"/>
    <s v="00531000007MUoEAAW"/>
    <d v="2021-04-29T16:05:44"/>
    <m/>
    <d v="2021-04-29T15:48:19"/>
    <b v="0"/>
    <x v="6"/>
    <s v="0065A00001bADKBQA4"/>
    <x v="2"/>
    <b v="0"/>
    <s v="00531000007MUoEAAW"/>
    <s v="Qualified Opportunity"/>
    <b v="0"/>
    <x v="1"/>
    <n v="4875"/>
    <n v="487.5"/>
    <m/>
  </r>
  <r>
    <s v="0015A000026nOcMQAU"/>
    <b v="0"/>
    <m/>
    <b v="0"/>
    <x v="71"/>
    <x v="1"/>
    <s v="00531000007MUoEAAW"/>
    <b v="0"/>
    <d v="2020-07-08T17:38:24"/>
    <b v="0"/>
    <b v="0"/>
    <s v="2021 4"/>
    <n v="4"/>
    <x v="3"/>
    <s v="Pipeline"/>
    <s v="Pipeline"/>
    <x v="8"/>
    <s v="0055A00000BclF5QAJ"/>
    <d v="2021-04-11T20:08:00"/>
    <m/>
    <m/>
    <b v="0"/>
    <x v="6"/>
    <s v="0065A00001bAEGCQA4"/>
    <x v="2"/>
    <b v="0"/>
    <s v="00531000008F2qlAAC"/>
    <s v="Qualified Opportunity"/>
    <b v="0"/>
    <x v="1"/>
    <n v="48750"/>
    <n v="4875"/>
    <m/>
  </r>
  <r>
    <s v="0013100001gawnXAAQ"/>
    <b v="0"/>
    <m/>
    <b v="0"/>
    <x v="71"/>
    <x v="1"/>
    <s v="00531000007MUoEAAW"/>
    <b v="0"/>
    <d v="2021-02-01T21:35:15"/>
    <b v="0"/>
    <b v="0"/>
    <s v="2021 4"/>
    <n v="4"/>
    <x v="3"/>
    <s v="Pipeline"/>
    <s v="Pipeline"/>
    <x v="8"/>
    <s v="0055A00000BclF5QAJ"/>
    <d v="2021-04-11T20:08:00"/>
    <m/>
    <m/>
    <b v="0"/>
    <x v="6"/>
    <s v="0065A00001dBJ3mQAG"/>
    <x v="2"/>
    <b v="0"/>
    <s v="00531000007KgPgAAK"/>
    <s v="Qualified Opportunity"/>
    <b v="0"/>
    <x v="1"/>
    <n v="39000"/>
    <n v="3900"/>
    <m/>
  </r>
  <r>
    <s v="0015A000023E81FQAS"/>
    <b v="0"/>
    <m/>
    <b v="0"/>
    <x v="71"/>
    <x v="1"/>
    <s v="00531000007MUoEAAW"/>
    <b v="0"/>
    <d v="2021-02-12T21:15:36"/>
    <b v="0"/>
    <b v="0"/>
    <s v="2021 4"/>
    <n v="4"/>
    <x v="3"/>
    <s v="Pipeline"/>
    <s v="Pipeline"/>
    <x v="8"/>
    <s v="0055A00000BclF5QAJ"/>
    <d v="2021-04-11T20:08:00"/>
    <m/>
    <m/>
    <b v="0"/>
    <x v="6"/>
    <s v="0065A00001dDLnFQAW"/>
    <x v="2"/>
    <b v="0"/>
    <s v="00531000007KgPgAAK"/>
    <s v="Qualified Opportunity"/>
    <b v="0"/>
    <x v="1"/>
    <n v="20800"/>
    <n v="2080"/>
    <m/>
  </r>
  <r>
    <s v="0015A00002Vqm2zQAB"/>
    <b v="0"/>
    <m/>
    <b v="0"/>
    <x v="290"/>
    <x v="1"/>
    <s v="0055A00000BcrkYQAR"/>
    <b v="0"/>
    <d v="2021-03-29T14:49:31"/>
    <b v="0"/>
    <b v="0"/>
    <s v="2021 4"/>
    <n v="4"/>
    <x v="3"/>
    <s v="Pipeline"/>
    <s v="Pipeline"/>
    <x v="8"/>
    <s v="0055A00000BcrkYQAR"/>
    <d v="2021-06-23T17:31:57"/>
    <m/>
    <m/>
    <b v="0"/>
    <x v="5"/>
    <s v="0065A00001deEurQAE"/>
    <x v="2"/>
    <b v="0"/>
    <s v="0055A00000BcrkYQAR"/>
    <s v="Qualified Opportunity"/>
    <b v="0"/>
    <x v="1"/>
    <n v="26176.1"/>
    <n v="2617.61"/>
    <m/>
  </r>
  <r>
    <s v="0013100001emA3nAAE"/>
    <b v="0"/>
    <m/>
    <b v="0"/>
    <x v="71"/>
    <x v="1"/>
    <s v="0055A000009sa63QAA"/>
    <b v="0"/>
    <d v="2019-12-01T23:58:40"/>
    <b v="0"/>
    <b v="0"/>
    <s v="2021 4"/>
    <n v="4"/>
    <x v="3"/>
    <s v="Pipeline"/>
    <s v="Pipeline"/>
    <x v="8"/>
    <s v="0055A000009sa63QAA"/>
    <d v="2021-05-12T17:45:02"/>
    <m/>
    <d v="2020-01-06T18:18:11"/>
    <b v="0"/>
    <x v="5"/>
    <s v="0065A0000112eKXQAY"/>
    <x v="2"/>
    <b v="0"/>
    <s v="0055A000009sa63QAA"/>
    <s v="Customer Assessment w/ Favorable Evaluation"/>
    <b v="0"/>
    <x v="1"/>
    <n v="96788"/>
    <n v="29036.400000000001"/>
    <m/>
  </r>
  <r>
    <s v="0016e00002ZvkIOAAZ"/>
    <b v="0"/>
    <m/>
    <b v="0"/>
    <x v="71"/>
    <x v="1"/>
    <s v="0055A000009GxI2QAK"/>
    <b v="0"/>
    <d v="2020-05-26T11:12:08"/>
    <b v="0"/>
    <b v="0"/>
    <s v="2021 4"/>
    <n v="4"/>
    <x v="3"/>
    <s v="Pipeline"/>
    <s v="Pipeline"/>
    <x v="8"/>
    <s v="0055A000009GxI2QAK"/>
    <d v="2021-06-14T15:55:31"/>
    <m/>
    <d v="2021-01-04T14:24:54"/>
    <b v="0"/>
    <x v="6"/>
    <s v="0065A00001aJ6dbQAC"/>
    <x v="2"/>
    <b v="0"/>
    <s v="0055A000009GxI2QAK"/>
    <s v="Customer Assessment w/ Favorable Evaluation"/>
    <b v="0"/>
    <x v="1"/>
    <n v="495000"/>
    <n v="148500"/>
    <m/>
  </r>
  <r>
    <s v="0015A000021OrGpQAK"/>
    <b v="0"/>
    <m/>
    <b v="0"/>
    <x v="320"/>
    <x v="1"/>
    <s v="00531000007MUoEAAW"/>
    <b v="0"/>
    <d v="2020-06-25T16:00:52"/>
    <b v="0"/>
    <b v="0"/>
    <s v="2021 4"/>
    <n v="4"/>
    <x v="3"/>
    <s v="Pipeline"/>
    <s v="Pipeline"/>
    <x v="8"/>
    <s v="00531000007MUoEAAW"/>
    <d v="2021-04-20T14:28:58"/>
    <m/>
    <d v="2020-08-11T17:58:05"/>
    <b v="0"/>
    <x v="5"/>
    <s v="0065A00001axiBoQAI"/>
    <x v="2"/>
    <b v="0"/>
    <s v="00531000007MUoEAAW"/>
    <s v="Customer Assessment w/ Favorable Evaluation"/>
    <b v="0"/>
    <x v="1"/>
    <n v="6500"/>
    <n v="1950"/>
    <m/>
  </r>
  <r>
    <s v="0013100001mwUgnAAE"/>
    <b v="0"/>
    <m/>
    <b v="0"/>
    <x v="71"/>
    <x v="1"/>
    <s v="00531000008F2qlAAC"/>
    <b v="0"/>
    <d v="2019-12-12T02:15:42"/>
    <b v="0"/>
    <b v="0"/>
    <s v="2021 4"/>
    <n v="4"/>
    <x v="3"/>
    <s v="Pipeline"/>
    <s v="Pipeline"/>
    <x v="8"/>
    <s v="00531000008F2qlAAC"/>
    <d v="2021-05-03T14:26:06"/>
    <m/>
    <d v="2020-01-06T18:18:11"/>
    <b v="0"/>
    <x v="6"/>
    <s v="0065A00001YLG7qQAH"/>
    <x v="2"/>
    <b v="0"/>
    <s v="00531000008F2qlAAC"/>
    <s v="Customer Assessment w/ Favorable Evaluation"/>
    <b v="0"/>
    <x v="1"/>
    <n v="48899.25"/>
    <n v="14669.77"/>
    <m/>
  </r>
  <r>
    <s v="0013100001mwUgnAAE"/>
    <b v="0"/>
    <m/>
    <b v="0"/>
    <x v="71"/>
    <x v="1"/>
    <s v="00531000008F2qlAAC"/>
    <b v="0"/>
    <d v="2019-12-16T02:09:09"/>
    <b v="0"/>
    <b v="0"/>
    <s v="2021 4"/>
    <n v="4"/>
    <x v="3"/>
    <s v="Pipeline"/>
    <s v="Pipeline"/>
    <x v="8"/>
    <s v="00531000008F2qlAAC"/>
    <d v="2021-05-07T13:50:33"/>
    <m/>
    <d v="2020-11-16T14:21:55"/>
    <b v="0"/>
    <x v="6"/>
    <s v="0065A00001YNBc3QAH"/>
    <x v="2"/>
    <b v="0"/>
    <s v="00531000008F2qlAAC"/>
    <s v="Customer Assessment w/ Favorable Evaluation"/>
    <b v="0"/>
    <x v="1"/>
    <n v="100270.5"/>
    <n v="30081.15"/>
    <m/>
  </r>
  <r>
    <s v="0013100001mwUgnAAE"/>
    <b v="0"/>
    <m/>
    <b v="0"/>
    <x v="71"/>
    <x v="1"/>
    <s v="00531000008F2qlAAC"/>
    <b v="0"/>
    <d v="2019-12-16T02:17:23"/>
    <b v="0"/>
    <b v="0"/>
    <s v="2021 4"/>
    <n v="4"/>
    <x v="3"/>
    <s v="Pipeline"/>
    <s v="Pipeline"/>
    <x v="10"/>
    <s v="0055A00000BclF5QAJ"/>
    <d v="2021-04-11T20:08:00"/>
    <m/>
    <d v="2020-01-06T18:18:11"/>
    <b v="0"/>
    <x v="6"/>
    <s v="0065A00001YNBe2QAH"/>
    <x v="2"/>
    <b v="0"/>
    <s v="00531000008F2qlAAC"/>
    <s v="Customer Assessment w/ Favorable Evaluation"/>
    <b v="0"/>
    <x v="1"/>
    <n v="98097"/>
    <n v="29429.1"/>
    <m/>
  </r>
  <r>
    <s v="0015A00002JMUbvQAH"/>
    <b v="0"/>
    <m/>
    <b v="0"/>
    <x v="71"/>
    <x v="1"/>
    <s v="0055A000009sa63QAA"/>
    <b v="0"/>
    <d v="2020-03-13T21:06:51"/>
    <b v="0"/>
    <b v="0"/>
    <s v="2021 4"/>
    <n v="4"/>
    <x v="3"/>
    <s v="Pipeline"/>
    <s v="Pipeline"/>
    <x v="10"/>
    <s v="0055A00000BclF5QAJ"/>
    <d v="2021-04-11T20:08:00"/>
    <m/>
    <d v="2020-12-28T05:41:45"/>
    <b v="0"/>
    <x v="6"/>
    <s v="0065A00001ZVXPtQAP"/>
    <x v="2"/>
    <b v="0"/>
    <s v="0055A000009sa63QAA"/>
    <s v="Funnel"/>
    <b v="0"/>
    <x v="1"/>
    <n v="70550.39"/>
    <n v="3527.52"/>
    <m/>
  </r>
  <r>
    <s v="001i000001MYrYFAA1"/>
    <b v="0"/>
    <m/>
    <b v="0"/>
    <x v="71"/>
    <x v="1"/>
    <s v="0055A000009sa63QAA"/>
    <b v="0"/>
    <d v="2020-04-30T00:13:01"/>
    <b v="0"/>
    <b v="0"/>
    <s v="2021 4"/>
    <n v="4"/>
    <x v="3"/>
    <s v="Pipeline"/>
    <s v="Pipeline"/>
    <x v="10"/>
    <s v="0055A00000BclF5QAJ"/>
    <d v="2021-04-16T14:17:58"/>
    <m/>
    <d v="2020-12-28T05:50:23"/>
    <b v="0"/>
    <x v="10"/>
    <s v="0065A00001ZxcsjQAB"/>
    <x v="2"/>
    <b v="0"/>
    <s v="0055A000009sa63QAA"/>
    <s v="Funnel"/>
    <b v="0"/>
    <x v="1"/>
    <n v="65675"/>
    <n v="3283.75"/>
    <m/>
  </r>
  <r>
    <s v="0015A00002Ip1JjQAJ"/>
    <b v="0"/>
    <m/>
    <b v="0"/>
    <x v="71"/>
    <x v="1"/>
    <s v="0055A000009sa63QAA"/>
    <b v="0"/>
    <d v="2020-02-25T20:50:01"/>
    <b v="0"/>
    <b v="0"/>
    <s v="2021 4"/>
    <n v="4"/>
    <x v="3"/>
    <s v="Pipeline"/>
    <s v="Pipeline"/>
    <x v="10"/>
    <s v="0055A00000BclF5QAJ"/>
    <d v="2021-04-11T19:52:07"/>
    <m/>
    <d v="2020-12-28T06:08:20"/>
    <b v="0"/>
    <x v="5"/>
    <s v="0065A00001ZN16PQAT"/>
    <x v="2"/>
    <b v="0"/>
    <s v="0055A000009sa63QAA"/>
    <s v="Customer Assessment w/ Favorable Evaluation"/>
    <b v="0"/>
    <x v="1"/>
    <n v="65018.25"/>
    <n v="19505.47"/>
    <m/>
  </r>
  <r>
    <s v="0015A00002Cx3CqQAJ"/>
    <b v="0"/>
    <m/>
    <b v="0"/>
    <x v="71"/>
    <x v="1"/>
    <s v="0055A000009sa63QAA"/>
    <b v="0"/>
    <d v="2019-06-18T19:22:48"/>
    <b v="0"/>
    <b v="0"/>
    <s v="2021 4"/>
    <n v="4"/>
    <x v="3"/>
    <s v="Pipeline"/>
    <s v="Pipeline"/>
    <x v="10"/>
    <s v="0055A00000BclF5QAJ"/>
    <d v="2021-04-14T20:01:34"/>
    <m/>
    <d v="2020-12-28T05:55:54"/>
    <b v="0"/>
    <x v="3"/>
    <s v="0065A00001TjIDhQAN"/>
    <x v="2"/>
    <b v="0"/>
    <s v="0055A000009sa63QAA"/>
    <s v="Funnel"/>
    <b v="0"/>
    <x v="1"/>
    <n v="65675"/>
    <n v="3283.75"/>
    <m/>
  </r>
  <r>
    <s v="0013100001k6JKjAAM"/>
    <b v="0"/>
    <m/>
    <b v="0"/>
    <x v="21"/>
    <x v="1"/>
    <s v="00531000007MUoEAAW"/>
    <b v="0"/>
    <d v="2020-05-26T17:44:39"/>
    <b v="0"/>
    <b v="0"/>
    <s v="2020 4"/>
    <n v="4"/>
    <x v="4"/>
    <s v="Pipeline"/>
    <s v="Pipeline"/>
    <x v="10"/>
    <s v="0055A00000BclF5QAJ"/>
    <d v="2021-04-11T20:08:00"/>
    <m/>
    <m/>
    <b v="0"/>
    <x v="6"/>
    <s v="0065A00001aJ86hQAC"/>
    <x v="2"/>
    <b v="0"/>
    <s v="00531000007KgPgAAK"/>
    <s v="Qualified Opportunity"/>
    <b v="0"/>
    <x v="1"/>
    <n v="72136"/>
    <n v="7213.6"/>
    <m/>
  </r>
  <r>
    <s v="0015A000020xEEAQA2"/>
    <b v="0"/>
    <m/>
    <b v="0"/>
    <x v="71"/>
    <x v="1"/>
    <s v="00531000007KAsvAAG"/>
    <b v="0"/>
    <d v="2018-04-23T13:43:31"/>
    <b v="0"/>
    <b v="0"/>
    <s v="2021 4"/>
    <n v="4"/>
    <x v="3"/>
    <s v="Pipeline"/>
    <s v="Pipeline"/>
    <x v="10"/>
    <s v="0055A00000BclF5QAJ"/>
    <d v="2021-04-14T20:01:34"/>
    <m/>
    <d v="2020-12-28T05:51:43"/>
    <b v="0"/>
    <x v="3"/>
    <s v="0065A00000ic3NGQAY"/>
    <x v="2"/>
    <b v="0"/>
    <s v="0055A000009sa63QAA"/>
    <s v="Funnel"/>
    <b v="0"/>
    <x v="1"/>
    <n v="65000"/>
    <n v="3250"/>
    <m/>
  </r>
  <r>
    <s v="0013100001ld4UNAAY"/>
    <b v="0"/>
    <m/>
    <b v="0"/>
    <x v="71"/>
    <x v="1"/>
    <s v="0055A000009sa63QAA"/>
    <b v="0"/>
    <d v="2020-07-02T14:59:06"/>
    <b v="0"/>
    <b v="0"/>
    <s v="2021 4"/>
    <n v="4"/>
    <x v="3"/>
    <s v="Pipeline"/>
    <s v="Pipeline"/>
    <x v="13"/>
    <s v="0055A000009sa63QAA"/>
    <d v="2021-04-26T03:52:53"/>
    <m/>
    <m/>
    <b v="0"/>
    <x v="6"/>
    <s v="0065A00001b9yQMQAY"/>
    <x v="2"/>
    <b v="0"/>
    <s v="0055A000009sa63QAA"/>
    <s v="Customer Assessment w/ Favorable Evaluation"/>
    <b v="0"/>
    <x v="1"/>
    <n v="59286.6"/>
    <n v="17785.98"/>
    <m/>
  </r>
  <r>
    <s v="0015A000022RDvNQAW"/>
    <b v="0"/>
    <m/>
    <b v="0"/>
    <x v="321"/>
    <x v="1"/>
    <s v="00531000007MUoEAAW"/>
    <b v="0"/>
    <d v="2020-08-06T13:25:28"/>
    <b v="0"/>
    <b v="0"/>
    <s v="2020 4"/>
    <n v="4"/>
    <x v="4"/>
    <s v="Pipeline"/>
    <s v="Pipeline"/>
    <x v="13"/>
    <s v="0055A00000BclF5QAJ"/>
    <d v="2021-04-11T20:08:00"/>
    <m/>
    <d v="2020-08-06T17:42:41"/>
    <b v="0"/>
    <x v="6"/>
    <s v="0065A00001bM5XVQA0"/>
    <x v="2"/>
    <b v="0"/>
    <s v="00531000007KgPgAAK"/>
    <s v="Qualified Opportunity"/>
    <b v="0"/>
    <x v="1"/>
    <n v="145380"/>
    <n v="14538"/>
    <m/>
  </r>
  <r>
    <s v="0015A00002KwLx3QAF"/>
    <b v="0"/>
    <m/>
    <b v="0"/>
    <x v="21"/>
    <x v="1"/>
    <s v="00531000007MUoEAAW"/>
    <b v="0"/>
    <d v="2020-05-26T13:06:43"/>
    <b v="0"/>
    <b v="0"/>
    <s v="2020 4"/>
    <n v="4"/>
    <x v="4"/>
    <s v="Pipeline"/>
    <s v="Pipeline"/>
    <x v="13"/>
    <s v="0055A00000BclF5QAJ"/>
    <d v="2021-04-11T20:08:00"/>
    <m/>
    <m/>
    <b v="0"/>
    <x v="6"/>
    <s v="0065A00001aJ71tQAC"/>
    <x v="2"/>
    <b v="0"/>
    <s v="00531000007KgPgAAK"/>
    <s v="Qualified Opportunity"/>
    <b v="0"/>
    <x v="1"/>
    <n v="136986.6"/>
    <n v="13698.66"/>
    <m/>
  </r>
  <r>
    <s v="0016e00002Zw8sGAAR"/>
    <b v="0"/>
    <m/>
    <b v="0"/>
    <x v="71"/>
    <x v="1"/>
    <s v="00531000008F2qlAAC"/>
    <b v="0"/>
    <d v="2019-12-18T16:15:51"/>
    <b v="0"/>
    <b v="0"/>
    <s v="2021 4"/>
    <n v="4"/>
    <x v="3"/>
    <s v="Pipeline"/>
    <s v="Pipeline"/>
    <x v="13"/>
    <s v="0055A000009GxI2QAK"/>
    <d v="2021-06-17T14:23:16"/>
    <m/>
    <d v="2020-12-29T15:27:35"/>
    <b v="0"/>
    <x v="6"/>
    <s v="0065A00001YNQjCQAX"/>
    <x v="2"/>
    <b v="0"/>
    <s v="0055A000009GxI2QAK"/>
    <s v="Funnel"/>
    <b v="0"/>
    <x v="1"/>
    <n v="49079.63"/>
    <n v="2453.98"/>
    <m/>
  </r>
  <r>
    <s v="0015A00002UgtUGQAZ"/>
    <b v="0"/>
    <m/>
    <b v="0"/>
    <x v="318"/>
    <x v="1"/>
    <s v="00531000007MUoEAAW"/>
    <b v="0"/>
    <d v="2021-02-18T13:28:38"/>
    <b v="0"/>
    <b v="0"/>
    <s v="2021 4"/>
    <n v="4"/>
    <x v="3"/>
    <s v="Pipeline"/>
    <s v="Pipeline"/>
    <x v="13"/>
    <s v="00531000007KAsvAAG"/>
    <d v="2021-06-17T13:19:48"/>
    <m/>
    <m/>
    <b v="0"/>
    <x v="3"/>
    <s v="0065A00001dDlTlQAK"/>
    <x v="2"/>
    <b v="0"/>
    <s v="00531000007KAsvAAG"/>
    <s v="Qualified Opportunity"/>
    <b v="0"/>
    <x v="1"/>
    <n v="64782.63"/>
    <n v="6478.26"/>
    <m/>
  </r>
  <r>
    <s v="0013100001env6bAAA"/>
    <b v="0"/>
    <m/>
    <b v="0"/>
    <x v="71"/>
    <x v="1"/>
    <s v="00531000007MUoEAAW"/>
    <b v="0"/>
    <d v="2021-03-18T13:59:56"/>
    <b v="0"/>
    <b v="0"/>
    <s v="2021 4"/>
    <n v="4"/>
    <x v="3"/>
    <s v="Pipeline"/>
    <s v="Pipeline"/>
    <x v="13"/>
    <s v="0055A00000BclF5QAJ"/>
    <d v="2021-04-11T20:08:00"/>
    <m/>
    <m/>
    <b v="0"/>
    <x v="6"/>
    <s v="0065A00001dLeLqQAK"/>
    <x v="2"/>
    <b v="0"/>
    <s v="00531000007KAsvAAG"/>
    <s v="Qualified Opportunity"/>
    <b v="0"/>
    <x v="1"/>
    <n v="71414.64"/>
    <n v="7141.46"/>
    <m/>
  </r>
  <r>
    <s v="0016e00002ZvkINAAZ"/>
    <b v="0"/>
    <m/>
    <b v="0"/>
    <x v="71"/>
    <x v="1"/>
    <s v="0055A000009GxI2QAK"/>
    <b v="0"/>
    <d v="2020-11-05T15:08:28"/>
    <b v="0"/>
    <b v="0"/>
    <s v="2021 4"/>
    <n v="4"/>
    <x v="3"/>
    <s v="Pipeline"/>
    <s v="Pipeline"/>
    <x v="13"/>
    <s v="0055A000009GxI2QAK"/>
    <d v="2021-06-14T15:53:56"/>
    <m/>
    <d v="2021-05-10T10:21:44"/>
    <b v="0"/>
    <x v="6"/>
    <s v="0065A00001cJhNpQAK"/>
    <x v="2"/>
    <b v="0"/>
    <s v="0055A000009GxI2QAK"/>
    <s v="Qualified Opportunity"/>
    <b v="0"/>
    <x v="1"/>
    <n v="89410"/>
    <n v="8941"/>
    <m/>
  </r>
  <r>
    <s v="0015A00002LehpVQAR"/>
    <b v="0"/>
    <m/>
    <b v="0"/>
    <x v="71"/>
    <x v="1"/>
    <s v="00531000007MUoEAAW"/>
    <b v="0"/>
    <d v="2021-03-21T21:35:55"/>
    <b v="0"/>
    <b v="0"/>
    <s v="2021 4"/>
    <n v="4"/>
    <x v="3"/>
    <s v="Pipeline"/>
    <s v="Pipeline"/>
    <x v="13"/>
    <s v="00531000007KgPgAAK"/>
    <d v="2021-04-12T13:15:07"/>
    <m/>
    <d v="2021-04-12T13:15:07"/>
    <b v="0"/>
    <x v="6"/>
    <s v="0065A00001dLndpQAC"/>
    <x v="2"/>
    <b v="0"/>
    <s v="00531000007KgPgAAK"/>
    <s v="Qualified Opportunity"/>
    <b v="0"/>
    <x v="1"/>
    <n v="57626.25"/>
    <n v="5762.63"/>
    <m/>
  </r>
  <r>
    <s v="0015A0000282oumQAA"/>
    <b v="0"/>
    <m/>
    <b v="0"/>
    <x v="71"/>
    <x v="1"/>
    <s v="00531000007KAsvAAG"/>
    <b v="0"/>
    <d v="2019-01-05T18:27:42"/>
    <b v="0"/>
    <b v="0"/>
    <s v="2021 4"/>
    <n v="4"/>
    <x v="3"/>
    <s v="Pipeline"/>
    <s v="Pipeline"/>
    <x v="13"/>
    <s v="0055A000009sa63QAA"/>
    <d v="2021-04-26T04:17:17"/>
    <m/>
    <d v="2020-01-06T18:18:11"/>
    <b v="0"/>
    <x v="5"/>
    <s v="0065A000011q9vIQAQ"/>
    <x v="2"/>
    <b v="0"/>
    <s v="0055A000009sa63QAA"/>
    <s v="Customer Assessment w/ Favorable Evaluation"/>
    <b v="0"/>
    <x v="1"/>
    <n v="71518.899999999994"/>
    <n v="21455.67"/>
    <m/>
  </r>
  <r>
    <s v="0015A00002G7uczQAB"/>
    <b v="0"/>
    <m/>
    <b v="0"/>
    <x v="320"/>
    <x v="1"/>
    <s v="00531000007KAsvAAG"/>
    <b v="0"/>
    <d v="2020-10-09T14:56:30"/>
    <b v="0"/>
    <b v="0"/>
    <s v="2021 4"/>
    <n v="4"/>
    <x v="3"/>
    <s v="Pipeline"/>
    <s v="Pipeline"/>
    <x v="12"/>
    <s v="0055A00000BclF5QAJ"/>
    <d v="2021-05-05T13:56:10"/>
    <m/>
    <d v="2021-05-03T13:23:23"/>
    <b v="0"/>
    <x v="6"/>
    <s v="0065A00001bquB1QAI"/>
    <x v="2"/>
    <b v="0"/>
    <s v="00531000007MUoEAAW"/>
    <s v="Customer Assessment w/ Favorable Evaluation"/>
    <b v="0"/>
    <x v="1"/>
    <n v="25740"/>
    <n v="7722"/>
    <m/>
  </r>
  <r>
    <s v="0013100001ft4h3AAA"/>
    <b v="0"/>
    <m/>
    <b v="0"/>
    <x v="318"/>
    <x v="1"/>
    <s v="00531000007MUoEAAW"/>
    <b v="0"/>
    <d v="2020-10-30T13:34:27"/>
    <b v="0"/>
    <b v="0"/>
    <s v="2021 4"/>
    <n v="4"/>
    <x v="3"/>
    <s v="Pipeline"/>
    <s v="Pipeline"/>
    <x v="12"/>
    <s v="00531000007MUoEAAW"/>
    <d v="2021-06-28T13:38:43"/>
    <m/>
    <d v="2021-05-03T13:34:31"/>
    <b v="0"/>
    <x v="5"/>
    <s v="0065A00001cJFm5QAG"/>
    <x v="2"/>
    <b v="0"/>
    <s v="00531000007MUoEAAW"/>
    <s v="Customer Assessment w/ Favorable Evaluation"/>
    <b v="0"/>
    <x v="1"/>
    <n v="6435"/>
    <n v="1930.5"/>
    <m/>
  </r>
  <r>
    <s v="0013100001ld4rCAAQ"/>
    <b v="0"/>
    <m/>
    <b v="0"/>
    <x v="71"/>
    <x v="1"/>
    <s v="00531000007MUoEAAW"/>
    <b v="0"/>
    <d v="2021-01-26T21:07:13"/>
    <b v="0"/>
    <b v="0"/>
    <s v="2021 4"/>
    <n v="4"/>
    <x v="3"/>
    <s v="Pipeline"/>
    <s v="Pipeline"/>
    <x v="12"/>
    <s v="0055A00000BclF5QAJ"/>
    <d v="2021-04-11T20:08:00"/>
    <m/>
    <m/>
    <b v="0"/>
    <x v="6"/>
    <s v="0065A00001dACqTQAW"/>
    <x v="2"/>
    <b v="0"/>
    <s v="00531000007MUoEAAW"/>
    <s v="Customer Assessment w/ Favorable Evaluation"/>
    <b v="0"/>
    <x v="1"/>
    <n v="6500"/>
    <n v="1950"/>
    <m/>
  </r>
  <r>
    <s v="0013100001enulxAAA"/>
    <b v="0"/>
    <m/>
    <b v="0"/>
    <x v="318"/>
    <x v="1"/>
    <s v="00531000007MUoEAAW"/>
    <b v="0"/>
    <d v="2021-04-01T15:14:17"/>
    <b v="0"/>
    <b v="0"/>
    <s v="2021 4"/>
    <n v="4"/>
    <x v="3"/>
    <s v="Pipeline"/>
    <s v="Pipeline"/>
    <x v="12"/>
    <s v="00531000007MUoEAAW"/>
    <d v="2021-06-29T15:30:29"/>
    <m/>
    <m/>
    <b v="0"/>
    <x v="5"/>
    <s v="0065A00001df4G3QAI"/>
    <x v="2"/>
    <b v="0"/>
    <s v="00531000007MUoEAAW"/>
    <s v="Customer Assessment w/ Favorable Evaluation"/>
    <b v="0"/>
    <x v="1"/>
    <n v="6500"/>
    <n v="1950"/>
    <m/>
  </r>
  <r>
    <s v="0015A00002DR8HdQAL"/>
    <b v="0"/>
    <m/>
    <b v="0"/>
    <x v="71"/>
    <x v="1"/>
    <s v="00531000008F2qlAAC"/>
    <b v="0"/>
    <d v="2021-01-16T02:29:17"/>
    <b v="0"/>
    <b v="0"/>
    <s v="2021 4"/>
    <n v="4"/>
    <x v="3"/>
    <s v="Pipeline"/>
    <s v="Pipeline"/>
    <x v="12"/>
    <s v="0055A00000BclF5QAJ"/>
    <d v="2021-04-11T20:08:00"/>
    <m/>
    <d v="2021-02-22T15:20:49"/>
    <b v="0"/>
    <x v="6"/>
    <s v="0065A00001crvUdQAI"/>
    <x v="2"/>
    <b v="0"/>
    <s v="00531000008F2qlAAC"/>
    <s v="Customer Assessment w/ Favorable Evaluation"/>
    <b v="0"/>
    <x v="1"/>
    <n v="49197.75"/>
    <n v="14759.32"/>
    <m/>
  </r>
  <r>
    <s v="0015A00002XRHQ3QAP"/>
    <b v="0"/>
    <m/>
    <b v="0"/>
    <x v="71"/>
    <x v="1"/>
    <s v="00531000007KAsvAAG"/>
    <b v="0"/>
    <d v="2021-04-13T15:51:40"/>
    <b v="0"/>
    <b v="0"/>
    <s v="2021 4"/>
    <n v="4"/>
    <x v="3"/>
    <s v="Pipeline"/>
    <s v="Pipeline"/>
    <x v="12"/>
    <s v="00531000007KAsvAAG"/>
    <d v="2021-04-14T16:08:31"/>
    <m/>
    <m/>
    <b v="0"/>
    <x v="7"/>
    <s v="0065A00001dgO6qQAE"/>
    <x v="2"/>
    <b v="0"/>
    <s v="00531000007KAsvAAG"/>
    <s v="Funnel"/>
    <b v="0"/>
    <x v="1"/>
    <n v="64979.64"/>
    <n v="3248.98"/>
    <m/>
  </r>
  <r>
    <s v="001i000001MZMQXAA5"/>
    <b v="0"/>
    <m/>
    <b v="0"/>
    <x v="71"/>
    <x v="1"/>
    <s v="00531000007KAsvAAG"/>
    <b v="0"/>
    <d v="2021-04-07T18:10:30"/>
    <b v="0"/>
    <b v="0"/>
    <s v="2021 4"/>
    <n v="4"/>
    <x v="3"/>
    <s v="Pipeline"/>
    <s v="Pipeline"/>
    <x v="12"/>
    <s v="0055A00000BclF5QAJ"/>
    <d v="2021-04-10T23:09:16"/>
    <m/>
    <m/>
    <b v="0"/>
    <x v="16"/>
    <s v="0065A00001dfQdIQAU"/>
    <x v="2"/>
    <b v="0"/>
    <s v="00531000007KAsvAAG"/>
    <s v="Funnel"/>
    <b v="0"/>
    <x v="1"/>
    <n v="91000"/>
    <n v="4550"/>
    <m/>
  </r>
  <r>
    <s v="0013100001eCIpHAAW"/>
    <b v="0"/>
    <m/>
    <b v="0"/>
    <x v="71"/>
    <x v="1"/>
    <s v="00531000007KAsvAAG"/>
    <b v="0"/>
    <d v="2021-04-07T16:23:33"/>
    <b v="0"/>
    <b v="0"/>
    <s v="2021 4"/>
    <n v="4"/>
    <x v="3"/>
    <s v="Pipeline"/>
    <s v="Pipeline"/>
    <x v="12"/>
    <s v="0055A00000BclF5QAJ"/>
    <d v="2021-04-11T19:52:07"/>
    <m/>
    <m/>
    <b v="0"/>
    <x v="5"/>
    <s v="0065A00001dfQ7mQAE"/>
    <x v="2"/>
    <b v="0"/>
    <s v="00531000007KAsvAAG"/>
    <s v="Funnel"/>
    <b v="0"/>
    <x v="1"/>
    <n v="6500"/>
    <n v="325"/>
    <m/>
  </r>
  <r>
    <s v="0013100001gZSbvAAG"/>
    <b v="0"/>
    <m/>
    <b v="0"/>
    <x v="71"/>
    <x v="1"/>
    <s v="00531000007KAsvAAG"/>
    <b v="0"/>
    <d v="2018-05-04T22:20:09"/>
    <b v="0"/>
    <b v="0"/>
    <s v="2021 4"/>
    <n v="4"/>
    <x v="3"/>
    <s v="Pipeline"/>
    <s v="Pipeline"/>
    <x v="12"/>
    <s v="0055A000009sa63QAA"/>
    <d v="2021-05-11T17:21:05"/>
    <m/>
    <d v="2020-01-06T18:18:11"/>
    <b v="0"/>
    <x v="3"/>
    <s v="0065A00000k1VjBQAU"/>
    <x v="2"/>
    <b v="0"/>
    <s v="0055A000009sa63QAA"/>
    <s v="Customer Assessment w/ Favorable Evaluation"/>
    <b v="0"/>
    <x v="1"/>
    <n v="444645.87"/>
    <n v="133393.76"/>
    <m/>
  </r>
  <r>
    <s v="0015A00002DxYq0QAF"/>
    <b v="0"/>
    <m/>
    <b v="0"/>
    <x v="322"/>
    <x v="1"/>
    <s v="0055A000009sa63QAA"/>
    <b v="0"/>
    <d v="2020-10-08T16:01:49"/>
    <b v="0"/>
    <b v="0"/>
    <s v="2022 4"/>
    <n v="4"/>
    <x v="6"/>
    <s v="Pipeline"/>
    <s v="Pipeline"/>
    <x v="12"/>
    <s v="00531000007MUoEAAW"/>
    <d v="2021-04-30T20:48:49"/>
    <m/>
    <d v="2020-10-21T15:27:54"/>
    <b v="0"/>
    <x v="6"/>
    <s v="0065A00001bqqdHQAQ"/>
    <x v="2"/>
    <b v="0"/>
    <s v="00531000007MUoEAAW"/>
    <s v="Customer Assessment w/ Favorable Evaluation"/>
    <b v="0"/>
    <x v="1"/>
    <n v="5850"/>
    <n v="1755"/>
    <m/>
  </r>
  <r>
    <s v="0015A00002XQrSlQAL"/>
    <b v="0"/>
    <m/>
    <b v="0"/>
    <x v="71"/>
    <x v="1"/>
    <s v="00531000007KAsvAAG"/>
    <b v="0"/>
    <d v="2021-04-14T15:32:23"/>
    <b v="0"/>
    <b v="0"/>
    <s v="2021 4"/>
    <n v="4"/>
    <x v="3"/>
    <s v="Pipeline"/>
    <s v="Pipeline"/>
    <x v="12"/>
    <s v="00531000007KAsvAAG"/>
    <d v="2021-04-14T15:43:42"/>
    <m/>
    <m/>
    <b v="0"/>
    <x v="11"/>
    <s v="0065A00001dgSNaQAM"/>
    <x v="2"/>
    <b v="0"/>
    <s v="00531000007KAsvAAG"/>
    <s v="Funnel"/>
    <b v="0"/>
    <x v="1"/>
    <n v="59072.4"/>
    <n v="2953.62"/>
    <m/>
  </r>
  <r>
    <s v="0015A00002G74JoQAJ"/>
    <b v="0"/>
    <m/>
    <b v="0"/>
    <x v="71"/>
    <x v="1"/>
    <s v="00531000007MUoEAAW"/>
    <b v="0"/>
    <d v="2020-10-21T13:34:22"/>
    <b v="0"/>
    <b v="0"/>
    <s v="2021 4"/>
    <n v="4"/>
    <x v="3"/>
    <s v="Pipeline"/>
    <s v="Pipeline"/>
    <x v="12"/>
    <s v="00531000007MUoEAAW"/>
    <d v="2021-04-11T21:42:45"/>
    <m/>
    <d v="2020-12-23T17:09:28"/>
    <b v="0"/>
    <x v="6"/>
    <s v="0065A00001cHMbTQAW"/>
    <x v="2"/>
    <b v="0"/>
    <s v="00531000007KgPgAAK"/>
    <s v="Funnel"/>
    <b v="0"/>
    <x v="1"/>
    <n v="39000"/>
    <n v="1950"/>
    <m/>
  </r>
  <r>
    <s v="0015A00001tZ9JzQAK"/>
    <b v="0"/>
    <m/>
    <b v="0"/>
    <x v="71"/>
    <x v="1"/>
    <s v="00531000007MUoEAAW"/>
    <b v="0"/>
    <d v="2021-02-02T14:36:10"/>
    <b v="0"/>
    <b v="0"/>
    <s v="2021 4"/>
    <n v="4"/>
    <x v="3"/>
    <s v="Pipeline"/>
    <s v="Pipeline"/>
    <x v="19"/>
    <s v="0055A00000BclF5QAJ"/>
    <d v="2021-04-11T20:08:00"/>
    <m/>
    <m/>
    <b v="0"/>
    <x v="6"/>
    <s v="0065A00001dBLNiQAO"/>
    <x v="2"/>
    <b v="0"/>
    <s v="00531000007KgPgAAK"/>
    <s v="Qualified Opportunity"/>
    <b v="0"/>
    <x v="1"/>
    <n v="66488.34"/>
    <n v="6648.83"/>
    <m/>
  </r>
  <r>
    <s v="0015A00002Uf4xkQAB"/>
    <b v="0"/>
    <m/>
    <b v="0"/>
    <x v="71"/>
    <x v="1"/>
    <s v="00531000007MUoEAAW"/>
    <b v="0"/>
    <d v="2021-02-02T15:00:26"/>
    <b v="0"/>
    <b v="0"/>
    <s v="2021 4"/>
    <n v="4"/>
    <x v="3"/>
    <s v="Pipeline"/>
    <s v="Pipeline"/>
    <x v="19"/>
    <s v="0055A00000BclF5QAJ"/>
    <d v="2021-04-11T20:08:00"/>
    <m/>
    <m/>
    <b v="0"/>
    <x v="6"/>
    <s v="0065A00001dBLXEQA4"/>
    <x v="2"/>
    <b v="0"/>
    <s v="00531000007KgPgAAK"/>
    <s v="Qualified Opportunity"/>
    <b v="0"/>
    <x v="1"/>
    <n v="79437"/>
    <n v="7943.7"/>
    <m/>
  </r>
  <r>
    <s v="0015A000026nOcMQAU"/>
    <b v="0"/>
    <m/>
    <b v="0"/>
    <x v="71"/>
    <x v="1"/>
    <s v="00531000008F2qlAAC"/>
    <b v="0"/>
    <d v="2020-10-09T13:57:38"/>
    <b v="0"/>
    <b v="0"/>
    <s v="2021 4"/>
    <n v="4"/>
    <x v="3"/>
    <s v="Pipeline"/>
    <s v="Pipeline"/>
    <x v="19"/>
    <s v="00531000008F2qlAAC"/>
    <d v="2021-05-10T13:32:28"/>
    <m/>
    <m/>
    <b v="0"/>
    <x v="6"/>
    <s v="0065A00001bqtvEQAQ"/>
    <x v="2"/>
    <b v="0"/>
    <s v="00531000008F2qlAAC"/>
    <s v="Customer Assessment w/ Favorable Evaluation"/>
    <b v="0"/>
    <x v="1"/>
    <n v="49197.75"/>
    <n v="14759.32"/>
    <m/>
  </r>
  <r>
    <s v="0013100001mwUgnAAE"/>
    <b v="0"/>
    <m/>
    <b v="0"/>
    <x v="71"/>
    <x v="1"/>
    <s v="00531000008F2qlAAC"/>
    <b v="0"/>
    <d v="2021-02-26T20:10:19"/>
    <b v="0"/>
    <b v="0"/>
    <s v="2021 4"/>
    <n v="4"/>
    <x v="3"/>
    <s v="Pipeline"/>
    <s v="Pipeline"/>
    <x v="5"/>
    <s v="0055A00000BclF5QAJ"/>
    <d v="2021-04-11T20:08:00"/>
    <m/>
    <m/>
    <b v="0"/>
    <x v="6"/>
    <s v="0065A00001dKAuxQAG"/>
    <x v="2"/>
    <b v="0"/>
    <s v="00531000008F2qlAAC"/>
    <s v="Customer Assessment w/ Favorable Evaluation"/>
    <b v="0"/>
    <x v="1"/>
    <n v="48750"/>
    <n v="14625"/>
    <m/>
  </r>
  <r>
    <s v="0013100001gawnXAAQ"/>
    <b v="0"/>
    <m/>
    <b v="0"/>
    <x v="71"/>
    <x v="1"/>
    <s v="00531000007MUoEAAW"/>
    <b v="0"/>
    <d v="2021-04-21T19:53:55"/>
    <b v="0"/>
    <b v="0"/>
    <s v="2021 4"/>
    <n v="4"/>
    <x v="3"/>
    <s v="Pipeline"/>
    <s v="Pipeline"/>
    <x v="5"/>
    <s v="00531000007MUoEAAW"/>
    <d v="2021-05-14T19:28:07"/>
    <m/>
    <m/>
    <b v="0"/>
    <x v="6"/>
    <s v="0066e00001dyHIaAAM"/>
    <x v="2"/>
    <b v="0"/>
    <s v="00531000007KgPgAAK"/>
    <s v="Customer Assessment w/ Favorable Evaluation"/>
    <b v="0"/>
    <x v="1"/>
    <n v="127218.34"/>
    <n v="38165.5"/>
    <m/>
  </r>
  <r>
    <s v="0013100001gawnXAAQ"/>
    <b v="0"/>
    <m/>
    <b v="0"/>
    <x v="199"/>
    <x v="1"/>
    <s v="00531000007MUoEAAW"/>
    <b v="0"/>
    <d v="2021-04-21T20:06:22"/>
    <b v="0"/>
    <b v="0"/>
    <s v="2022 4"/>
    <n v="4"/>
    <x v="6"/>
    <s v="Pipeline"/>
    <s v="Pipeline"/>
    <x v="5"/>
    <s v="00531000007KgPgAAK"/>
    <d v="2021-06-07T10:30:17"/>
    <m/>
    <m/>
    <b v="0"/>
    <x v="6"/>
    <s v="0066e00001dyHM0AAM"/>
    <x v="2"/>
    <b v="0"/>
    <s v="00531000007KgPgAAK"/>
    <s v="Customer Assessment w/ Favorable Evaluation"/>
    <b v="0"/>
    <x v="1"/>
    <n v="127218.34"/>
    <n v="38165.5"/>
    <m/>
  </r>
  <r>
    <s v="0015A00002QdQvXQAV"/>
    <b v="0"/>
    <m/>
    <b v="0"/>
    <x v="71"/>
    <x v="1"/>
    <s v="00531000007KAsvAAG"/>
    <b v="0"/>
    <d v="2020-11-03T15:37:09"/>
    <b v="0"/>
    <b v="0"/>
    <s v="2021 4"/>
    <n v="4"/>
    <x v="3"/>
    <s v="Pipeline"/>
    <s v="Pipeline"/>
    <x v="6"/>
    <s v="0055A00000BclF5QAJ"/>
    <d v="2021-04-11T20:08:00"/>
    <m/>
    <d v="2020-12-21T17:44:17"/>
    <b v="0"/>
    <x v="6"/>
    <s v="0065A00001cJZA9QAO"/>
    <x v="2"/>
    <b v="0"/>
    <s v="00531000007KAsvAAG"/>
    <s v="Funnel"/>
    <b v="0"/>
    <x v="1"/>
    <n v="64547.01"/>
    <n v="3227.35"/>
    <m/>
  </r>
  <r>
    <s v="0016e00002Zw9lyAAB"/>
    <b v="0"/>
    <m/>
    <b v="0"/>
    <x v="199"/>
    <x v="1"/>
    <s v="0055A000009GxI2QAK"/>
    <b v="0"/>
    <d v="2021-02-26T15:18:08"/>
    <b v="0"/>
    <b v="0"/>
    <s v="2022 4"/>
    <n v="4"/>
    <x v="6"/>
    <s v="Pipeline"/>
    <s v="Pipeline"/>
    <x v="6"/>
    <s v="0055A000009GxI2QAK"/>
    <d v="2021-06-22T19:50:37"/>
    <m/>
    <m/>
    <b v="0"/>
    <x v="6"/>
    <s v="0065A00001dK8OkQAK"/>
    <x v="2"/>
    <b v="0"/>
    <s v="0055A000009GxI2QAK"/>
    <s v="Funnel"/>
    <b v="0"/>
    <x v="1"/>
    <n v="97500"/>
    <n v="4875"/>
    <m/>
  </r>
  <r>
    <s v="0016e00002Zw9G3AAJ"/>
    <b v="0"/>
    <m/>
    <b v="0"/>
    <x v="199"/>
    <x v="1"/>
    <s v="0055A000009GxI2QAK"/>
    <b v="0"/>
    <d v="2021-02-26T15:21:06"/>
    <b v="0"/>
    <b v="0"/>
    <s v="2022 4"/>
    <n v="4"/>
    <x v="6"/>
    <s v="Pipeline"/>
    <s v="Pipeline"/>
    <x v="6"/>
    <s v="0055A000009GxI2QAK"/>
    <d v="2021-06-17T15:26:59"/>
    <m/>
    <m/>
    <b v="0"/>
    <x v="6"/>
    <s v="0065A00001dK8QWQA0"/>
    <x v="2"/>
    <b v="0"/>
    <s v="0055A000009GxI2QAK"/>
    <s v="Funnel"/>
    <b v="0"/>
    <x v="1"/>
    <n v="243750"/>
    <n v="12187.5"/>
    <m/>
  </r>
  <r>
    <s v="0016e00002Zw9XTAAZ"/>
    <b v="0"/>
    <m/>
    <b v="0"/>
    <x v="199"/>
    <x v="1"/>
    <s v="0055A000009GxI2QAK"/>
    <b v="0"/>
    <d v="2021-02-26T15:38:35"/>
    <b v="0"/>
    <b v="0"/>
    <s v="2022 4"/>
    <n v="4"/>
    <x v="6"/>
    <s v="Pipeline"/>
    <s v="Pipeline"/>
    <x v="6"/>
    <s v="0055A000009GxI2QAK"/>
    <d v="2021-06-17T15:34:11"/>
    <m/>
    <m/>
    <b v="0"/>
    <x v="6"/>
    <s v="0065A00001dK8Z3QAK"/>
    <x v="2"/>
    <b v="0"/>
    <s v="0055A000009GxI2QAK"/>
    <s v="Funnel"/>
    <b v="0"/>
    <x v="1"/>
    <n v="97500"/>
    <n v="4875"/>
    <m/>
  </r>
  <r>
    <s v="0015A00002DR8HdQAL"/>
    <b v="0"/>
    <m/>
    <b v="0"/>
    <x v="71"/>
    <x v="1"/>
    <s v="00531000008F2qlAAC"/>
    <b v="0"/>
    <d v="2020-10-05T13:19:56"/>
    <b v="0"/>
    <b v="0"/>
    <s v="2021 4"/>
    <n v="4"/>
    <x v="3"/>
    <s v="Pipeline"/>
    <s v="Pipeline"/>
    <x v="15"/>
    <s v="0055A00000BclF5QAJ"/>
    <d v="2021-04-11T19:52:07"/>
    <m/>
    <m/>
    <b v="0"/>
    <x v="5"/>
    <s v="0065A00001bq1mcQAA"/>
    <x v="2"/>
    <b v="0"/>
    <s v="00531000008F2qlAAC"/>
    <s v="Qualified Opportunity"/>
    <b v="0"/>
    <x v="1"/>
    <n v="49077.75"/>
    <n v="4907.78"/>
    <m/>
  </r>
  <r>
    <s v="0015A00002Uf7bhQAB"/>
    <b v="0"/>
    <m/>
    <b v="0"/>
    <x v="71"/>
    <x v="1"/>
    <s v="00531000007MUoEAAW"/>
    <b v="0"/>
    <d v="2021-02-02T18:49:52"/>
    <b v="0"/>
    <b v="0"/>
    <s v="2021 4"/>
    <n v="4"/>
    <x v="3"/>
    <s v="Pipeline"/>
    <s v="Pipeline"/>
    <x v="15"/>
    <s v="0055A00000BclF5QAJ"/>
    <d v="2021-04-11T20:08:00"/>
    <m/>
    <d v="2021-02-02T19:03:59"/>
    <b v="0"/>
    <x v="6"/>
    <s v="0065A00001dBNRuQAO"/>
    <x v="2"/>
    <b v="0"/>
    <s v="00531000007KgPgAAK"/>
    <s v="Qualified Opportunity"/>
    <b v="0"/>
    <x v="1"/>
    <n v="604500"/>
    <n v="60450"/>
    <m/>
  </r>
  <r>
    <s v="0016e00002ZvaRQAAZ"/>
    <b v="0"/>
    <m/>
    <b v="0"/>
    <x v="71"/>
    <x v="1"/>
    <s v="0055A000009GxI2QAK"/>
    <b v="0"/>
    <d v="2021-04-06T19:13:58"/>
    <b v="0"/>
    <b v="0"/>
    <s v="2021 4"/>
    <n v="4"/>
    <x v="3"/>
    <s v="Pipeline"/>
    <s v="Pipeline"/>
    <x v="15"/>
    <s v="0055A000009GxI2QAK"/>
    <d v="2021-06-22T20:35:19"/>
    <m/>
    <d v="2021-05-24T13:18:08"/>
    <b v="0"/>
    <x v="6"/>
    <s v="0065A00001dfMmRQAU"/>
    <x v="2"/>
    <b v="0"/>
    <s v="0055A000009GxI2QAK"/>
    <s v="Qualified Opportunity"/>
    <b v="0"/>
    <x v="1"/>
    <n v="97500"/>
    <n v="9750"/>
    <m/>
  </r>
  <r>
    <s v="0015A00002Vpe4vQAB"/>
    <b v="0"/>
    <m/>
    <b v="0"/>
    <x v="217"/>
    <x v="1"/>
    <s v="0055A000009sa63QAA"/>
    <b v="0"/>
    <d v="2021-03-19T04:28:56"/>
    <b v="0"/>
    <b v="0"/>
    <s v="2022 4"/>
    <n v="4"/>
    <x v="6"/>
    <s v="Pipeline"/>
    <s v="Pipeline"/>
    <x v="11"/>
    <s v="0055A00000BclF5QAJ"/>
    <d v="2021-04-11T19:52:07"/>
    <m/>
    <m/>
    <b v="0"/>
    <x v="5"/>
    <s v="0065A00001dLhgzQAC"/>
    <x v="2"/>
    <b v="0"/>
    <s v="0055A000009sa63QAA"/>
    <s v="Qualified Opportunity"/>
    <b v="0"/>
    <x v="1"/>
    <n v="71489.919999999998"/>
    <n v="7148.99"/>
    <m/>
  </r>
  <r>
    <s v="0015A00002IoNAtQAN"/>
    <b v="0"/>
    <m/>
    <b v="0"/>
    <x v="318"/>
    <x v="1"/>
    <s v="00531000007MUoEAAW"/>
    <b v="0"/>
    <d v="2021-03-16T22:20:00"/>
    <b v="0"/>
    <b v="0"/>
    <s v="2021 4"/>
    <n v="4"/>
    <x v="3"/>
    <s v="Pipeline"/>
    <s v="Pipeline"/>
    <x v="11"/>
    <s v="0055A00000BclF5QAJ"/>
    <d v="2021-04-11T19:52:07"/>
    <m/>
    <m/>
    <b v="0"/>
    <x v="5"/>
    <s v="0065A00001dLYqkQAG"/>
    <x v="2"/>
    <b v="0"/>
    <s v="00531000007MUoEAAW"/>
    <s v="Customer Assessment w/ Favorable Evaluation"/>
    <b v="0"/>
    <x v="1"/>
    <n v="6500"/>
    <n v="1950"/>
    <m/>
  </r>
  <r>
    <s v="0016e00002Zw8sFAAR"/>
    <b v="0"/>
    <m/>
    <b v="0"/>
    <x v="71"/>
    <x v="1"/>
    <s v="00531000008F2qlAAC"/>
    <b v="0"/>
    <d v="2018-06-18T17:01:11"/>
    <b v="0"/>
    <b v="0"/>
    <s v="2021 4"/>
    <n v="4"/>
    <x v="3"/>
    <s v="Pipeline"/>
    <s v="Pipeline"/>
    <x v="11"/>
    <s v="0055A000009GxI2QAK"/>
    <d v="2021-06-17T14:20:15"/>
    <m/>
    <d v="2020-12-29T15:11:18"/>
    <b v="0"/>
    <x v="6"/>
    <s v="0065A00000k32IMQAY"/>
    <x v="2"/>
    <b v="0"/>
    <s v="0055A000009GxI2QAK"/>
    <s v="Funnel"/>
    <b v="0"/>
    <x v="1"/>
    <n v="398992.5"/>
    <n v="19949.63"/>
    <m/>
  </r>
  <r>
    <s v="0016e00002Zw9qtAAB"/>
    <b v="0"/>
    <m/>
    <b v="0"/>
    <x v="199"/>
    <x v="1"/>
    <s v="0055A000009GxI2QAK"/>
    <b v="0"/>
    <d v="2021-02-26T15:36:32"/>
    <b v="0"/>
    <b v="0"/>
    <s v="2022 4"/>
    <n v="4"/>
    <x v="6"/>
    <s v="Pipeline"/>
    <s v="Pipeline"/>
    <x v="11"/>
    <s v="0055A000009GxI2QAK"/>
    <d v="2021-06-17T15:32:59"/>
    <m/>
    <m/>
    <b v="0"/>
    <x v="6"/>
    <s v="0065A00001dK8YPQA0"/>
    <x v="2"/>
    <b v="0"/>
    <s v="0055A000009GxI2QAK"/>
    <s v="Funnel"/>
    <b v="0"/>
    <x v="1"/>
    <n v="243750"/>
    <n v="12187.5"/>
    <m/>
  </r>
  <r>
    <s v="0016e00002Zvje8AAB"/>
    <b v="0"/>
    <m/>
    <b v="0"/>
    <x v="71"/>
    <x v="1"/>
    <s v="0055A000009GxI2QAK"/>
    <b v="0"/>
    <d v="2020-12-22T21:30:48"/>
    <b v="0"/>
    <b v="0"/>
    <s v="2021 4"/>
    <n v="4"/>
    <x v="3"/>
    <s v="Pipeline"/>
    <s v="Pipeline"/>
    <x v="11"/>
    <s v="0055A000009GxI2QAK"/>
    <d v="2021-06-14T14:50:20"/>
    <m/>
    <d v="2021-02-26T11:34:09"/>
    <b v="0"/>
    <x v="6"/>
    <s v="0065A00001cq0ScQAI"/>
    <x v="2"/>
    <b v="0"/>
    <s v="0055A000009GxI2QAK"/>
    <s v="Customer Assessment w/ Favorable Evaluation"/>
    <b v="0"/>
    <x v="1"/>
    <n v="146697.75"/>
    <n v="44009.32"/>
    <m/>
  </r>
  <r>
    <s v="0016e00002Zw9lzAAB"/>
    <b v="0"/>
    <m/>
    <b v="0"/>
    <x v="199"/>
    <x v="1"/>
    <s v="0055A000009GxI2QAK"/>
    <b v="0"/>
    <d v="2021-02-26T15:24:10"/>
    <b v="0"/>
    <b v="0"/>
    <s v="2022 4"/>
    <n v="4"/>
    <x v="6"/>
    <s v="Pipeline"/>
    <s v="Pipeline"/>
    <x v="11"/>
    <s v="0055A000009GxI2QAK"/>
    <d v="2021-06-17T15:28:03"/>
    <m/>
    <m/>
    <b v="0"/>
    <x v="6"/>
    <s v="0065A00001dK8S2QAK"/>
    <x v="2"/>
    <b v="0"/>
    <s v="0055A000009GxI2QAK"/>
    <s v="Funnel"/>
    <b v="0"/>
    <x v="1"/>
    <n v="146250"/>
    <n v="7312.5"/>
    <m/>
  </r>
  <r>
    <s v="0016e00002Zw9XSAAZ"/>
    <b v="0"/>
    <m/>
    <b v="0"/>
    <x v="71"/>
    <x v="1"/>
    <s v="0055A000009GxI2QAK"/>
    <b v="0"/>
    <d v="2020-07-15T14:26:15"/>
    <b v="0"/>
    <b v="0"/>
    <s v="2021 4"/>
    <n v="4"/>
    <x v="3"/>
    <s v="Pipeline"/>
    <s v="Pipeline"/>
    <x v="11"/>
    <s v="0055A000009GxI2QAK"/>
    <d v="2021-06-17T15:11:22"/>
    <m/>
    <m/>
    <b v="0"/>
    <x v="6"/>
    <s v="0065A00001bAa1YQAS"/>
    <x v="2"/>
    <b v="0"/>
    <s v="0055A000009GxI2QAK"/>
    <s v="Qualified Opportunity"/>
    <b v="0"/>
    <x v="1"/>
    <n v="48750"/>
    <n v="4875"/>
    <m/>
  </r>
  <r>
    <s v="0016e00002ZizBKAAZ"/>
    <b v="0"/>
    <m/>
    <b v="0"/>
    <x v="71"/>
    <x v="1"/>
    <s v="0055A000009GxI2QAK"/>
    <b v="0"/>
    <d v="2020-12-22T21:35:44"/>
    <b v="0"/>
    <b v="0"/>
    <s v="2021 4"/>
    <n v="4"/>
    <x v="3"/>
    <s v="Pipeline"/>
    <s v="Pipeline"/>
    <x v="11"/>
    <s v="0055A000009GxI2QAK"/>
    <d v="2021-06-22T19:27:11"/>
    <m/>
    <m/>
    <b v="0"/>
    <x v="6"/>
    <s v="0065A00001cq0TVQAY"/>
    <x v="2"/>
    <b v="0"/>
    <s v="0055A000009GxI2QAK"/>
    <s v="Qualified Opportunity"/>
    <b v="0"/>
    <x v="1"/>
    <n v="98035.5"/>
    <n v="9803.5499999999993"/>
    <m/>
  </r>
  <r>
    <s v="0016e00002Zw90nAAB"/>
    <b v="0"/>
    <m/>
    <b v="0"/>
    <x v="71"/>
    <x v="1"/>
    <s v="0055A000009GxI2QAK"/>
    <b v="0"/>
    <d v="2020-12-22T23:13:01"/>
    <b v="0"/>
    <b v="0"/>
    <s v="2021 4"/>
    <n v="4"/>
    <x v="3"/>
    <s v="Pipeline"/>
    <s v="Pipeline"/>
    <x v="11"/>
    <s v="0055A000009GxI2QAK"/>
    <d v="2021-06-17T15:15:32"/>
    <m/>
    <m/>
    <b v="0"/>
    <x v="6"/>
    <s v="0065A00001cq0jwQAA"/>
    <x v="2"/>
    <b v="0"/>
    <s v="0055A000009GxI2QAK"/>
    <s v="Qualified Opportunity"/>
    <b v="0"/>
    <x v="1"/>
    <n v="59155.5"/>
    <n v="5915.55"/>
    <m/>
  </r>
  <r>
    <s v="0016e00002ZvkD2AAJ"/>
    <b v="0"/>
    <m/>
    <b v="0"/>
    <x v="71"/>
    <x v="1"/>
    <s v="0055A000009GxI2QAK"/>
    <b v="0"/>
    <d v="2020-12-22T20:01:21"/>
    <b v="0"/>
    <b v="0"/>
    <s v="2021 4"/>
    <n v="4"/>
    <x v="3"/>
    <s v="Pipeline"/>
    <s v="Pipeline"/>
    <x v="14"/>
    <s v="0055A000009GxI2QAK"/>
    <d v="2021-06-14T15:37:22"/>
    <m/>
    <m/>
    <b v="0"/>
    <x v="6"/>
    <s v="0065A00001cq0A5QAI"/>
    <x v="2"/>
    <b v="0"/>
    <s v="0055A000009GxI2QAK"/>
    <s v="Customer Assessment w/ Favorable Evaluation"/>
    <b v="0"/>
    <x v="1"/>
    <n v="107905.44"/>
    <n v="32371.63"/>
    <m/>
  </r>
  <r>
    <s v="0016e00002Zvk5XAAR"/>
    <b v="0"/>
    <m/>
    <b v="0"/>
    <x v="71"/>
    <x v="1"/>
    <s v="0055A000009GxI2QAK"/>
    <b v="0"/>
    <d v="2020-12-22T21:41:34"/>
    <b v="0"/>
    <b v="0"/>
    <s v="2021 4"/>
    <n v="4"/>
    <x v="3"/>
    <s v="Pipeline"/>
    <s v="Pipeline"/>
    <x v="14"/>
    <s v="0055A000009GxI2QAK"/>
    <d v="2021-06-14T15:27:04"/>
    <m/>
    <d v="2021-02-26T11:31:41"/>
    <b v="0"/>
    <x v="6"/>
    <s v="0065A00001cq0V7QAI"/>
    <x v="2"/>
    <b v="0"/>
    <s v="0055A000009GxI2QAK"/>
    <s v="Customer Assessment w/ Favorable Evaluation"/>
    <b v="0"/>
    <x v="1"/>
    <n v="49077.75"/>
    <n v="14723.32"/>
    <m/>
  </r>
  <r>
    <s v="0016e00002Zw9pCAAR"/>
    <b v="0"/>
    <m/>
    <b v="0"/>
    <x v="199"/>
    <x v="1"/>
    <s v="0055A000009GxI2QAK"/>
    <b v="0"/>
    <d v="2021-02-26T15:28:55"/>
    <b v="0"/>
    <b v="0"/>
    <s v="2022 4"/>
    <n v="4"/>
    <x v="6"/>
    <s v="Pipeline"/>
    <s v="Pipeline"/>
    <x v="14"/>
    <s v="0055A000009GxI2QAK"/>
    <d v="2021-06-17T15:30:44"/>
    <m/>
    <m/>
    <b v="0"/>
    <x v="6"/>
    <s v="0065A00001dK8UwQAK"/>
    <x v="2"/>
    <b v="0"/>
    <s v="0055A000009GxI2QAK"/>
    <s v="Funnel"/>
    <b v="0"/>
    <x v="1"/>
    <n v="146250"/>
    <n v="7312.5"/>
    <m/>
  </r>
  <r>
    <s v="0016e00002Zw9crAAB"/>
    <b v="0"/>
    <m/>
    <b v="0"/>
    <x v="71"/>
    <x v="1"/>
    <s v="0055A000009GxI2QAK"/>
    <b v="0"/>
    <d v="2020-08-03T14:04:23"/>
    <b v="0"/>
    <b v="0"/>
    <s v="2021 4"/>
    <n v="4"/>
    <x v="3"/>
    <s v="Pipeline"/>
    <s v="Pipeline"/>
    <x v="14"/>
    <s v="0055A000009GxI2QAK"/>
    <d v="2021-06-17T15:13:02"/>
    <m/>
    <d v="2021-01-18T21:57:28"/>
    <b v="0"/>
    <x v="6"/>
    <s v="0065A00001bLsPvQAK"/>
    <x v="2"/>
    <b v="0"/>
    <s v="0055A000009GxI2QAK"/>
    <s v="Funnel"/>
    <b v="0"/>
    <x v="1"/>
    <n v="97500"/>
    <n v="4875"/>
    <m/>
  </r>
  <r>
    <s v="0015A00002UhquYQAR"/>
    <b v="0"/>
    <m/>
    <b v="0"/>
    <x v="71"/>
    <x v="1"/>
    <s v="0055A00000BcrkYQAR"/>
    <b v="0"/>
    <d v="2021-02-26T15:31:59"/>
    <b v="0"/>
    <b v="0"/>
    <s v="2021 4"/>
    <n v="4"/>
    <x v="3"/>
    <s v="Pipeline"/>
    <s v="Pipeline"/>
    <x v="14"/>
    <s v="0055A00000BcrkYQAR"/>
    <d v="2021-05-10T14:13:09"/>
    <m/>
    <m/>
    <b v="0"/>
    <x v="5"/>
    <s v="0065A00001dK8WJQA0"/>
    <x v="2"/>
    <b v="0"/>
    <s v="0055A00000BcrkYQAR"/>
    <s v="Qualified Opportunity"/>
    <b v="0"/>
    <x v="1"/>
    <n v="62741.48"/>
    <n v="6274.15"/>
    <m/>
  </r>
  <r>
    <s v="0016e00002Zw9oJAAR"/>
    <b v="0"/>
    <m/>
    <b v="0"/>
    <x v="199"/>
    <x v="1"/>
    <s v="0055A000009GxI2QAK"/>
    <b v="0"/>
    <d v="2021-02-26T15:26:35"/>
    <b v="0"/>
    <b v="0"/>
    <s v="2022 4"/>
    <n v="4"/>
    <x v="6"/>
    <s v="Pipeline"/>
    <s v="Pipeline"/>
    <x v="14"/>
    <s v="0055A000009GxI2QAK"/>
    <d v="2021-06-22T19:33:13"/>
    <m/>
    <m/>
    <b v="0"/>
    <x v="6"/>
    <s v="0065A00001dK8TeQAK"/>
    <x v="2"/>
    <b v="0"/>
    <s v="0055A000009GxI2QAK"/>
    <s v="Funnel"/>
    <b v="0"/>
    <x v="1"/>
    <n v="146250"/>
    <n v="7312.5"/>
    <m/>
  </r>
  <r>
    <s v="0016e00002Zw9iqAAB"/>
    <b v="0"/>
    <m/>
    <b v="0"/>
    <x v="199"/>
    <x v="1"/>
    <s v="0055A000009GxI2QAK"/>
    <b v="0"/>
    <d v="2021-02-26T15:30:50"/>
    <b v="0"/>
    <b v="0"/>
    <s v="2022 4"/>
    <n v="4"/>
    <x v="6"/>
    <s v="Pipeline"/>
    <s v="Pipeline"/>
    <x v="14"/>
    <s v="0055A000009GxI2QAK"/>
    <d v="2021-06-17T15:31:48"/>
    <m/>
    <m/>
    <b v="0"/>
    <x v="6"/>
    <s v="0065A00001dK8VQQA0"/>
    <x v="2"/>
    <b v="0"/>
    <s v="0055A000009GxI2QAK"/>
    <s v="Funnel"/>
    <b v="0"/>
    <x v="1"/>
    <n v="146250"/>
    <n v="7312.5"/>
    <m/>
  </r>
  <r>
    <s v="0015A00002TE3IIQA1"/>
    <b v="0"/>
    <m/>
    <b v="0"/>
    <x v="71"/>
    <x v="1"/>
    <s v="00531000008F2qlAAC"/>
    <b v="0"/>
    <d v="2021-01-25T22:12:35"/>
    <b v="0"/>
    <b v="0"/>
    <s v="2021 4"/>
    <n v="4"/>
    <x v="3"/>
    <s v="Pipeline"/>
    <s v="Pipeline"/>
    <x v="14"/>
    <s v="0055A00000BclF5QAJ"/>
    <d v="2021-04-11T20:08:00"/>
    <m/>
    <m/>
    <b v="0"/>
    <x v="6"/>
    <s v="0065A00001dA6jJQAS"/>
    <x v="2"/>
    <b v="0"/>
    <s v="0055A00000BcrkYQAR"/>
    <s v="Qualified Opportunity"/>
    <b v="0"/>
    <x v="1"/>
    <n v="53658.34"/>
    <n v="5365.83"/>
    <m/>
  </r>
  <r>
    <s v="0015A00002TE3IIQA1"/>
    <b v="0"/>
    <m/>
    <b v="0"/>
    <x v="71"/>
    <x v="1"/>
    <s v="00531000007MUoEAAW"/>
    <b v="0"/>
    <d v="2021-02-10T18:36:48"/>
    <b v="0"/>
    <b v="0"/>
    <s v="2021 4"/>
    <n v="4"/>
    <x v="3"/>
    <s v="Pipeline"/>
    <s v="Pipeline"/>
    <x v="14"/>
    <s v="0055A00000BclF5QAJ"/>
    <d v="2021-04-11T20:08:00"/>
    <m/>
    <d v="2021-02-10T18:38:40"/>
    <b v="0"/>
    <x v="6"/>
    <s v="0065A00001dCXyOQAW"/>
    <x v="2"/>
    <b v="0"/>
    <s v="0055A00000BcrkYQAR"/>
    <s v="Qualified Opportunity"/>
    <b v="0"/>
    <x v="1"/>
    <n v="26457.75"/>
    <n v="2645.78"/>
    <m/>
  </r>
  <r>
    <s v="0015A00002TE3IIQA1"/>
    <b v="0"/>
    <m/>
    <b v="0"/>
    <x v="71"/>
    <x v="1"/>
    <s v="0055A00000BcrkYQAR"/>
    <b v="0"/>
    <d v="2021-02-26T12:47:19"/>
    <b v="0"/>
    <b v="0"/>
    <s v="2021 4"/>
    <n v="4"/>
    <x v="3"/>
    <s v="Pipeline"/>
    <s v="Pipeline"/>
    <x v="14"/>
    <s v="0055A00000BclF5QAJ"/>
    <d v="2021-04-11T20:08:00"/>
    <m/>
    <m/>
    <b v="0"/>
    <x v="6"/>
    <s v="0065A00001dK7OqQAK"/>
    <x v="2"/>
    <b v="0"/>
    <s v="0055A00000BcrkYQAR"/>
    <s v="Qualified Opportunity"/>
    <b v="0"/>
    <x v="1"/>
    <n v="65437"/>
    <n v="6543.7"/>
    <m/>
  </r>
  <r>
    <s v="0016e00002ZvaQcAAJ"/>
    <b v="0"/>
    <m/>
    <b v="0"/>
    <x v="71"/>
    <x v="1"/>
    <s v="0055A000009GxI2QAK"/>
    <b v="0"/>
    <d v="2021-04-06T19:16:07"/>
    <b v="0"/>
    <b v="0"/>
    <s v="2021 4"/>
    <n v="4"/>
    <x v="3"/>
    <s v="Pipeline"/>
    <s v="Pipeline"/>
    <x v="14"/>
    <s v="0055A000009GxI2QAK"/>
    <d v="2021-06-11T20:55:43"/>
    <m/>
    <d v="2021-05-24T13:18:33"/>
    <b v="0"/>
    <x v="6"/>
    <s v="0065A00001dfMn0QAE"/>
    <x v="2"/>
    <b v="0"/>
    <s v="0055A000009GxI2QAK"/>
    <s v="Qualified Opportunity"/>
    <b v="0"/>
    <x v="1"/>
    <n v="97500"/>
    <n v="9750"/>
    <m/>
  </r>
  <r>
    <s v="0016e00002ZvaPjAAJ"/>
    <b v="0"/>
    <m/>
    <b v="0"/>
    <x v="71"/>
    <x v="1"/>
    <s v="0055A000009GxI2QAK"/>
    <b v="0"/>
    <d v="2021-04-06T19:18:44"/>
    <b v="0"/>
    <b v="0"/>
    <s v="2021 4"/>
    <n v="4"/>
    <x v="3"/>
    <s v="Pipeline"/>
    <s v="Pipeline"/>
    <x v="14"/>
    <s v="0055A000009GxI2QAK"/>
    <d v="2021-06-11T20:53:43"/>
    <m/>
    <d v="2021-05-24T13:19:00"/>
    <b v="0"/>
    <x v="6"/>
    <s v="0065A00001dfMoOQAU"/>
    <x v="2"/>
    <b v="0"/>
    <s v="0055A000009GxI2QAK"/>
    <s v="Qualified Opportunity"/>
    <b v="0"/>
    <x v="1"/>
    <n v="48750"/>
    <n v="4875"/>
    <m/>
  </r>
  <r>
    <s v="0016e00002Zw9GRAAZ"/>
    <b v="0"/>
    <m/>
    <b v="0"/>
    <x v="71"/>
    <x v="1"/>
    <s v="0055A000009GxI2QAK"/>
    <b v="0"/>
    <d v="2020-04-01T19:53:23"/>
    <b v="0"/>
    <b v="0"/>
    <s v="2021 4"/>
    <n v="4"/>
    <x v="3"/>
    <s v="Pipeline"/>
    <s v="Pipeline"/>
    <x v="14"/>
    <s v="0055A000009GxI2QAK"/>
    <d v="2021-06-17T14:51:19"/>
    <m/>
    <d v="2021-03-01T13:40:22"/>
    <b v="0"/>
    <x v="6"/>
    <s v="0065A00001ZcIn0QAF"/>
    <x v="2"/>
    <b v="0"/>
    <s v="0055A000009GxI2QAK"/>
    <s v="Customer Assessment w/ Favorable Evaluation"/>
    <b v="0"/>
    <x v="1"/>
    <n v="49048.5"/>
    <n v="14714.55"/>
    <m/>
  </r>
  <r>
    <s v="0015A00002JPjp2QAD"/>
    <b v="0"/>
    <m/>
    <b v="0"/>
    <x v="71"/>
    <x v="1"/>
    <s v="00531000008F2qlAAC"/>
    <b v="0"/>
    <d v="2020-08-31T13:33:19"/>
    <b v="0"/>
    <b v="0"/>
    <s v="2021 4"/>
    <n v="4"/>
    <x v="3"/>
    <s v="Pipeline"/>
    <s v="Pipeline"/>
    <x v="12"/>
    <s v="00531000008F2qlAAC"/>
    <d v="2021-06-28T12:46:11"/>
    <m/>
    <m/>
    <b v="0"/>
    <x v="3"/>
    <s v="0065A00001bg3IBQAY"/>
    <x v="2"/>
    <b v="0"/>
    <s v="00531000008F2qlAAC"/>
    <s v="Qualified Opportunity"/>
    <b v="0"/>
    <x v="1"/>
    <n v="63677.599999999999"/>
    <n v="6367.76"/>
    <m/>
  </r>
  <r>
    <s v="0015A00002Dxt8MQAR"/>
    <b v="0"/>
    <m/>
    <b v="0"/>
    <x v="323"/>
    <x v="1"/>
    <s v="0055A000009sa63QAA"/>
    <b v="0"/>
    <d v="2019-08-08T16:11:07"/>
    <b v="0"/>
    <b v="0"/>
    <s v="2021 4"/>
    <n v="4"/>
    <x v="3"/>
    <s v="BestCase"/>
    <s v="Best Case"/>
    <x v="12"/>
    <s v="0055A00000BclF5QAJ"/>
    <d v="2021-06-11T13:27:01"/>
    <m/>
    <d v="2021-06-04T17:29:15"/>
    <b v="0"/>
    <x v="1"/>
    <s v="0065A00001WxS4yQAF"/>
    <x v="2"/>
    <b v="0"/>
    <s v="0055A000009sa63QAA"/>
    <s v="Decision to Purchase"/>
    <b v="0"/>
    <x v="1"/>
    <n v="70674.84"/>
    <n v="35337.42"/>
    <m/>
  </r>
  <r>
    <s v="0013100001emY1NAAU"/>
    <b v="0"/>
    <m/>
    <b v="0"/>
    <x v="320"/>
    <x v="1"/>
    <s v="00531000007MUoEAAW"/>
    <b v="0"/>
    <d v="2021-02-16T13:53:46"/>
    <b v="0"/>
    <b v="0"/>
    <s v="2021 4"/>
    <n v="4"/>
    <x v="3"/>
    <s v="BestCase"/>
    <s v="Best Case"/>
    <x v="12"/>
    <s v="00531000007MUoEAAW"/>
    <d v="2021-05-17T13:40:42"/>
    <m/>
    <d v="2021-04-20T14:09:06"/>
    <b v="0"/>
    <x v="17"/>
    <s v="0065A00001dDb8fQAC"/>
    <x v="2"/>
    <b v="0"/>
    <s v="00531000007MUoEAAW"/>
    <s v="Decision to Purchase"/>
    <b v="0"/>
    <x v="1"/>
    <n v="6435"/>
    <n v="3217.5"/>
    <m/>
  </r>
  <r>
    <s v="0013100001lbH4iAAE"/>
    <b v="0"/>
    <m/>
    <b v="0"/>
    <x v="320"/>
    <x v="1"/>
    <s v="00531000007MUoEAAW"/>
    <b v="0"/>
    <d v="2021-03-21T21:21:28"/>
    <b v="0"/>
    <b v="0"/>
    <s v="2021 4"/>
    <n v="4"/>
    <x v="3"/>
    <s v="BestCase"/>
    <s v="Best Case"/>
    <x v="12"/>
    <s v="00531000007MUoEAAW"/>
    <d v="2021-06-28T13:33:49"/>
    <m/>
    <d v="2021-03-22T21:33:34"/>
    <b v="0"/>
    <x v="6"/>
    <s v="0065A00001dLnb1QAC"/>
    <x v="2"/>
    <b v="0"/>
    <s v="00531000007MUoEAAW"/>
    <s v="Decision to Purchase"/>
    <b v="0"/>
    <x v="1"/>
    <n v="3950"/>
    <n v="1975"/>
    <m/>
  </r>
  <r>
    <s v="0015A00002Rg9WRQAZ"/>
    <b v="0"/>
    <m/>
    <b v="0"/>
    <x v="71"/>
    <x v="1"/>
    <s v="00531000008F2qlAAC"/>
    <b v="0"/>
    <d v="2020-11-20T00:11:23"/>
    <b v="0"/>
    <b v="0"/>
    <s v="2021 4"/>
    <n v="4"/>
    <x v="3"/>
    <s v="Omitted"/>
    <s v="Omitted"/>
    <x v="12"/>
    <s v="0055A00000BcrkYQAR"/>
    <d v="2021-06-07T14:02:19"/>
    <m/>
    <m/>
    <b v="0"/>
    <x v="6"/>
    <s v="0065A00001cUoT3QAK"/>
    <x v="2"/>
    <b v="0"/>
    <s v="00531000008F2qlAAC"/>
    <s v="Qualified Opportunity"/>
    <b v="0"/>
    <x v="1"/>
    <n v="8278.5"/>
    <n v="827.85"/>
    <m/>
  </r>
  <r>
    <s v="0015A000023E81FQAS"/>
    <b v="0"/>
    <m/>
    <b v="0"/>
    <x v="71"/>
    <x v="1"/>
    <s v="00531000007MUoEAAW"/>
    <b v="0"/>
    <d v="2020-04-09T15:13:48"/>
    <b v="0"/>
    <b v="0"/>
    <s v="2021 4"/>
    <n v="4"/>
    <x v="3"/>
    <s v="Pipeline"/>
    <s v="Pipeline"/>
    <x v="12"/>
    <s v="00531000007MUoEAAW"/>
    <d v="2021-06-17T20:17:54"/>
    <m/>
    <d v="2020-12-16T16:27:49"/>
    <b v="0"/>
    <x v="5"/>
    <s v="0065A00001Zcd2AQAR"/>
    <x v="2"/>
    <b v="0"/>
    <s v="00531000007MUoEAAW"/>
    <s v="Funnel"/>
    <b v="0"/>
    <x v="1"/>
    <n v="27000"/>
    <n v="1350"/>
    <m/>
  </r>
  <r>
    <s v="0015A00002JPDKnQAP"/>
    <b v="0"/>
    <m/>
    <b v="0"/>
    <x v="217"/>
    <x v="1"/>
    <s v="0055A000009sa63QAA"/>
    <b v="0"/>
    <d v="2020-04-07T17:50:46"/>
    <b v="0"/>
    <b v="0"/>
    <s v="2022 4"/>
    <n v="4"/>
    <x v="6"/>
    <s v="Pipeline"/>
    <s v="Pipeline"/>
    <x v="12"/>
    <s v="0055A000009sa63QAA"/>
    <d v="2021-06-07T06:21:41"/>
    <m/>
    <d v="2020-12-28T05:25:45"/>
    <b v="0"/>
    <x v="3"/>
    <s v="0065A00001ZcXQgQAN"/>
    <x v="2"/>
    <b v="0"/>
    <s v="0055A000009sa63QAA"/>
    <s v="Funnel"/>
    <b v="0"/>
    <x v="1"/>
    <n v="70877.77"/>
    <n v="3543.89"/>
    <m/>
  </r>
  <r>
    <s v="001i000001MZ8IpAAL"/>
    <b v="0"/>
    <m/>
    <b v="0"/>
    <x v="71"/>
    <x v="1"/>
    <s v="00531000007MUoEAAW"/>
    <b v="0"/>
    <d v="2021-02-22T18:53:05"/>
    <b v="0"/>
    <b v="0"/>
    <s v="2021 4"/>
    <n v="4"/>
    <x v="3"/>
    <s v="Pipeline"/>
    <s v="Pipeline"/>
    <x v="12"/>
    <s v="00531000007KgPgAAK"/>
    <d v="2021-05-24T14:19:06"/>
    <m/>
    <m/>
    <b v="0"/>
    <x v="6"/>
    <s v="0065A00001dIHLtQAO"/>
    <x v="2"/>
    <b v="0"/>
    <s v="00531000007KgPgAAK"/>
    <s v="Qualified Opportunity"/>
    <b v="0"/>
    <x v="1"/>
    <n v="352285.2"/>
    <n v="35228.519999999997"/>
    <m/>
  </r>
  <r>
    <s v="0013100001qyEfYAAU"/>
    <b v="0"/>
    <m/>
    <b v="0"/>
    <x v="71"/>
    <x v="1"/>
    <s v="0055A000009sa63QAA"/>
    <b v="0"/>
    <d v="2019-11-14T14:45:13"/>
    <b v="0"/>
    <b v="0"/>
    <s v="2021 4"/>
    <n v="4"/>
    <x v="3"/>
    <s v="Pipeline"/>
    <s v="Pipeline"/>
    <x v="12"/>
    <s v="0055A000009sa63QAA"/>
    <d v="2021-06-07T06:09:30"/>
    <m/>
    <d v="2020-09-29T21:11:08"/>
    <b v="0"/>
    <x v="5"/>
    <s v="0065A00001XsEKzQAN"/>
    <x v="2"/>
    <b v="0"/>
    <s v="0055A000009sa63QAA"/>
    <s v="Customer Assessment w/ Favorable Evaluation"/>
    <b v="0"/>
    <x v="1"/>
    <n v="98966.88"/>
    <n v="29690.06"/>
    <m/>
  </r>
  <r>
    <s v="0013100001mIDLTAA4"/>
    <b v="0"/>
    <m/>
    <b v="0"/>
    <x v="199"/>
    <x v="1"/>
    <s v="00531000008F2qlAAC"/>
    <b v="0"/>
    <d v="2019-12-12T02:55:04"/>
    <b v="0"/>
    <b v="0"/>
    <s v="2022 4"/>
    <n v="4"/>
    <x v="6"/>
    <s v="Pipeline"/>
    <s v="Pipeline"/>
    <x v="12"/>
    <s v="00531000008F2qlAAC"/>
    <d v="2021-06-14T15:00:36"/>
    <m/>
    <d v="2020-01-07T16:18:09"/>
    <b v="0"/>
    <x v="6"/>
    <s v="0065A00001YLGENQA5"/>
    <x v="2"/>
    <b v="0"/>
    <s v="00531000008F2qlAAC"/>
    <s v="Customer Assessment w/ Favorable Evaluation"/>
    <b v="0"/>
    <x v="1"/>
    <n v="50008.7"/>
    <n v="15002.61"/>
    <m/>
  </r>
  <r>
    <s v="0013100001hmvEPAAY"/>
    <b v="0"/>
    <m/>
    <b v="0"/>
    <x v="71"/>
    <x v="1"/>
    <s v="0055A000009sa63QAA"/>
    <b v="0"/>
    <d v="2020-03-05T00:18:01"/>
    <b v="0"/>
    <b v="0"/>
    <s v="2021 4"/>
    <n v="4"/>
    <x v="3"/>
    <s v="Pipeline"/>
    <s v="Pipeline"/>
    <x v="12"/>
    <s v="0055A000009sa63QAA"/>
    <d v="2021-06-07T06:24:11"/>
    <m/>
    <m/>
    <b v="0"/>
    <x v="3"/>
    <s v="0065A00001ZOOGSQA5"/>
    <x v="2"/>
    <b v="0"/>
    <s v="0055A000009sa63QAA"/>
    <s v="Customer Assessment w/ Favorable Evaluation"/>
    <b v="0"/>
    <x v="1"/>
    <n v="91913"/>
    <n v="27573.9"/>
    <m/>
  </r>
  <r>
    <s v="0015A00001yY7woQAC"/>
    <b v="0"/>
    <m/>
    <b v="0"/>
    <x v="71"/>
    <x v="1"/>
    <s v="00531000007Es7rAAC"/>
    <b v="0"/>
    <d v="2018-02-27T17:12:08"/>
    <b v="0"/>
    <b v="0"/>
    <s v="2021 4"/>
    <n v="4"/>
    <x v="3"/>
    <s v="Pipeline"/>
    <s v="Pipeline"/>
    <x v="12"/>
    <s v="00531000007Es7rAAC"/>
    <d v="2021-06-17T20:39:30"/>
    <m/>
    <d v="2020-11-23T14:43:16"/>
    <b v="0"/>
    <x v="6"/>
    <s v="0065A00000jTNjxQAG"/>
    <x v="2"/>
    <b v="0"/>
    <s v="0055A00000Bd3dUQAR"/>
    <s v="Customer Assessment w/ Favorable Evaluation"/>
    <b v="0"/>
    <x v="1"/>
    <n v="58893.3"/>
    <n v="17667.990000000002"/>
    <m/>
  </r>
  <r>
    <s v="0015A000026BX2lQAG"/>
    <b v="0"/>
    <m/>
    <b v="0"/>
    <x v="318"/>
    <x v="1"/>
    <s v="00531000007MUoEAAW"/>
    <b v="0"/>
    <d v="2021-02-26T20:25:32"/>
    <b v="0"/>
    <b v="0"/>
    <s v="2021 4"/>
    <n v="4"/>
    <x v="3"/>
    <s v="Pipeline"/>
    <s v="Pipeline"/>
    <x v="12"/>
    <s v="00531000007MUoEAAW"/>
    <d v="2021-06-17T15:58:00"/>
    <m/>
    <m/>
    <b v="0"/>
    <x v="6"/>
    <s v="0065A00001dKB2eQAG"/>
    <x v="2"/>
    <b v="0"/>
    <s v="00531000007MUoEAAW"/>
    <s v="Qualified Opportunity"/>
    <b v="0"/>
    <x v="1"/>
    <n v="78000"/>
    <n v="7800"/>
    <m/>
  </r>
  <r>
    <s v="0015A00002VpPZAQA3"/>
    <b v="0"/>
    <m/>
    <b v="0"/>
    <x v="199"/>
    <x v="1"/>
    <s v="0055A00000BcrkYQAR"/>
    <b v="0"/>
    <d v="2021-03-17T15:32:24"/>
    <b v="0"/>
    <b v="0"/>
    <s v="2022 4"/>
    <n v="4"/>
    <x v="6"/>
    <s v="Pipeline"/>
    <s v="Pipeline"/>
    <x v="19"/>
    <s v="0055A00000BcrkYQAR"/>
    <d v="2021-05-31T14:26:59"/>
    <m/>
    <m/>
    <b v="0"/>
    <x v="6"/>
    <s v="0065A00001dLanAQAS"/>
    <x v="2"/>
    <b v="0"/>
    <s v="0055A00000BcrkYQAR"/>
    <s v="Qualified Opportunity"/>
    <b v="0"/>
    <x v="1"/>
    <n v="53658.34"/>
    <n v="5365.83"/>
    <m/>
  </r>
  <r>
    <s v="0015A000029X3rsQAC"/>
    <b v="0"/>
    <m/>
    <b v="0"/>
    <x v="300"/>
    <x v="1"/>
    <s v="00531000007MUoEAAW"/>
    <b v="0"/>
    <d v="2020-08-07T13:11:16"/>
    <b v="0"/>
    <b v="0"/>
    <s v="2021 4"/>
    <n v="4"/>
    <x v="3"/>
    <s v="Pipeline"/>
    <s v="Pipeline"/>
    <x v="19"/>
    <s v="00531000007MUoEAAW"/>
    <d v="2021-06-11T20:50:53"/>
    <m/>
    <d v="2021-06-11T20:22:58"/>
    <b v="0"/>
    <x v="5"/>
    <s v="0065A00001bM9AhQAK"/>
    <x v="2"/>
    <b v="0"/>
    <s v="00531000007MUoEAAW"/>
    <s v="Qualified Opportunity"/>
    <b v="0"/>
    <x v="1"/>
    <n v="6500"/>
    <n v="650"/>
    <m/>
  </r>
  <r>
    <s v="0015A000022RrSyQAK"/>
    <b v="0"/>
    <m/>
    <b v="0"/>
    <x v="71"/>
    <x v="1"/>
    <s v="00531000007Es7rAAC"/>
    <b v="0"/>
    <d v="2020-04-06T13:38:51"/>
    <b v="0"/>
    <b v="0"/>
    <s v="2021 4"/>
    <n v="4"/>
    <x v="3"/>
    <s v="Pipeline"/>
    <s v="Pipeline"/>
    <x v="19"/>
    <s v="00531000007KgPgAAK"/>
    <d v="2021-06-28T12:56:50"/>
    <m/>
    <m/>
    <b v="0"/>
    <x v="5"/>
    <s v="0065A00001ZcSUMQA3"/>
    <x v="2"/>
    <b v="0"/>
    <s v="00531000007KgPgAAK"/>
    <s v="Customer Assessment w/ Favorable Evaluation"/>
    <b v="0"/>
    <x v="1"/>
    <n v="585000"/>
    <n v="175500"/>
    <m/>
  </r>
  <r>
    <s v="001i000001MZ8IpAAL"/>
    <b v="0"/>
    <m/>
    <b v="0"/>
    <x v="71"/>
    <x v="1"/>
    <s v="0055A00000BcmLTQAZ"/>
    <b v="0"/>
    <d v="2021-05-03T16:42:01"/>
    <b v="0"/>
    <b v="0"/>
    <s v="2021 4"/>
    <n v="4"/>
    <x v="3"/>
    <s v="Pipeline"/>
    <s v="Pipeline"/>
    <x v="19"/>
    <s v="00531000007KgPgAAK"/>
    <d v="2021-06-07T10:25:44"/>
    <m/>
    <d v="2021-06-07T10:25:44"/>
    <b v="0"/>
    <x v="6"/>
    <s v="0066e00001e0C0JAAU"/>
    <x v="2"/>
    <b v="0"/>
    <s v="00531000007KgPgAAK"/>
    <s v="Customer Assessment w/ Favorable Evaluation"/>
    <b v="0"/>
    <x v="1"/>
    <n v="82472.399999999994"/>
    <n v="24741.72"/>
    <m/>
  </r>
  <r>
    <s v="0016e00002Zw8pgAAB"/>
    <b v="0"/>
    <m/>
    <b v="0"/>
    <x v="199"/>
    <x v="1"/>
    <s v="0055A000009GxI2QAK"/>
    <b v="0"/>
    <d v="2020-01-09T17:26:30"/>
    <b v="0"/>
    <b v="0"/>
    <s v="2022 4"/>
    <n v="4"/>
    <x v="6"/>
    <s v="Pipeline"/>
    <s v="Pipeline"/>
    <x v="19"/>
    <s v="0055A000009GxI2QAK"/>
    <d v="2021-06-17T14:29:12"/>
    <m/>
    <d v="2020-12-29T15:06:17"/>
    <b v="0"/>
    <x v="6"/>
    <s v="0065A00001YheYmQAJ"/>
    <x v="2"/>
    <b v="0"/>
    <s v="0055A000009GxI2QAK"/>
    <s v="Funnel"/>
    <b v="0"/>
    <x v="1"/>
    <n v="487500"/>
    <n v="24375"/>
    <m/>
  </r>
  <r>
    <s v="0013100001mwUgnAAE"/>
    <b v="0"/>
    <m/>
    <b v="0"/>
    <x v="71"/>
    <x v="1"/>
    <s v="00531000008F2qlAAC"/>
    <b v="0"/>
    <d v="2019-12-12T02:21:37"/>
    <b v="0"/>
    <b v="0"/>
    <s v="2021 4"/>
    <n v="4"/>
    <x v="3"/>
    <s v="Pipeline"/>
    <s v="Pipeline"/>
    <x v="19"/>
    <s v="00531000008F2qlAAC"/>
    <d v="2021-05-13T21:15:55"/>
    <m/>
    <d v="2020-01-06T18:18:11"/>
    <b v="0"/>
    <x v="6"/>
    <s v="0065A00001YLG9XQAX"/>
    <x v="2"/>
    <b v="0"/>
    <s v="00531000008F2qlAAC"/>
    <s v="Qualified Opportunity"/>
    <b v="0"/>
    <x v="1"/>
    <n v="49048.5"/>
    <n v="4904.8500000000004"/>
    <m/>
  </r>
  <r>
    <s v="0015A00002UheACQAZ"/>
    <b v="0"/>
    <m/>
    <b v="0"/>
    <x v="296"/>
    <x v="1"/>
    <s v="00531000007MUoEAAW"/>
    <b v="0"/>
    <d v="2021-02-24T21:46:43"/>
    <b v="0"/>
    <b v="0"/>
    <s v="2021 4"/>
    <n v="4"/>
    <x v="3"/>
    <s v="BestCase"/>
    <s v="Best Case"/>
    <x v="18"/>
    <s v="00531000007KAsvAAG"/>
    <d v="2021-06-03T15:55:39"/>
    <m/>
    <d v="2021-06-03T15:55:15"/>
    <b v="0"/>
    <x v="3"/>
    <s v="0065A00001dJ4HuQAK"/>
    <x v="2"/>
    <b v="0"/>
    <s v="00531000007KAsvAAG"/>
    <s v="Decision to Purchase"/>
    <b v="0"/>
    <x v="1"/>
    <n v="64685.120000000003"/>
    <n v="32342.560000000001"/>
    <m/>
  </r>
  <r>
    <s v="0013100001fpxT5AAI"/>
    <b v="0"/>
    <m/>
    <b v="0"/>
    <x v="318"/>
    <x v="1"/>
    <s v="00531000007MUoEAAW"/>
    <b v="0"/>
    <d v="2021-02-15T16:22:19"/>
    <b v="0"/>
    <b v="0"/>
    <s v="2021 4"/>
    <n v="4"/>
    <x v="3"/>
    <s v="Pipeline"/>
    <s v="Pipeline"/>
    <x v="18"/>
    <s v="00531000007MUoEAAW"/>
    <d v="2021-06-17T20:09:14"/>
    <m/>
    <d v="2021-06-17T20:09:14"/>
    <b v="0"/>
    <x v="1"/>
    <s v="0065A00001dDVaTQAW"/>
    <x v="2"/>
    <b v="0"/>
    <s v="00531000007MUoEAAW"/>
    <s v="Qualified Opportunity"/>
    <b v="0"/>
    <x v="1"/>
    <n v="6500"/>
    <n v="650"/>
    <m/>
  </r>
  <r>
    <s v="0013100001qyJ2TAAU"/>
    <b v="0"/>
    <m/>
    <b v="0"/>
    <x v="71"/>
    <x v="1"/>
    <s v="00531000007MUoEAAW"/>
    <b v="0"/>
    <d v="2021-03-02T21:39:25"/>
    <b v="0"/>
    <b v="0"/>
    <s v="2021 4"/>
    <n v="4"/>
    <x v="3"/>
    <s v="Pipeline"/>
    <s v="Pipeline"/>
    <x v="18"/>
    <s v="0055A00000BclF5QAJ"/>
    <d v="2021-12-13T17:26:07"/>
    <m/>
    <m/>
    <b v="0"/>
    <x v="6"/>
    <s v="0065A00001dKbZUQA0"/>
    <x v="2"/>
    <b v="0"/>
    <s v="00531000007KAsvAAG"/>
    <s v="Funnel"/>
    <b v="0"/>
    <x v="1"/>
    <n v="65636"/>
    <n v="3281.8"/>
    <m/>
  </r>
  <r>
    <s v="0015A00002EkMcfQAF"/>
    <b v="0"/>
    <m/>
    <b v="0"/>
    <x v="71"/>
    <x v="1"/>
    <s v="0055A000009sa63QAA"/>
    <b v="0"/>
    <d v="2020-09-21T04:44:08"/>
    <b v="0"/>
    <b v="0"/>
    <s v="2021 4"/>
    <n v="4"/>
    <x v="3"/>
    <s v="BestCase"/>
    <s v="Best Case"/>
    <x v="18"/>
    <s v="0055A00000BclF5QAJ"/>
    <d v="2021-12-13T17:25:52"/>
    <m/>
    <d v="2020-12-28T04:59:54"/>
    <b v="0"/>
    <x v="6"/>
    <s v="0065A00001bnskEQAQ"/>
    <x v="2"/>
    <b v="0"/>
    <s v="0055A000009sa63QAA"/>
    <s v="Decision to Purchase"/>
    <b v="0"/>
    <x v="1"/>
    <n v="238"/>
    <n v="119"/>
    <m/>
  </r>
  <r>
    <s v="0013100001lWuTIAA0"/>
    <b v="0"/>
    <m/>
    <b v="0"/>
    <x v="71"/>
    <x v="1"/>
    <s v="00531000007MUoEAAW"/>
    <b v="0"/>
    <d v="2021-04-07T21:00:22"/>
    <b v="0"/>
    <b v="0"/>
    <s v="2021 4"/>
    <n v="4"/>
    <x v="3"/>
    <s v="Pipeline"/>
    <s v="Pipeline"/>
    <x v="18"/>
    <s v="0055A00000BclF5QAJ"/>
    <d v="2021-12-13T17:26:07"/>
    <m/>
    <d v="2021-04-09T13:43:22"/>
    <b v="0"/>
    <x v="3"/>
    <s v="0065A00001dfRPPQA2"/>
    <x v="2"/>
    <b v="0"/>
    <s v="00531000007KAsvAAG"/>
    <s v="Funnel"/>
    <b v="0"/>
    <x v="1"/>
    <n v="90719.64"/>
    <n v="4535.9799999999996"/>
    <m/>
  </r>
  <r>
    <s v="001i000001F62zEAAR"/>
    <b v="0"/>
    <m/>
    <b v="0"/>
    <x v="71"/>
    <x v="1"/>
    <s v="00531000007MUoEAAW"/>
    <b v="0"/>
    <d v="2021-04-07T17:48:15"/>
    <b v="0"/>
    <b v="0"/>
    <s v="2021 4"/>
    <n v="4"/>
    <x v="3"/>
    <s v="Pipeline"/>
    <s v="Pipeline"/>
    <x v="18"/>
    <s v="0055A00000BclF5QAJ"/>
    <d v="2021-12-13T17:26:07"/>
    <m/>
    <m/>
    <b v="0"/>
    <x v="11"/>
    <s v="0065A00001dfQXTQA2"/>
    <x v="2"/>
    <b v="0"/>
    <s v="00531000007KAsvAAG"/>
    <s v="Funnel"/>
    <b v="0"/>
    <x v="1"/>
    <n v="6500"/>
    <n v="325"/>
    <m/>
  </r>
  <r>
    <s v="0013100001nlNGbAAM"/>
    <b v="0"/>
    <m/>
    <b v="0"/>
    <x v="51"/>
    <x v="1"/>
    <s v="0055A000008zqzaQAA"/>
    <b v="0"/>
    <d v="2020-07-09T14:57:09"/>
    <b v="0"/>
    <b v="0"/>
    <s v="2022 1"/>
    <n v="1"/>
    <x v="6"/>
    <s v="Pipeline"/>
    <s v="Pipeline"/>
    <x v="18"/>
    <s v="0055A00000Bd0KeQAJ"/>
    <d v="2021-06-23T22:50:13"/>
    <m/>
    <m/>
    <b v="0"/>
    <x v="7"/>
    <s v="0065A00001bAH62QAG"/>
    <x v="2"/>
    <b v="0"/>
    <s v="0055A00000Bd0KeQAJ"/>
    <s v="Funnel"/>
    <b v="0"/>
    <x v="1"/>
    <n v="93780"/>
    <n v="4689"/>
    <m/>
  </r>
  <r>
    <s v="0015A00002HcIqRQAV"/>
    <b v="0"/>
    <m/>
    <b v="0"/>
    <x v="272"/>
    <x v="1"/>
    <s v="00531000007KAu8AAG"/>
    <b v="0"/>
    <d v="2020-01-27T13:56:01"/>
    <b v="0"/>
    <b v="0"/>
    <s v="2022 2"/>
    <n v="2"/>
    <x v="6"/>
    <s v="Pipeline"/>
    <s v="Pipeline"/>
    <x v="18"/>
    <s v="0055A00000Bd4j9QAB"/>
    <d v="2021-06-18T07:57:11"/>
    <m/>
    <d v="2020-01-27T13:56:35"/>
    <b v="0"/>
    <x v="1"/>
    <s v="0065A00001Z0M3KQAV"/>
    <x v="2"/>
    <b v="0"/>
    <s v="0055A00000Bd4j9QAB"/>
    <s v="Funnel"/>
    <b v="0"/>
    <x v="1"/>
    <n v="140000"/>
    <n v="7000"/>
    <m/>
  </r>
  <r>
    <s v="0015A00002KvgAWQAZ"/>
    <b v="0"/>
    <m/>
    <b v="0"/>
    <x v="280"/>
    <x v="1"/>
    <s v="0055A000008zqzaQAA"/>
    <b v="0"/>
    <d v="2020-05-20T18:13:36"/>
    <b v="0"/>
    <b v="0"/>
    <s v="2021 3"/>
    <n v="3"/>
    <x v="3"/>
    <s v="Pipeline"/>
    <s v="Pipeline"/>
    <x v="18"/>
    <s v="0055A00000Bnt5hQAB"/>
    <d v="2021-06-25T13:23:33"/>
    <m/>
    <d v="2020-11-23T17:16:33"/>
    <b v="0"/>
    <x v="4"/>
    <s v="0065A00001a6lUtQAI"/>
    <x v="2"/>
    <b v="0"/>
    <s v="0055A00000Bnt5hQAB"/>
    <s v="Quoted Funnel"/>
    <b v="0"/>
    <x v="1"/>
    <n v="154850"/>
    <n v="46455"/>
    <m/>
  </r>
  <r>
    <s v="0013100001fqyo3AAA"/>
    <b v="0"/>
    <m/>
    <b v="0"/>
    <x v="24"/>
    <x v="1"/>
    <s v="0055A000008zqzaQAA"/>
    <b v="0"/>
    <d v="2020-03-26T16:18:19"/>
    <b v="0"/>
    <b v="0"/>
    <s v="2021 3"/>
    <n v="3"/>
    <x v="3"/>
    <s v="Pipeline"/>
    <s v="Pipeline"/>
    <x v="18"/>
    <s v="0055A000008zqzaQAA"/>
    <d v="2021-06-25T16:14:58"/>
    <m/>
    <d v="2020-07-07T19:41:42"/>
    <b v="0"/>
    <x v="11"/>
    <s v="0065A00001ZbQkvQAF"/>
    <x v="2"/>
    <b v="0"/>
    <s v="0055A000008zqzaQAA"/>
    <s v="Funnel"/>
    <b v="0"/>
    <x v="1"/>
    <n v="93085"/>
    <n v="4654.25"/>
    <m/>
  </r>
  <r>
    <s v="0015A00002OJECEQA5"/>
    <b v="0"/>
    <m/>
    <b v="0"/>
    <x v="51"/>
    <x v="1"/>
    <s v="00531000007MUoEAAW"/>
    <b v="0"/>
    <d v="2020-08-14T17:14:38"/>
    <b v="0"/>
    <b v="0"/>
    <s v="2022 1"/>
    <n v="1"/>
    <x v="6"/>
    <s v="Pipeline"/>
    <s v="Pipeline"/>
    <x v="18"/>
    <s v="00531000007KgPgAAK"/>
    <d v="2021-06-21T20:10:01"/>
    <m/>
    <m/>
    <b v="0"/>
    <x v="6"/>
    <s v="0065A00001bNk3oQAC"/>
    <x v="2"/>
    <b v="0"/>
    <s v="00531000007KgPgAAK"/>
    <s v="Qualified Opportunity"/>
    <b v="0"/>
    <x v="1"/>
    <n v="66464.5"/>
    <n v="6646.45"/>
    <m/>
  </r>
  <r>
    <s v="0013100001lcRjOAAU"/>
    <b v="0"/>
    <m/>
    <b v="0"/>
    <x v="282"/>
    <x v="1"/>
    <s v="00531000007MUoEAAW"/>
    <b v="0"/>
    <d v="2021-03-21T13:53:16"/>
    <b v="0"/>
    <b v="0"/>
    <s v="2021 3"/>
    <n v="3"/>
    <x v="3"/>
    <s v="BestCase"/>
    <s v="Best Case"/>
    <x v="18"/>
    <s v="00531000007MUoEAAW"/>
    <d v="2021-06-17T20:10:28"/>
    <m/>
    <d v="2021-05-18T13:23:10"/>
    <b v="0"/>
    <x v="5"/>
    <s v="0065A00001dLlv0QAC"/>
    <x v="2"/>
    <b v="0"/>
    <s v="00531000007MUoEAAW"/>
    <s v="Decision to Purchase"/>
    <b v="0"/>
    <x v="1"/>
    <n v="6500"/>
    <n v="3250"/>
    <m/>
  </r>
  <r>
    <s v="0013100001hoELeAAM"/>
    <b v="0"/>
    <m/>
    <b v="0"/>
    <x v="282"/>
    <x v="1"/>
    <s v="00531000007MUoEAAW"/>
    <b v="0"/>
    <d v="2021-03-11T21:53:01"/>
    <b v="0"/>
    <b v="0"/>
    <s v="2021 3"/>
    <n v="3"/>
    <x v="3"/>
    <s v="Pipeline"/>
    <s v="Pipeline"/>
    <x v="18"/>
    <s v="00531000007MUoEAAW"/>
    <d v="2021-06-29T15:01:45"/>
    <m/>
    <m/>
    <b v="0"/>
    <x v="5"/>
    <s v="0065A00001dLGWWQA4"/>
    <x v="2"/>
    <b v="0"/>
    <s v="00531000007MUoEAAW"/>
    <s v="Customer Assessment w/ Favorable Evaluation"/>
    <b v="0"/>
    <x v="1"/>
    <n v="6500"/>
    <n v="1950"/>
    <m/>
  </r>
  <r>
    <s v="0013100001envD8AAI"/>
    <b v="0"/>
    <m/>
    <b v="0"/>
    <x v="320"/>
    <x v="1"/>
    <s v="00531000007MUoEAAW"/>
    <b v="0"/>
    <d v="2020-11-20T16:56:04"/>
    <b v="0"/>
    <b v="0"/>
    <s v="2021 4"/>
    <n v="4"/>
    <x v="3"/>
    <s v="Pipeline"/>
    <s v="Pipeline"/>
    <x v="18"/>
    <s v="00531000007MUoEAAW"/>
    <d v="2021-06-22T18:12:56"/>
    <m/>
    <d v="2021-06-17T19:49:11"/>
    <b v="0"/>
    <x v="5"/>
    <s v="0065A00001cUqOiQAK"/>
    <x v="2"/>
    <b v="0"/>
    <s v="00531000007MUoEAAW"/>
    <s v="Funnel"/>
    <b v="0"/>
    <x v="1"/>
    <n v="6500"/>
    <n v="325"/>
    <m/>
  </r>
  <r>
    <s v="0015A00002JN4oUQAT"/>
    <b v="0"/>
    <m/>
    <b v="0"/>
    <x v="319"/>
    <x v="1"/>
    <s v="00531000007MUoEAAW"/>
    <b v="0"/>
    <d v="2021-03-15T16:02:51"/>
    <b v="0"/>
    <b v="0"/>
    <s v="2021 4"/>
    <n v="4"/>
    <x v="3"/>
    <s v="Pipeline"/>
    <s v="Pipeline"/>
    <x v="18"/>
    <s v="00531000007MUoEAAW"/>
    <d v="2021-06-28T13:41:16"/>
    <m/>
    <m/>
    <b v="0"/>
    <x v="6"/>
    <s v="0065A00001dLRMNQA4"/>
    <x v="2"/>
    <b v="0"/>
    <s v="00531000007MUoEAAW"/>
    <s v="Customer Assessment w/ Favorable Evaluation"/>
    <b v="0"/>
    <x v="1"/>
    <n v="6500"/>
    <n v="1950"/>
    <m/>
  </r>
  <r>
    <s v="0015A00002NMjKsQAL"/>
    <b v="0"/>
    <m/>
    <b v="0"/>
    <x v="324"/>
    <x v="1"/>
    <s v="00531000007MUoEAAW"/>
    <b v="0"/>
    <d v="2020-07-20T13:54:12"/>
    <b v="0"/>
    <b v="0"/>
    <s v="2021 1"/>
    <n v="1"/>
    <x v="3"/>
    <s v="Pipeline"/>
    <s v="Pipeline"/>
    <x v="18"/>
    <s v="0055A00000BclF5QAJ"/>
    <d v="2021-04-11T19:52:07"/>
    <m/>
    <d v="2020-07-20T15:48:28"/>
    <b v="1"/>
    <x v="5"/>
    <s v="0065A00001bBPhbQAG"/>
    <x v="2"/>
    <b v="0"/>
    <s v="00531000007KgPgAAK"/>
    <s v="Qualified Opportunity"/>
    <b v="0"/>
    <x v="1"/>
    <n v="1186311"/>
    <n v="118631.1"/>
    <m/>
  </r>
  <r>
    <s v="001i000001MZ8IpAAL"/>
    <b v="0"/>
    <m/>
    <b v="0"/>
    <x v="324"/>
    <x v="1"/>
    <s v="00531000007MUoEAAW"/>
    <b v="0"/>
    <d v="2020-07-20T17:06:52"/>
    <b v="0"/>
    <b v="0"/>
    <s v="2021 1"/>
    <n v="1"/>
    <x v="3"/>
    <s v="Pipeline"/>
    <s v="Pipeline"/>
    <x v="18"/>
    <s v="0055A00000BclF5QAJ"/>
    <d v="2021-04-11T19:52:07"/>
    <m/>
    <m/>
    <b v="1"/>
    <x v="5"/>
    <s v="0065A00001bBRCfQAO"/>
    <x v="2"/>
    <b v="0"/>
    <s v="00531000007KgPgAAK"/>
    <s v="Qualified Opportunity"/>
    <b v="0"/>
    <x v="1"/>
    <n v="1069179.8999999999"/>
    <n v="106917.99"/>
    <m/>
  </r>
  <r>
    <s v="0015A00001tbbJ8QAI"/>
    <b v="0"/>
    <m/>
    <b v="0"/>
    <x v="51"/>
    <x v="1"/>
    <s v="00531000007MUoEAAW"/>
    <b v="0"/>
    <d v="2019-10-25T13:49:21"/>
    <b v="0"/>
    <b v="0"/>
    <s v="2022 1"/>
    <n v="1"/>
    <x v="6"/>
    <s v="Pipeline"/>
    <s v="Pipeline"/>
    <x v="18"/>
    <s v="00531000007KgPgAAK"/>
    <d v="2021-05-24T13:58:37"/>
    <m/>
    <d v="2021-05-24T13:58:37"/>
    <b v="1"/>
    <x v="6"/>
    <s v="0065A00001XmsQlQAJ"/>
    <x v="2"/>
    <b v="0"/>
    <s v="00531000007KgPgAAK"/>
    <s v="Customer Assessment w/ Favorable Evaluation"/>
    <b v="0"/>
    <x v="1"/>
    <n v="635695.19999999995"/>
    <n v="190708.56"/>
    <m/>
  </r>
  <r>
    <s v="0015A00001tbbJ8QAI"/>
    <b v="0"/>
    <m/>
    <b v="0"/>
    <x v="51"/>
    <x v="1"/>
    <s v="00531000007MUoEAAW"/>
    <b v="0"/>
    <d v="2020-03-16T13:50:40"/>
    <b v="0"/>
    <b v="0"/>
    <s v="2022 1"/>
    <n v="1"/>
    <x v="6"/>
    <s v="Pipeline"/>
    <s v="Pipeline"/>
    <x v="18"/>
    <s v="00531000007KgPgAAK"/>
    <d v="2021-06-07T10:40:37"/>
    <m/>
    <m/>
    <b v="1"/>
    <x v="6"/>
    <s v="0065A00001ZVdvgQAD"/>
    <x v="2"/>
    <b v="0"/>
    <s v="00531000007KgPgAAK"/>
    <s v="Customer Assessment w/ Favorable Evaluation"/>
    <b v="0"/>
    <x v="1"/>
    <n v="1040000"/>
    <n v="312000"/>
    <m/>
  </r>
  <r>
    <s v="0015A00001tbbJ8QAI"/>
    <b v="0"/>
    <m/>
    <b v="0"/>
    <x v="51"/>
    <x v="1"/>
    <s v="00531000007MUoEAAW"/>
    <b v="0"/>
    <d v="2020-03-16T13:51:40"/>
    <b v="0"/>
    <b v="0"/>
    <s v="2022 1"/>
    <n v="1"/>
    <x v="6"/>
    <s v="Pipeline"/>
    <s v="Pipeline"/>
    <x v="17"/>
    <s v="00531000007KgPgAAK"/>
    <d v="2021-06-07T10:38:30"/>
    <m/>
    <m/>
    <b v="1"/>
    <x v="6"/>
    <s v="0065A00001ZVdwoQAD"/>
    <x v="2"/>
    <b v="0"/>
    <s v="00531000007KgPgAAK"/>
    <s v="Customer Assessment w/ Favorable Evaluation"/>
    <b v="0"/>
    <x v="1"/>
    <n v="520000"/>
    <n v="156000"/>
    <m/>
  </r>
  <r>
    <s v="0015A00001tbbJ8QAI"/>
    <b v="0"/>
    <m/>
    <b v="0"/>
    <x v="51"/>
    <x v="1"/>
    <s v="00531000007MUoEAAW"/>
    <b v="0"/>
    <d v="2020-03-16T13:53:17"/>
    <b v="0"/>
    <b v="0"/>
    <s v="2022 1"/>
    <n v="1"/>
    <x v="6"/>
    <s v="Pipeline"/>
    <s v="Pipeline"/>
    <x v="15"/>
    <s v="00531000007KgPgAAK"/>
    <d v="2021-06-07T10:35:42"/>
    <m/>
    <m/>
    <b v="1"/>
    <x v="6"/>
    <s v="0065A00001ZVdxmQAD"/>
    <x v="2"/>
    <b v="0"/>
    <s v="00531000007KgPgAAK"/>
    <s v="Customer Assessment w/ Favorable Evaluation"/>
    <b v="0"/>
    <x v="1"/>
    <n v="520000"/>
    <n v="156000"/>
    <m/>
  </r>
  <r>
    <s v="0015A00001tbbJ8QAI"/>
    <b v="0"/>
    <m/>
    <b v="0"/>
    <x v="51"/>
    <x v="1"/>
    <s v="00531000007MUoEAAW"/>
    <b v="0"/>
    <d v="2020-03-16T13:57:36"/>
    <b v="0"/>
    <b v="0"/>
    <s v="2022 1"/>
    <n v="1"/>
    <x v="6"/>
    <s v="Pipeline"/>
    <s v="Pipeline"/>
    <x v="15"/>
    <s v="00531000007KgPgAAK"/>
    <d v="2021-06-07T10:36:19"/>
    <m/>
    <m/>
    <b v="1"/>
    <x v="6"/>
    <s v="0065A00001ZVe0RQAT"/>
    <x v="2"/>
    <b v="0"/>
    <s v="00531000007KgPgAAK"/>
    <s v="Customer Assessment w/ Favorable Evaluation"/>
    <b v="0"/>
    <x v="1"/>
    <n v="520000"/>
    <n v="156000"/>
    <m/>
  </r>
  <r>
    <s v="0015A00001tbbJ8QAI"/>
    <b v="0"/>
    <m/>
    <b v="0"/>
    <x v="51"/>
    <x v="1"/>
    <s v="00531000007MUoEAAW"/>
    <b v="0"/>
    <d v="2020-03-16T13:58:43"/>
    <b v="0"/>
    <b v="0"/>
    <s v="2022 1"/>
    <n v="1"/>
    <x v="6"/>
    <s v="Pipeline"/>
    <s v="Pipeline"/>
    <x v="15"/>
    <s v="00531000007KgPgAAK"/>
    <d v="2021-06-07T10:31:46"/>
    <m/>
    <m/>
    <b v="1"/>
    <x v="6"/>
    <s v="0065A00001ZVe15QAD"/>
    <x v="2"/>
    <b v="0"/>
    <s v="00531000007KgPgAAK"/>
    <s v="Customer Assessment w/ Favorable Evaluation"/>
    <b v="0"/>
    <x v="1"/>
    <n v="520000"/>
    <n v="156000"/>
    <m/>
  </r>
  <r>
    <s v="0015A00001tbbJ8QAI"/>
    <b v="0"/>
    <m/>
    <b v="0"/>
    <x v="51"/>
    <x v="1"/>
    <s v="00531000007MUoEAAW"/>
    <b v="0"/>
    <d v="2020-03-16T14:01:44"/>
    <b v="0"/>
    <b v="0"/>
    <s v="2022 1"/>
    <n v="1"/>
    <x v="6"/>
    <s v="Pipeline"/>
    <s v="Pipeline"/>
    <x v="15"/>
    <s v="00531000007KgPgAAK"/>
    <d v="2021-06-02T04:36:42"/>
    <m/>
    <m/>
    <b v="1"/>
    <x v="6"/>
    <s v="0065A00001ZVe2SQAT"/>
    <x v="2"/>
    <b v="0"/>
    <s v="00531000007KgPgAAK"/>
    <s v="Customer Assessment w/ Favorable Evaluation"/>
    <b v="0"/>
    <x v="1"/>
    <n v="1040000"/>
    <n v="312000"/>
    <m/>
  </r>
  <r>
    <s v="0013100001gawnXAAQ"/>
    <b v="0"/>
    <m/>
    <b v="0"/>
    <x v="51"/>
    <x v="1"/>
    <s v="00531000007MUoEAAW"/>
    <b v="0"/>
    <d v="2021-02-22T18:20:21"/>
    <b v="0"/>
    <b v="0"/>
    <s v="2022 1"/>
    <n v="1"/>
    <x v="6"/>
    <s v="Pipeline"/>
    <s v="Pipeline"/>
    <x v="15"/>
    <s v="00531000007KgPgAAK"/>
    <d v="2021-06-07T10:39:27"/>
    <m/>
    <m/>
    <b v="1"/>
    <x v="6"/>
    <s v="0065A00001dIH58QAG"/>
    <x v="2"/>
    <b v="0"/>
    <s v="00531000007KgPgAAK"/>
    <s v="Customer Assessment w/ Favorable Evaluation"/>
    <b v="0"/>
    <x v="1"/>
    <n v="599091.69999999995"/>
    <n v="179727.51"/>
    <m/>
  </r>
  <r>
    <s v="0013100001mwUgnAAE"/>
    <b v="0"/>
    <m/>
    <b v="0"/>
    <x v="51"/>
    <x v="1"/>
    <s v="00531000008F2qlAAC"/>
    <b v="0"/>
    <d v="2019-12-16T20:59:28"/>
    <b v="0"/>
    <b v="0"/>
    <s v="2022 1"/>
    <n v="1"/>
    <x v="6"/>
    <s v="Pipeline"/>
    <s v="Pipeline"/>
    <x v="15"/>
    <s v="00531000008F2qlAAC"/>
    <d v="2021-06-01T12:25:37"/>
    <m/>
    <d v="2020-11-16T14:24:09"/>
    <b v="1"/>
    <x v="6"/>
    <s v="0065A00001YNJ82QAH"/>
    <x v="2"/>
    <b v="0"/>
    <s v="00531000008F2qlAAC"/>
    <s v="Customer Assessment w/ Favorable Evaluation"/>
    <b v="0"/>
    <x v="1"/>
    <n v="497040"/>
    <n v="149112"/>
    <m/>
  </r>
  <r>
    <s v="0015A00001tbbJ8QAI"/>
    <b v="0"/>
    <m/>
    <b v="0"/>
    <x v="51"/>
    <x v="1"/>
    <s v="00531000007MUoEAAW"/>
    <b v="0"/>
    <d v="2020-03-16T13:49:22"/>
    <b v="0"/>
    <b v="0"/>
    <s v="2022 1"/>
    <n v="1"/>
    <x v="6"/>
    <s v="Pipeline"/>
    <s v="Pipeline"/>
    <x v="15"/>
    <s v="00531000007KgPgAAK"/>
    <d v="2021-06-07T10:38:10"/>
    <m/>
    <d v="2021-06-07T10:29:44"/>
    <b v="1"/>
    <x v="6"/>
    <s v="0065A00001ZVduUQAT"/>
    <x v="2"/>
    <b v="0"/>
    <s v="00531000007KgPgAAK"/>
    <s v="Customer Assessment w/ Favorable Evaluation"/>
    <b v="0"/>
    <x v="1"/>
    <n v="1040000"/>
    <n v="312000"/>
    <m/>
  </r>
  <r>
    <s v="0015A00002GnM5FQAV"/>
    <b v="0"/>
    <m/>
    <b v="0"/>
    <x v="278"/>
    <x v="1"/>
    <s v="00531000007MUoEAAW"/>
    <b v="0"/>
    <d v="2019-12-13T22:28:12"/>
    <b v="0"/>
    <b v="0"/>
    <s v="2021 2"/>
    <n v="2"/>
    <x v="3"/>
    <s v="BestCase"/>
    <s v="Best Case"/>
    <x v="15"/>
    <s v="0055A00000Bd3dUQAR"/>
    <d v="2021-06-22T13:14:59"/>
    <m/>
    <d v="2020-11-30T13:08:07"/>
    <b v="1"/>
    <x v="6"/>
    <s v="0065A00001YN5zeQAD"/>
    <x v="2"/>
    <b v="0"/>
    <s v="0055A00000Bd3dUQAR"/>
    <s v="Decision to Purchase"/>
    <b v="0"/>
    <x v="1"/>
    <n v="1235000"/>
    <n v="617500"/>
    <m/>
  </r>
  <r>
    <s v="001i000001MZ8IpAAL"/>
    <b v="0"/>
    <m/>
    <b v="0"/>
    <x v="104"/>
    <x v="1"/>
    <s v="00531000007MUoEAAW"/>
    <b v="0"/>
    <d v="2020-06-05T19:35:29"/>
    <b v="0"/>
    <b v="0"/>
    <s v="2020 2"/>
    <n v="2"/>
    <x v="4"/>
    <s v="Pipeline"/>
    <s v="Pipeline"/>
    <x v="15"/>
    <s v="0055A00000BclF5QAJ"/>
    <d v="2021-04-11T20:08:00"/>
    <m/>
    <m/>
    <b v="1"/>
    <x v="6"/>
    <s v="0065A00001aKdQMQA0"/>
    <x v="2"/>
    <b v="0"/>
    <s v="00531000007KgPgAAK"/>
    <s v="Qualified Opportunity"/>
    <b v="0"/>
    <x v="1"/>
    <n v="878877"/>
    <n v="87887.7"/>
    <m/>
  </r>
  <r>
    <s v="0013100001gbj6NAAQ"/>
    <b v="0"/>
    <m/>
    <b v="0"/>
    <x v="104"/>
    <x v="1"/>
    <s v="00531000007MUoEAAW"/>
    <b v="0"/>
    <d v="2020-06-05T19:47:29"/>
    <b v="0"/>
    <b v="0"/>
    <s v="2020 2"/>
    <n v="2"/>
    <x v="4"/>
    <s v="Pipeline"/>
    <s v="Pipeline"/>
    <x v="15"/>
    <s v="0055A00000BclF5QAJ"/>
    <d v="2021-04-11T20:08:00"/>
    <m/>
    <m/>
    <b v="1"/>
    <x v="6"/>
    <s v="0065A00001aKdS9QAK"/>
    <x v="2"/>
    <b v="0"/>
    <s v="00531000007KgPgAAK"/>
    <s v="Qualified Opportunity"/>
    <b v="0"/>
    <x v="1"/>
    <n v="878877"/>
    <n v="87887.7"/>
    <m/>
  </r>
  <r>
    <s v="0015A00001xQ27BQAS"/>
    <b v="0"/>
    <m/>
    <b v="0"/>
    <x v="104"/>
    <x v="1"/>
    <s v="00531000007MUoEAAW"/>
    <b v="0"/>
    <d v="2020-06-05T19:50:17"/>
    <b v="0"/>
    <b v="0"/>
    <s v="2020 2"/>
    <n v="2"/>
    <x v="4"/>
    <s v="Pipeline"/>
    <s v="Pipeline"/>
    <x v="15"/>
    <s v="0055A00000BclF5QAJ"/>
    <d v="2021-04-11T20:08:00"/>
    <m/>
    <m/>
    <b v="1"/>
    <x v="6"/>
    <s v="0065A00001aKdSTQA0"/>
    <x v="2"/>
    <b v="0"/>
    <s v="00531000007KgPgAAK"/>
    <s v="Qualified Opportunity"/>
    <b v="0"/>
    <x v="1"/>
    <n v="878877"/>
    <n v="87887.7"/>
    <m/>
  </r>
  <r>
    <s v="0013100001VXN1KAAX"/>
    <b v="0"/>
    <m/>
    <b v="0"/>
    <x v="104"/>
    <x v="1"/>
    <s v="00531000007MUoEAAW"/>
    <b v="0"/>
    <d v="2020-06-05T20:43:35"/>
    <b v="0"/>
    <b v="0"/>
    <s v="2020 2"/>
    <n v="2"/>
    <x v="4"/>
    <s v="Pipeline"/>
    <s v="Pipeline"/>
    <x v="15"/>
    <s v="0055A00000BclF5QAJ"/>
    <d v="2021-04-11T20:08:00"/>
    <m/>
    <m/>
    <b v="1"/>
    <x v="6"/>
    <s v="0065A00001aKdYlQAK"/>
    <x v="2"/>
    <b v="0"/>
    <s v="00531000007KgPgAAK"/>
    <s v="Qualified Opportunity"/>
    <b v="0"/>
    <x v="1"/>
    <n v="878877"/>
    <n v="87887.7"/>
    <m/>
  </r>
  <r>
    <s v="0013100001fpz8iAAA"/>
    <b v="0"/>
    <m/>
    <b v="0"/>
    <x v="104"/>
    <x v="1"/>
    <s v="00531000007MUoEAAW"/>
    <b v="0"/>
    <d v="2020-06-10T14:45:59"/>
    <b v="0"/>
    <b v="0"/>
    <s v="2020 2"/>
    <n v="2"/>
    <x v="4"/>
    <s v="Pipeline"/>
    <s v="Pipeline"/>
    <x v="15"/>
    <s v="0055A00000BclF5QAJ"/>
    <d v="2021-04-11T20:08:00"/>
    <m/>
    <m/>
    <b v="1"/>
    <x v="6"/>
    <s v="0065A00001aKoJDQA0"/>
    <x v="2"/>
    <b v="0"/>
    <s v="00531000007KgPgAAK"/>
    <s v="Qualified Opportunity"/>
    <b v="0"/>
    <x v="1"/>
    <n v="878877"/>
    <n v="87887.7"/>
    <m/>
  </r>
  <r>
    <s v="0013100001gawnXAAQ"/>
    <b v="0"/>
    <m/>
    <b v="0"/>
    <x v="272"/>
    <x v="1"/>
    <s v="00531000007MUoEAAW"/>
    <b v="0"/>
    <d v="2020-11-05T19:17:48"/>
    <b v="0"/>
    <b v="0"/>
    <s v="2022 2"/>
    <n v="2"/>
    <x v="6"/>
    <s v="Pipeline"/>
    <s v="Pipeline"/>
    <x v="15"/>
    <s v="00531000007KgPgAAK"/>
    <d v="2021-06-09T03:17:33"/>
    <m/>
    <d v="2021-06-09T03:17:33"/>
    <b v="1"/>
    <x v="6"/>
    <s v="0065A00001cKIu4QAG"/>
    <x v="2"/>
    <b v="0"/>
    <s v="00531000007KgPgAAK"/>
    <s v="Qualified Opportunity"/>
    <b v="0"/>
    <x v="1"/>
    <n v="599091.69999999995"/>
    <n v="59909.17"/>
    <m/>
  </r>
  <r>
    <s v="0015A00002CvJWaQAN"/>
    <b v="0"/>
    <m/>
    <b v="0"/>
    <x v="24"/>
    <x v="1"/>
    <s v="0055A00000BcmLTQAZ"/>
    <b v="0"/>
    <d v="2021-01-26T19:46:03"/>
    <b v="0"/>
    <b v="0"/>
    <s v="2021 3"/>
    <n v="3"/>
    <x v="3"/>
    <s v="BestCase"/>
    <s v="Best Case"/>
    <x v="10"/>
    <s v="00531000007Es7rAAC"/>
    <d v="2021-06-17T20:32:41"/>
    <m/>
    <d v="2021-01-26T20:02:56"/>
    <b v="1"/>
    <x v="10"/>
    <s v="0065A00001dAC9ZQAW"/>
    <x v="2"/>
    <b v="0"/>
    <s v="00531000007Es7rAAC"/>
    <s v="Decision to Purchase"/>
    <b v="0"/>
    <x v="1"/>
    <n v="1222929"/>
    <n v="611464.5"/>
    <m/>
  </r>
  <r>
    <s v="0015A00002KvPdPQAV"/>
    <b v="0"/>
    <m/>
    <b v="0"/>
    <x v="325"/>
    <x v="1"/>
    <s v="00531000007MUoEAAW"/>
    <b v="0"/>
    <d v="2020-05-19T13:37:12"/>
    <b v="0"/>
    <b v="0"/>
    <s v="2020 3"/>
    <n v="3"/>
    <x v="4"/>
    <s v="Pipeline"/>
    <s v="Pipeline"/>
    <x v="15"/>
    <s v="0055A00000BclF5QAJ"/>
    <d v="2021-04-11T19:52:07"/>
    <m/>
    <m/>
    <b v="1"/>
    <x v="5"/>
    <s v="0065A00001a6iGcQAI"/>
    <x v="2"/>
    <b v="0"/>
    <s v="005i0000000fNkyAAE"/>
    <s v="Qualified Opportunity"/>
    <b v="0"/>
    <x v="1"/>
    <n v="1303013"/>
    <n v="130301.3"/>
    <m/>
  </r>
  <r>
    <s v="0015A00001tZtAIQA0"/>
    <b v="0"/>
    <m/>
    <b v="0"/>
    <x v="325"/>
    <x v="1"/>
    <s v="00531000007MUoEAAW"/>
    <b v="0"/>
    <d v="2020-05-19T16:25:18"/>
    <b v="0"/>
    <b v="0"/>
    <s v="2020 3"/>
    <n v="3"/>
    <x v="4"/>
    <s v="Pipeline"/>
    <s v="Pipeline"/>
    <x v="15"/>
    <s v="0055A00000BclF5QAJ"/>
    <d v="2021-04-11T19:52:07"/>
    <m/>
    <m/>
    <b v="1"/>
    <x v="5"/>
    <s v="0065A00001a6iqQQAQ"/>
    <x v="2"/>
    <b v="0"/>
    <s v="00531000007KgPgAAK"/>
    <s v="Qualified Opportunity"/>
    <b v="0"/>
    <x v="1"/>
    <n v="1303013"/>
    <n v="130301.3"/>
    <m/>
  </r>
  <r>
    <s v="0015A00002BpRyhQAF"/>
    <b v="0"/>
    <m/>
    <b v="0"/>
    <x v="24"/>
    <x v="1"/>
    <s v="00531000007MUoEAAW"/>
    <b v="0"/>
    <d v="2019-05-01T17:42:50"/>
    <b v="0"/>
    <b v="0"/>
    <s v="2021 3"/>
    <n v="3"/>
    <x v="3"/>
    <s v="Pipeline"/>
    <s v="Pipeline"/>
    <x v="9"/>
    <s v="0055A00000BclF5QAJ"/>
    <d v="2021-04-14T20:01:34"/>
    <m/>
    <d v="2020-05-13T16:21:59"/>
    <b v="1"/>
    <x v="6"/>
    <s v="0065A00001OKFsFQAX"/>
    <x v="2"/>
    <b v="0"/>
    <s v="00531000007Es7rAAC"/>
    <s v="Qualified Opportunity"/>
    <b v="0"/>
    <x v="1"/>
    <n v="2508736"/>
    <n v="250873.60000000001"/>
    <m/>
  </r>
  <r>
    <s v="0015A00001yXW2kQAG"/>
    <b v="0"/>
    <m/>
    <b v="0"/>
    <x v="24"/>
    <x v="1"/>
    <s v="00531000007MUoEAAW"/>
    <b v="0"/>
    <d v="2019-12-13T22:32:51"/>
    <b v="0"/>
    <b v="0"/>
    <s v="2021 3"/>
    <n v="3"/>
    <x v="3"/>
    <s v="Pipeline"/>
    <s v="Pipeline"/>
    <x v="9"/>
    <s v="00531000007MUoEAAW"/>
    <d v="2020-12-08T21:02:06"/>
    <m/>
    <d v="2020-01-06T18:18:06"/>
    <b v="1"/>
    <x v="4"/>
    <s v="0065A00001YN60XQAT"/>
    <x v="2"/>
    <b v="0"/>
    <s v="005i0000000fNkyAAE"/>
    <s v="Qualified Opportunity"/>
    <b v="0"/>
    <x v="1"/>
    <n v="6500000"/>
    <n v="650000"/>
    <m/>
  </r>
  <r>
    <s v="0015A00002GnMDnQAN"/>
    <b v="0"/>
    <m/>
    <b v="0"/>
    <x v="24"/>
    <x v="1"/>
    <s v="00531000007MUoEAAW"/>
    <b v="0"/>
    <d v="2019-12-13T22:48:49"/>
    <b v="0"/>
    <b v="0"/>
    <s v="2021 3"/>
    <n v="3"/>
    <x v="3"/>
    <s v="Pipeline"/>
    <s v="Pipeline"/>
    <x v="9"/>
    <s v="0055A00000BclF5QAJ"/>
    <d v="2021-04-11T20:08:00"/>
    <m/>
    <d v="2020-03-16T12:57:07"/>
    <b v="1"/>
    <x v="6"/>
    <s v="0065A00001YN638QAD"/>
    <x v="2"/>
    <b v="0"/>
    <s v="00531000007Es7rAAC"/>
    <s v="Qualified Opportunity"/>
    <b v="0"/>
    <x v="1"/>
    <n v="1625000"/>
    <n v="162500"/>
    <m/>
  </r>
  <r>
    <s v="0015A00002Hds95QAB"/>
    <b v="0"/>
    <m/>
    <b v="0"/>
    <x v="24"/>
    <x v="1"/>
    <s v="00531000007MUoEAAW"/>
    <b v="0"/>
    <d v="2020-02-10T14:48:46"/>
    <b v="0"/>
    <b v="0"/>
    <s v="2021 3"/>
    <n v="3"/>
    <x v="3"/>
    <s v="Pipeline"/>
    <s v="Pipeline"/>
    <x v="9"/>
    <s v="00531000007KgPgAAK"/>
    <d v="2021-05-10T13:45:28"/>
    <m/>
    <d v="2021-05-10T13:45:28"/>
    <b v="1"/>
    <x v="6"/>
    <s v="0065A00001Z6p8NQAR"/>
    <x v="2"/>
    <b v="0"/>
    <s v="00531000007KgPgAAK"/>
    <s v="Qualified Opportunity"/>
    <b v="0"/>
    <x v="1"/>
    <n v="3317910"/>
    <n v="331791"/>
    <m/>
  </r>
  <r>
    <s v="0015A00001tanOxQAI"/>
    <b v="0"/>
    <m/>
    <b v="0"/>
    <x v="24"/>
    <x v="1"/>
    <s v="00531000007Es7rAAC"/>
    <b v="0"/>
    <d v="2020-04-02T19:20:18"/>
    <b v="0"/>
    <b v="0"/>
    <s v="2021 3"/>
    <n v="3"/>
    <x v="3"/>
    <s v="Pipeline"/>
    <s v="Pipeline"/>
    <x v="9"/>
    <s v="0055A00000BclF5QAJ"/>
    <d v="2021-04-11T20:08:00"/>
    <m/>
    <d v="2021-03-01T16:07:07"/>
    <b v="1"/>
    <x v="6"/>
    <s v="0065A00001ZcLYOQA3"/>
    <x v="2"/>
    <b v="0"/>
    <s v="00531000007KgPgAAK"/>
    <s v="Customer Assessment w/ Favorable Evaluation"/>
    <b v="0"/>
    <x v="1"/>
    <n v="1133728.68"/>
    <n v="340118.6"/>
    <m/>
  </r>
  <r>
    <s v="0016e00002Ziz1nAAB"/>
    <b v="0"/>
    <m/>
    <b v="0"/>
    <x v="61"/>
    <x v="1"/>
    <s v="0055A000009GxI2QAK"/>
    <b v="0"/>
    <d v="2020-07-06T12:42:14"/>
    <b v="0"/>
    <b v="0"/>
    <s v="2021 3"/>
    <n v="3"/>
    <x v="3"/>
    <s v="Pipeline"/>
    <s v="Pipeline"/>
    <x v="9"/>
    <s v="0055A000009GxI2QAK"/>
    <d v="2021-06-11T19:32:04"/>
    <m/>
    <d v="2020-07-22T14:50:05"/>
    <b v="1"/>
    <x v="6"/>
    <s v="0065A00001bA4iiQAC"/>
    <x v="2"/>
    <b v="0"/>
    <s v="0055A000009GxI2QAK"/>
    <s v="Customer Assessment w/ Favorable Evaluation"/>
    <b v="0"/>
    <x v="1"/>
    <n v="731250"/>
    <n v="219375"/>
    <m/>
  </r>
  <r>
    <s v="0013100001mIDLTAA4"/>
    <b v="0"/>
    <m/>
    <b v="0"/>
    <x v="24"/>
    <x v="1"/>
    <s v="00531000008F2qlAAC"/>
    <b v="0"/>
    <d v="2020-01-10T19:47:39"/>
    <b v="0"/>
    <b v="0"/>
    <s v="2021 3"/>
    <n v="3"/>
    <x v="3"/>
    <s v="BestCase"/>
    <s v="Best Case"/>
    <x v="9"/>
    <s v="00531000008F2qlAAC"/>
    <d v="2021-05-18T12:58:18"/>
    <m/>
    <d v="2021-05-18T12:58:18"/>
    <b v="1"/>
    <x v="6"/>
    <s v="0065A00001YhlDTQAZ"/>
    <x v="2"/>
    <b v="0"/>
    <s v="00531000008F2qlAAC"/>
    <s v="Decision to Purchase"/>
    <b v="0"/>
    <x v="1"/>
    <n v="1249510.24"/>
    <n v="624755.12"/>
    <m/>
  </r>
  <r>
    <s v="0015A000023DKSKQA4"/>
    <b v="0"/>
    <m/>
    <b v="0"/>
    <x v="24"/>
    <x v="1"/>
    <s v="00531000007MUoEAAW"/>
    <b v="0"/>
    <d v="2020-02-21T19:46:00"/>
    <b v="0"/>
    <b v="0"/>
    <s v="2021 3"/>
    <n v="3"/>
    <x v="3"/>
    <s v="BestCase"/>
    <s v="Best Case"/>
    <x v="9"/>
    <s v="0055A00000Bd3dUQAR"/>
    <d v="2021-06-22T13:17:32"/>
    <m/>
    <d v="2020-10-19T14:15:54"/>
    <b v="1"/>
    <x v="6"/>
    <s v="0065A00001ZIPFJQA5"/>
    <x v="2"/>
    <b v="0"/>
    <s v="0055A00000Bd3dUQAR"/>
    <s v="Decision to Purchase"/>
    <b v="0"/>
    <x v="1"/>
    <n v="5258990.5"/>
    <n v="2629495.25"/>
    <m/>
  </r>
  <r>
    <s v="0015A000021OrGpQAK"/>
    <b v="0"/>
    <m/>
    <b v="0"/>
    <x v="308"/>
    <x v="1"/>
    <s v="00531000007MUoEAAW"/>
    <b v="0"/>
    <d v="2019-03-13T13:52:04"/>
    <b v="0"/>
    <b v="0"/>
    <s v="2021 3"/>
    <n v="3"/>
    <x v="3"/>
    <s v="Forecast"/>
    <s v="Commit"/>
    <x v="9"/>
    <s v="00531000007KgPgAAK"/>
    <d v="2021-06-28T12:51:39"/>
    <m/>
    <d v="2021-06-21T14:39:13"/>
    <b v="1"/>
    <x v="6"/>
    <s v="0065A00001F9SITQA3"/>
    <x v="2"/>
    <b v="0"/>
    <s v="00531000007KgPgAAK"/>
    <s v="Order Expected within 30 Days"/>
    <b v="0"/>
    <x v="1"/>
    <n v="65636"/>
    <n v="59072.4"/>
    <m/>
  </r>
  <r>
    <s v="0015A00001taqfSQAQ"/>
    <b v="0"/>
    <m/>
    <b v="0"/>
    <x v="21"/>
    <x v="1"/>
    <s v="00531000007MUoEAAW"/>
    <b v="0"/>
    <d v="2019-07-02T12:53:30"/>
    <b v="0"/>
    <b v="0"/>
    <s v="2020 4"/>
    <n v="4"/>
    <x v="4"/>
    <s v="Pipeline"/>
    <s v="Pipeline"/>
    <x v="9"/>
    <s v="0055A00000BclF5QAJ"/>
    <d v="2021-04-11T19:52:07"/>
    <m/>
    <d v="2020-02-24T13:55:05"/>
    <b v="1"/>
    <x v="5"/>
    <s v="0065A00001Ve5qbQAB"/>
    <x v="2"/>
    <b v="0"/>
    <s v="00531000007KgPgAAK"/>
    <s v="Qualified Opportunity"/>
    <b v="0"/>
    <x v="1"/>
    <n v="523496"/>
    <n v="52349.599999999999"/>
    <m/>
  </r>
  <r>
    <s v="0015A00002DRnBqQAL"/>
    <b v="0"/>
    <m/>
    <b v="0"/>
    <x v="21"/>
    <x v="1"/>
    <s v="00531000007MUoEAAW"/>
    <b v="0"/>
    <d v="2019-09-03T12:42:57"/>
    <b v="0"/>
    <b v="0"/>
    <s v="2020 4"/>
    <n v="4"/>
    <x v="4"/>
    <s v="Pipeline"/>
    <s v="Pipeline"/>
    <x v="9"/>
    <s v="0055A00000BclF5QAJ"/>
    <d v="2021-04-11T20:08:00"/>
    <m/>
    <d v="2020-01-06T18:18:06"/>
    <b v="1"/>
    <x v="6"/>
    <s v="0065A00001XGTgYQAX"/>
    <x v="2"/>
    <b v="0"/>
    <s v="00531000007KgPgAAK"/>
    <s v="Qualified Opportunity"/>
    <b v="0"/>
    <x v="1"/>
    <n v="1895909.2"/>
    <n v="189590.92"/>
    <m/>
  </r>
  <r>
    <s v="0015A00001tZt4AQAS"/>
    <b v="0"/>
    <m/>
    <b v="0"/>
    <x v="174"/>
    <x v="1"/>
    <s v="00531000007KgPgAAK"/>
    <b v="0"/>
    <d v="2017-06-19T13:47:09"/>
    <b v="0"/>
    <b v="0"/>
    <s v="2017 4"/>
    <n v="4"/>
    <x v="5"/>
    <s v="Pipeline"/>
    <s v="Pipeline"/>
    <x v="8"/>
    <s v="0055A00000BclF5QAJ"/>
    <d v="2021-04-11T19:52:07"/>
    <m/>
    <d v="2020-06-01T19:18:15"/>
    <b v="1"/>
    <x v="5"/>
    <s v="0065A00000i3HpcQAE"/>
    <x v="2"/>
    <b v="0"/>
    <s v="00531000007KgPgAAK"/>
    <s v="Qualified Opportunity"/>
    <b v="0"/>
    <x v="1"/>
    <n v="554296"/>
    <n v="55429.599999999999"/>
    <m/>
  </r>
  <r>
    <s v="0013100001gX4A9AAK"/>
    <b v="0"/>
    <m/>
    <b v="0"/>
    <x v="21"/>
    <x v="1"/>
    <s v="00531000007KgPgAAK"/>
    <b v="0"/>
    <d v="2017-08-30T04:01:16"/>
    <b v="0"/>
    <b v="0"/>
    <s v="2020 4"/>
    <n v="4"/>
    <x v="4"/>
    <s v="Pipeline"/>
    <s v="Pipeline"/>
    <x v="8"/>
    <s v="0055A00000BclF5QAJ"/>
    <d v="2021-04-11T19:52:07"/>
    <m/>
    <d v="2020-01-06T18:18:06"/>
    <b v="1"/>
    <x v="5"/>
    <s v="0065A00000Wsrj2QAB"/>
    <x v="2"/>
    <b v="0"/>
    <s v="00531000007KgPgAAK"/>
    <s v="Qualified Opportunity"/>
    <b v="0"/>
    <x v="1"/>
    <n v="3475360"/>
    <n v="347536"/>
    <m/>
  </r>
  <r>
    <s v="0015A00001xQ27BQAS"/>
    <b v="0"/>
    <m/>
    <b v="0"/>
    <x v="326"/>
    <x v="1"/>
    <s v="00531000007MUoEAAW"/>
    <b v="0"/>
    <d v="2020-08-24T16:52:06"/>
    <b v="0"/>
    <b v="0"/>
    <s v="2020 4"/>
    <n v="4"/>
    <x v="4"/>
    <s v="Pipeline"/>
    <s v="Pipeline"/>
    <x v="8"/>
    <s v="0055A00000BclF5QAJ"/>
    <d v="2021-04-11T20:08:00"/>
    <m/>
    <m/>
    <b v="1"/>
    <x v="6"/>
    <s v="0065A00001bOI6wQAG"/>
    <x v="2"/>
    <b v="0"/>
    <s v="00531000007Es7rAAC"/>
    <s v="Qualified Opportunity"/>
    <b v="0"/>
    <x v="1"/>
    <n v="6355866"/>
    <n v="635586.6"/>
    <m/>
  </r>
  <r>
    <s v="001i000001MZ8IpAAL"/>
    <b v="0"/>
    <m/>
    <b v="0"/>
    <x v="326"/>
    <x v="1"/>
    <s v="00531000007MUoEAAW"/>
    <b v="0"/>
    <d v="2020-08-25T15:17:49"/>
    <b v="0"/>
    <b v="0"/>
    <s v="2020 4"/>
    <n v="4"/>
    <x v="4"/>
    <s v="Pipeline"/>
    <s v="Pipeline"/>
    <x v="8"/>
    <s v="0055A00000BclF5QAJ"/>
    <d v="2021-04-11T20:08:00"/>
    <m/>
    <m/>
    <b v="1"/>
    <x v="6"/>
    <s v="0065A00001bOMEnQAO"/>
    <x v="2"/>
    <b v="0"/>
    <s v="00531000007Es7rAAC"/>
    <s v="Qualified Opportunity"/>
    <b v="0"/>
    <x v="1"/>
    <n v="6355866"/>
    <n v="635586.6"/>
    <m/>
  </r>
  <r>
    <s v="0013100001VXN1KAAX"/>
    <b v="0"/>
    <m/>
    <b v="0"/>
    <x v="326"/>
    <x v="1"/>
    <s v="00531000007MUoEAAW"/>
    <b v="0"/>
    <d v="2020-08-25T15:26:43"/>
    <b v="0"/>
    <b v="0"/>
    <s v="2020 4"/>
    <n v="4"/>
    <x v="4"/>
    <s v="Pipeline"/>
    <s v="Pipeline"/>
    <x v="8"/>
    <s v="0055A00000BclF5QAJ"/>
    <d v="2021-04-11T20:08:00"/>
    <m/>
    <m/>
    <b v="1"/>
    <x v="6"/>
    <s v="0065A00001bOMJfQAO"/>
    <x v="2"/>
    <b v="0"/>
    <s v="00531000007Es7rAAC"/>
    <s v="Qualified Opportunity"/>
    <b v="0"/>
    <x v="1"/>
    <n v="6355866"/>
    <n v="635586.6"/>
    <m/>
  </r>
  <r>
    <s v="0013100001fpz8iAAA"/>
    <b v="0"/>
    <m/>
    <b v="0"/>
    <x v="326"/>
    <x v="1"/>
    <s v="00531000007MUoEAAW"/>
    <b v="0"/>
    <d v="2020-08-25T15:31:46"/>
    <b v="0"/>
    <b v="0"/>
    <s v="2020 4"/>
    <n v="4"/>
    <x v="4"/>
    <s v="Pipeline"/>
    <s v="Pipeline"/>
    <x v="8"/>
    <s v="0055A00000BclF5QAJ"/>
    <d v="2021-04-11T20:08:00"/>
    <m/>
    <m/>
    <b v="1"/>
    <x v="6"/>
    <s v="0065A00001bOMMQQA4"/>
    <x v="2"/>
    <b v="0"/>
    <s v="00531000007Es7rAAC"/>
    <s v="Qualified Opportunity"/>
    <b v="0"/>
    <x v="1"/>
    <n v="6355866"/>
    <n v="635586.6"/>
    <m/>
  </r>
  <r>
    <s v="0013100001gbj6NAAQ"/>
    <b v="0"/>
    <m/>
    <b v="0"/>
    <x v="326"/>
    <x v="1"/>
    <s v="00531000007MUoEAAW"/>
    <b v="0"/>
    <d v="2020-08-25T15:40:47"/>
    <b v="0"/>
    <b v="0"/>
    <s v="2020 4"/>
    <n v="4"/>
    <x v="4"/>
    <s v="Pipeline"/>
    <s v="Pipeline"/>
    <x v="8"/>
    <s v="0055A00000BclF5QAJ"/>
    <d v="2021-04-11T20:08:00"/>
    <m/>
    <m/>
    <b v="1"/>
    <x v="6"/>
    <s v="0065A00001bOMQIQA4"/>
    <x v="2"/>
    <b v="0"/>
    <s v="00531000007Es7rAAC"/>
    <s v="Qualified Opportunity"/>
    <b v="0"/>
    <x v="1"/>
    <n v="6355866"/>
    <n v="635586.6"/>
    <m/>
  </r>
  <r>
    <s v="0015A00002JPEWVQA5"/>
    <b v="0"/>
    <m/>
    <b v="0"/>
    <x v="321"/>
    <x v="1"/>
    <s v="00531000007MUoEAAW"/>
    <b v="0"/>
    <d v="2020-04-07T19:41:37"/>
    <b v="0"/>
    <b v="0"/>
    <s v="2020 4"/>
    <n v="4"/>
    <x v="4"/>
    <s v="Pipeline"/>
    <s v="Pipeline"/>
    <x v="10"/>
    <s v="0055A00000BclF5QAJ"/>
    <d v="2021-04-11T19:52:07"/>
    <m/>
    <m/>
    <b v="1"/>
    <x v="5"/>
    <s v="0065A00001ZcXrnQAF"/>
    <x v="2"/>
    <b v="0"/>
    <s v="00531000007KgPgAAK"/>
    <s v="Qualified Opportunity"/>
    <b v="0"/>
    <x v="1"/>
    <n v="655490"/>
    <n v="65549"/>
    <m/>
  </r>
  <r>
    <s v="0016e00002ZwUYxAAN"/>
    <b v="0"/>
    <m/>
    <b v="0"/>
    <x v="71"/>
    <x v="1"/>
    <s v="00531000008F2qlAAC"/>
    <b v="0"/>
    <d v="2019-12-16T02:34:13"/>
    <b v="0"/>
    <b v="0"/>
    <s v="2021 4"/>
    <n v="4"/>
    <x v="3"/>
    <s v="Pipeline"/>
    <s v="Pipeline"/>
    <x v="10"/>
    <s v="00531000008F2qlAAC"/>
    <d v="2021-06-21T13:32:53"/>
    <m/>
    <d v="2020-11-16T14:22:49"/>
    <b v="1"/>
    <x v="6"/>
    <s v="0065A00001YNBlJQAX"/>
    <x v="2"/>
    <b v="0"/>
    <s v="00531000008F2qlAAC"/>
    <s v="Customer Assessment w/ Favorable Evaluation"/>
    <b v="0"/>
    <x v="1"/>
    <n v="295186.5"/>
    <n v="88555.95"/>
    <m/>
  </r>
  <r>
    <s v="0015A000023DKSKQA4"/>
    <b v="0"/>
    <m/>
    <b v="0"/>
    <x v="21"/>
    <x v="1"/>
    <s v="00531000007MUoEAAW"/>
    <b v="0"/>
    <d v="2020-05-21T20:20:03"/>
    <b v="0"/>
    <b v="0"/>
    <s v="2020 4"/>
    <n v="4"/>
    <x v="4"/>
    <s v="Pipeline"/>
    <s v="Pipeline"/>
    <x v="10"/>
    <s v="0055A00000BclF5QAJ"/>
    <d v="2021-04-11T20:08:00"/>
    <m/>
    <d v="2020-08-02T23:55:40"/>
    <b v="1"/>
    <x v="6"/>
    <s v="0065A00001aHp4OQAS"/>
    <x v="2"/>
    <b v="0"/>
    <s v="00531000007Es7rAAC"/>
    <s v="Qualified Opportunity"/>
    <b v="0"/>
    <x v="1"/>
    <n v="1475175"/>
    <n v="147517.5"/>
    <m/>
  </r>
  <r>
    <s v="0013100001gawnXAAQ"/>
    <b v="0"/>
    <m/>
    <b v="0"/>
    <x v="71"/>
    <x v="1"/>
    <s v="00531000007MUoEAAW"/>
    <b v="0"/>
    <d v="2021-02-22T18:36:55"/>
    <b v="0"/>
    <b v="0"/>
    <s v="2021 4"/>
    <n v="4"/>
    <x v="3"/>
    <s v="Pipeline"/>
    <s v="Pipeline"/>
    <x v="10"/>
    <s v="0055A00000BclF5QAJ"/>
    <d v="2021-04-11T20:08:00"/>
    <m/>
    <d v="2021-03-19T10:09:04"/>
    <b v="1"/>
    <x v="6"/>
    <s v="0065A00001dIHErQAO"/>
    <x v="2"/>
    <b v="0"/>
    <s v="00531000007KgPgAAK"/>
    <s v="Qualified Opportunity"/>
    <b v="0"/>
    <x v="1"/>
    <n v="614091.69999999995"/>
    <n v="61409.17"/>
    <m/>
  </r>
  <r>
    <s v="001i000000K38RYAAZ"/>
    <b v="0"/>
    <m/>
    <b v="0"/>
    <x v="71"/>
    <x v="1"/>
    <s v="005i0000000fNkyAAE"/>
    <b v="0"/>
    <d v="2021-03-18T22:09:06"/>
    <b v="0"/>
    <b v="0"/>
    <s v="2021 4"/>
    <n v="4"/>
    <x v="3"/>
    <s v="Pipeline"/>
    <s v="Pipeline"/>
    <x v="10"/>
    <s v="00531000007Es7rAAC"/>
    <d v="2021-04-20T13:47:29"/>
    <m/>
    <d v="2021-03-18T22:31:48"/>
    <b v="1"/>
    <x v="6"/>
    <s v="0065A00001dLgspQAC"/>
    <x v="2"/>
    <b v="0"/>
    <s v="00531000007KgPgAAK"/>
    <s v="Customer Assessment w/ Favorable Evaluation"/>
    <b v="0"/>
    <x v="1"/>
    <n v="3867500"/>
    <n v="1160250"/>
    <m/>
  </r>
  <r>
    <s v="001i000001MZMBWAA5"/>
    <b v="0"/>
    <m/>
    <b v="0"/>
    <x v="71"/>
    <x v="1"/>
    <s v="00531000007MUoEAAW"/>
    <b v="0"/>
    <d v="2019-12-13T21:22:28"/>
    <b v="0"/>
    <b v="0"/>
    <s v="2021 4"/>
    <n v="4"/>
    <x v="3"/>
    <s v="Pipeline"/>
    <s v="Pipeline"/>
    <x v="10"/>
    <s v="00531000007Es7rAAC"/>
    <d v="2021-06-17T20:36:48"/>
    <m/>
    <d v="2020-04-02T19:32:58"/>
    <b v="1"/>
    <x v="6"/>
    <s v="0065A00001YN5krQAD"/>
    <x v="2"/>
    <b v="0"/>
    <s v="00531000007Es7rAAC"/>
    <s v="Customer Assessment w/ Favorable Evaluation"/>
    <b v="0"/>
    <x v="1"/>
    <n v="1625000"/>
    <n v="487500"/>
    <m/>
  </r>
  <r>
    <s v="0015A00001yWmS8QAK"/>
    <b v="0"/>
    <m/>
    <b v="0"/>
    <x v="71"/>
    <x v="1"/>
    <s v="005i0000000fNkyAAE"/>
    <b v="0"/>
    <d v="2017-12-22T19:29:18"/>
    <b v="0"/>
    <b v="0"/>
    <s v="2021 4"/>
    <n v="4"/>
    <x v="3"/>
    <s v="Pipeline"/>
    <s v="Pipeline"/>
    <x v="10"/>
    <s v="00531000007KgPgAAK"/>
    <d v="2021-06-28T12:58:07"/>
    <m/>
    <d v="2021-04-14T14:56:49"/>
    <b v="1"/>
    <x v="6"/>
    <s v="0065A00000iUT7JQAW"/>
    <x v="2"/>
    <b v="0"/>
    <s v="00531000007KgPgAAK"/>
    <s v="Customer Assessment w/ Favorable Evaluation"/>
    <b v="0"/>
    <x v="1"/>
    <n v="4030000"/>
    <n v="1209000"/>
    <m/>
  </r>
  <r>
    <s v="0016e00002ZxGK3AAN"/>
    <b v="0"/>
    <m/>
    <b v="0"/>
    <x v="71"/>
    <x v="1"/>
    <s v="00531000008F2qlAAC"/>
    <b v="0"/>
    <d v="2020-03-26T15:02:40"/>
    <b v="0"/>
    <b v="0"/>
    <s v="2021 4"/>
    <n v="4"/>
    <x v="3"/>
    <s v="Pipeline"/>
    <s v="Pipeline"/>
    <x v="13"/>
    <s v="00531000008F2qlAAC"/>
    <d v="2021-06-28T13:04:39"/>
    <m/>
    <d v="2021-05-03T14:02:06"/>
    <b v="1"/>
    <x v="6"/>
    <s v="0065A00001ZbQQ7QAN"/>
    <x v="2"/>
    <b v="0"/>
    <s v="00531000008F2qlAAC"/>
    <s v="Customer Assessment w/ Favorable Evaluation"/>
    <b v="0"/>
    <x v="1"/>
    <n v="548520"/>
    <n v="164556"/>
    <m/>
  </r>
  <r>
    <s v="0015A00002GnMHLQA3"/>
    <b v="0"/>
    <m/>
    <b v="0"/>
    <x v="71"/>
    <x v="1"/>
    <s v="00531000007MUoEAAW"/>
    <b v="0"/>
    <d v="2019-12-13T22:55:26"/>
    <b v="0"/>
    <b v="0"/>
    <s v="2021 4"/>
    <n v="4"/>
    <x v="3"/>
    <s v="Pipeline"/>
    <s v="Pipeline"/>
    <x v="13"/>
    <s v="00531000007Es7rAAC"/>
    <d v="2021-06-17T20:46:34"/>
    <m/>
    <d v="2020-01-06T18:18:11"/>
    <b v="1"/>
    <x v="6"/>
    <s v="0065A00001YN63mQAD"/>
    <x v="2"/>
    <b v="0"/>
    <s v="00531000007KgPgAAK"/>
    <s v="Customer Assessment w/ Favorable Evaluation"/>
    <b v="0"/>
    <x v="1"/>
    <n v="1625000"/>
    <n v="487500"/>
    <m/>
  </r>
  <r>
    <s v="0013100001e9mKLAAY"/>
    <b v="0"/>
    <m/>
    <b v="0"/>
    <x v="199"/>
    <x v="1"/>
    <s v="00531000008F2qlAAC"/>
    <b v="0"/>
    <d v="2020-08-31T14:02:20"/>
    <b v="0"/>
    <b v="0"/>
    <s v="2022 4"/>
    <n v="4"/>
    <x v="6"/>
    <s v="Pipeline"/>
    <s v="Pipeline"/>
    <x v="13"/>
    <s v="00531000008F2qlAAC"/>
    <d v="2021-05-18T19:54:26"/>
    <m/>
    <m/>
    <b v="1"/>
    <x v="6"/>
    <s v="0065A00001bg3fYQAQ"/>
    <x v="2"/>
    <b v="0"/>
    <s v="00531000008F2qlAAC"/>
    <s v="Customer Assessment w/ Favorable Evaluation"/>
    <b v="0"/>
    <x v="1"/>
    <n v="496110"/>
    <n v="148833"/>
    <m/>
  </r>
  <r>
    <s v="001i000000K38RYAAZ"/>
    <b v="0"/>
    <m/>
    <b v="0"/>
    <x v="71"/>
    <x v="1"/>
    <s v="005i0000000fNkyAAE"/>
    <b v="0"/>
    <d v="2021-03-18T22:04:00"/>
    <b v="0"/>
    <b v="0"/>
    <s v="2021 4"/>
    <n v="4"/>
    <x v="3"/>
    <s v="Pipeline"/>
    <s v="Pipeline"/>
    <x v="13"/>
    <s v="00531000007Es7rAAC"/>
    <d v="2021-06-17T20:47:42"/>
    <m/>
    <d v="2021-03-18T22:31:24"/>
    <b v="1"/>
    <x v="6"/>
    <s v="0065A00001dLgrrQAC"/>
    <x v="2"/>
    <b v="0"/>
    <s v="00531000007KgPgAAK"/>
    <s v="Customer Assessment w/ Favorable Evaluation"/>
    <b v="0"/>
    <x v="1"/>
    <n v="7735000"/>
    <n v="2320500"/>
    <m/>
  </r>
  <r>
    <s v="0016e00002Zw996AAB"/>
    <b v="0"/>
    <m/>
    <b v="0"/>
    <x v="327"/>
    <x v="1"/>
    <s v="0055A000009GxI2QAK"/>
    <b v="0"/>
    <d v="2020-01-09T18:12:40"/>
    <b v="0"/>
    <b v="0"/>
    <s v="2023 4"/>
    <n v="4"/>
    <x v="7"/>
    <s v="Pipeline"/>
    <s v="Pipeline"/>
    <x v="13"/>
    <s v="0055A000009GxI2QAK"/>
    <d v="2021-06-17T14:42:08"/>
    <m/>
    <d v="2020-12-29T15:21:33"/>
    <b v="1"/>
    <x v="6"/>
    <s v="0065A00001Yheo2QAB"/>
    <x v="2"/>
    <b v="0"/>
    <s v="0055A000009GxI2QAK"/>
    <s v="Funnel"/>
    <b v="0"/>
    <x v="1"/>
    <n v="2275000"/>
    <n v="113750"/>
    <m/>
  </r>
  <r>
    <s v="0015A00002QE37zQAD"/>
    <b v="0"/>
    <m/>
    <b v="0"/>
    <x v="71"/>
    <x v="1"/>
    <s v="00531000007Es7rAAC"/>
    <b v="0"/>
    <d v="2021-01-26T20:12:39"/>
    <b v="0"/>
    <b v="0"/>
    <s v="2021 4"/>
    <n v="4"/>
    <x v="3"/>
    <s v="Pipeline"/>
    <s v="Pipeline"/>
    <x v="13"/>
    <s v="00531000007Es7rAAC"/>
    <d v="2021-06-28T14:14:22"/>
    <m/>
    <d v="2021-06-28T14:14:22"/>
    <b v="1"/>
    <x v="6"/>
    <s v="0065A00001dACOQQA4"/>
    <x v="2"/>
    <b v="0"/>
    <s v="0055A00000Bd3dUQAR"/>
    <s v="Qualified Opportunity"/>
    <b v="0"/>
    <x v="1"/>
    <n v="1170000"/>
    <n v="117000"/>
    <m/>
  </r>
  <r>
    <s v="0015A00002JNmjnQAD"/>
    <b v="0"/>
    <m/>
    <b v="0"/>
    <x v="51"/>
    <x v="1"/>
    <s v="0055A00000BNpn5QAD"/>
    <b v="1"/>
    <d v="2020-03-24T17:21:38"/>
    <b v="0"/>
    <b v="0"/>
    <s v="2022 1"/>
    <n v="1"/>
    <x v="6"/>
    <s v="BestCase"/>
    <s v="Best Case"/>
    <x v="13"/>
    <s v="0055A00000BclF5QAJ"/>
    <d v="2021-06-01T19:07:24"/>
    <m/>
    <d v="2020-11-17T19:14:20"/>
    <b v="0"/>
    <x v="6"/>
    <s v="0065A00001ZYzqhQAD"/>
    <x v="2"/>
    <b v="0"/>
    <s v="0056e00000BdAUZAA3"/>
    <s v="Upside"/>
    <b v="0"/>
    <x v="1"/>
    <n v="135240"/>
    <n v="94668"/>
    <m/>
  </r>
  <r>
    <s v="0015A00002CwWwVQAV"/>
    <b v="0"/>
    <m/>
    <b v="0"/>
    <x v="51"/>
    <x v="1"/>
    <s v="0055A00000BNXCfQAP"/>
    <b v="1"/>
    <d v="2020-05-26T16:56:35"/>
    <b v="0"/>
    <b v="0"/>
    <s v="2022 1"/>
    <n v="1"/>
    <x v="6"/>
    <s v="Pipeline"/>
    <s v="Pipeline"/>
    <x v="13"/>
    <s v="0055A00000BNXCfQAP"/>
    <d v="2021-06-22T17:32:13"/>
    <m/>
    <d v="2020-05-26T17:03:56"/>
    <b v="0"/>
    <x v="3"/>
    <s v="0065A00001aJ7wDQAS"/>
    <x v="2"/>
    <b v="0"/>
    <s v="0055A00000BNXCfQAP"/>
    <s v="Funnel"/>
    <b v="0"/>
    <x v="1"/>
    <n v="162000"/>
    <n v="8100"/>
    <m/>
  </r>
  <r>
    <s v="0015A00002QDi9tQAD"/>
    <b v="0"/>
    <m/>
    <b v="0"/>
    <x v="56"/>
    <x v="1"/>
    <s v="0055A00000BNXCfQAP"/>
    <b v="1"/>
    <d v="2020-12-04T00:53:21"/>
    <b v="0"/>
    <b v="0"/>
    <s v="2022 1"/>
    <n v="1"/>
    <x v="6"/>
    <s v="Pipeline"/>
    <s v="Pipeline"/>
    <x v="13"/>
    <s v="0055A00000BclF5QAJ"/>
    <d v="2021-06-01T19:07:07"/>
    <m/>
    <d v="2020-12-04T00:54:37"/>
    <b v="0"/>
    <x v="3"/>
    <s v="0065A00001ba9cZQAQ"/>
    <x v="2"/>
    <b v="0"/>
    <s v="0055A00000BNXCfQAP"/>
    <s v="Funnel"/>
    <b v="0"/>
    <x v="1"/>
    <n v="154850"/>
    <n v="7742.5"/>
    <m/>
  </r>
  <r>
    <s v="0016e00002XSClsAAH"/>
    <b v="0"/>
    <m/>
    <b v="0"/>
    <x v="276"/>
    <x v="1"/>
    <s v="0055A00000Bnt5hQAB"/>
    <b v="1"/>
    <d v="2021-04-21T03:03:58"/>
    <b v="0"/>
    <b v="0"/>
    <s v="2022 1"/>
    <n v="1"/>
    <x v="6"/>
    <s v="Pipeline"/>
    <s v="Pipeline"/>
    <x v="13"/>
    <s v="0055A000008iLoOQAU"/>
    <d v="2021-06-24T15:49:38"/>
    <m/>
    <m/>
    <b v="0"/>
    <x v="12"/>
    <s v="0066e00001dyEeVAAU"/>
    <x v="2"/>
    <b v="0"/>
    <s v="0055A00000Bnt5hQAB"/>
    <s v="Funnel"/>
    <b v="0"/>
    <x v="1"/>
    <n v="183010"/>
    <n v="9150.5"/>
    <m/>
  </r>
  <r>
    <s v="0016e00002XSlfcAAD"/>
    <b v="0"/>
    <m/>
    <b v="0"/>
    <x v="56"/>
    <x v="1"/>
    <s v="0055A000008zqzaQAA"/>
    <b v="1"/>
    <d v="2021-04-26T12:35:45"/>
    <b v="0"/>
    <b v="0"/>
    <s v="2022 1"/>
    <n v="1"/>
    <x v="6"/>
    <s v="Pipeline"/>
    <s v="Pipeline"/>
    <x v="13"/>
    <s v="0055A00000BclF5QAJ"/>
    <d v="2021-06-01T19:07:12"/>
    <m/>
    <m/>
    <b v="0"/>
    <x v="3"/>
    <s v="0066e00001dz7o0AAA"/>
    <x v="2"/>
    <b v="0"/>
    <s v="0055A000008zqzaQAA"/>
    <s v="Funnel"/>
    <b v="0"/>
    <x v="1"/>
    <n v="150850"/>
    <n v="7542.5"/>
    <m/>
  </r>
  <r>
    <s v="0015A00002JMxOwQAL"/>
    <b v="0"/>
    <m/>
    <b v="0"/>
    <x v="328"/>
    <x v="1"/>
    <s v="0055A00000BNpn5QAD"/>
    <b v="1"/>
    <d v="2020-03-18T22:04:59"/>
    <b v="0"/>
    <b v="0"/>
    <s v="2022 1"/>
    <n v="1"/>
    <x v="6"/>
    <s v="Pipeline"/>
    <s v="Pipeline"/>
    <x v="13"/>
    <s v="0055A00000BclF5QAJ"/>
    <d v="2021-06-01T19:07:27"/>
    <m/>
    <d v="2020-11-17T20:12:17"/>
    <b v="0"/>
    <x v="6"/>
    <s v="0065A00001ZWxBZQA1"/>
    <x v="2"/>
    <b v="0"/>
    <s v="0056e00000BdAUZAA3"/>
    <s v="Quoted Funnel"/>
    <b v="0"/>
    <x v="1"/>
    <n v="128340"/>
    <n v="38502"/>
    <m/>
  </r>
  <r>
    <s v="0015A00002DOth8QAD"/>
    <b v="0"/>
    <m/>
    <b v="0"/>
    <x v="51"/>
    <x v="1"/>
    <s v="0055A000008iLmwQAE"/>
    <b v="1"/>
    <d v="2019-08-20T03:14:17"/>
    <b v="0"/>
    <b v="0"/>
    <s v="2022 1"/>
    <n v="1"/>
    <x v="6"/>
    <s v="Pipeline"/>
    <s v="Pipeline"/>
    <x v="13"/>
    <s v="0055A00000BNXCfQAP"/>
    <d v="2021-06-17T23:42:47"/>
    <m/>
    <d v="2021-04-07T22:36:43"/>
    <b v="0"/>
    <x v="3"/>
    <s v="0065A00001M9rgfQAB"/>
    <x v="2"/>
    <b v="0"/>
    <s v="0055A00000BNXCfQAP"/>
    <s v="Funnel"/>
    <b v="0"/>
    <x v="1"/>
    <n v="150850"/>
    <n v="7542.5"/>
    <m/>
  </r>
  <r>
    <s v="0015A00002VoYtMQAV"/>
    <b v="0"/>
    <m/>
    <b v="0"/>
    <x v="276"/>
    <x v="1"/>
    <s v="0055A00000Bnt5hQAB"/>
    <b v="1"/>
    <d v="2021-03-11T00:02:04"/>
    <b v="0"/>
    <b v="0"/>
    <s v="2022 1"/>
    <n v="1"/>
    <x v="6"/>
    <s v="Pipeline"/>
    <s v="Pipeline"/>
    <x v="13"/>
    <s v="0055A000008iLoOQAU"/>
    <d v="2021-06-24T15:51:15"/>
    <m/>
    <d v="2021-03-11T00:07:07"/>
    <b v="0"/>
    <x v="12"/>
    <s v="0065A00001dLCIVQA4"/>
    <x v="2"/>
    <b v="0"/>
    <s v="0055A00000Bnt5hQAB"/>
    <s v="Funnel"/>
    <b v="0"/>
    <x v="1"/>
    <n v="175010"/>
    <n v="8750.5"/>
    <m/>
  </r>
  <r>
    <s v="0015A00002B5rzBQAR"/>
    <b v="0"/>
    <m/>
    <b v="0"/>
    <x v="51"/>
    <x v="1"/>
    <s v="0055A000008zqzaQAA"/>
    <b v="1"/>
    <d v="2020-06-10T13:48:30"/>
    <b v="0"/>
    <b v="0"/>
    <s v="2022 1"/>
    <n v="1"/>
    <x v="6"/>
    <s v="Pipeline"/>
    <s v="Pipeline"/>
    <x v="13"/>
    <s v="0055A00000BclF5QAJ"/>
    <d v="2021-06-01T19:07:27"/>
    <m/>
    <d v="2020-08-20T13:18:26"/>
    <b v="0"/>
    <x v="12"/>
    <s v="0065A00001aKo9uQAC"/>
    <x v="2"/>
    <b v="0"/>
    <s v="0055A00000BcmS5QAJ"/>
    <s v="Funnel"/>
    <b v="0"/>
    <x v="1"/>
    <n v="174800"/>
    <n v="8740"/>
    <m/>
  </r>
  <r>
    <s v="0015A00002RfvWwQAJ"/>
    <b v="0"/>
    <m/>
    <b v="0"/>
    <x v="51"/>
    <x v="1"/>
    <s v="0055A000008zqzaQAA"/>
    <b v="1"/>
    <d v="2020-11-17T16:09:15"/>
    <b v="0"/>
    <b v="0"/>
    <s v="2022 1"/>
    <n v="1"/>
    <x v="6"/>
    <s v="Pipeline"/>
    <s v="Pipeline"/>
    <x v="13"/>
    <s v="0055A00000Bd4j9QAB"/>
    <d v="2021-06-21T08:03:58"/>
    <m/>
    <d v="2020-12-02T18:44:25"/>
    <b v="0"/>
    <x v="3"/>
    <s v="0065A00001cU38HQAS"/>
    <x v="2"/>
    <b v="0"/>
    <s v="0055A00000Bd4j9QAB"/>
    <s v="Funnel"/>
    <b v="0"/>
    <x v="1"/>
    <n v="161000"/>
    <n v="8050"/>
    <m/>
  </r>
  <r>
    <s v="0015A00002EkzCxQAJ"/>
    <b v="0"/>
    <m/>
    <b v="0"/>
    <x v="51"/>
    <x v="1"/>
    <s v="0055A000008iLoOQAU"/>
    <b v="1"/>
    <d v="2019-09-10T19:33:26"/>
    <b v="0"/>
    <b v="0"/>
    <s v="2022 1"/>
    <n v="1"/>
    <x v="6"/>
    <s v="Pipeline"/>
    <s v="Pipeline"/>
    <x v="13"/>
    <s v="0055A00000BclF5QAJ"/>
    <d v="2021-06-01T19:07:18"/>
    <m/>
    <d v="2019-09-13T16:25:21"/>
    <b v="0"/>
    <x v="3"/>
    <s v="0065A00001XHdJGQA1"/>
    <x v="2"/>
    <b v="0"/>
    <s v="0055A00000BcmS5QAJ"/>
    <s v="Quoted Funnel"/>
    <b v="0"/>
    <x v="1"/>
    <n v="187462"/>
    <n v="56238.6"/>
    <m/>
  </r>
  <r>
    <s v="0015A00002KHf1YQAT"/>
    <b v="0"/>
    <m/>
    <b v="0"/>
    <x v="329"/>
    <x v="1"/>
    <s v="0055A00000BNpn5QAD"/>
    <b v="1"/>
    <d v="2020-05-05T19:23:21"/>
    <b v="0"/>
    <b v="0"/>
    <s v="2022 1"/>
    <n v="1"/>
    <x v="6"/>
    <s v="BestCase"/>
    <s v="Best Case"/>
    <x v="13"/>
    <s v="0055A00000BclF5QAJ"/>
    <d v="2021-06-01T19:07:24"/>
    <m/>
    <d v="2020-11-30T22:40:03"/>
    <b v="0"/>
    <x v="6"/>
    <s v="0065A00001a3LWvQAM"/>
    <x v="2"/>
    <b v="0"/>
    <s v="0056e00000BdAUZAA3"/>
    <s v="Upside"/>
    <b v="0"/>
    <x v="1"/>
    <n v="135240"/>
    <n v="94668"/>
    <m/>
  </r>
  <r>
    <s v="0015A00002DP0uEQAT"/>
    <b v="0"/>
    <m/>
    <b v="0"/>
    <x v="51"/>
    <x v="1"/>
    <s v="0055A000008iLmwQAE"/>
    <b v="1"/>
    <d v="2019-08-20T20:12:50"/>
    <b v="0"/>
    <b v="0"/>
    <s v="2022 1"/>
    <n v="1"/>
    <x v="6"/>
    <s v="Pipeline"/>
    <s v="Pipeline"/>
    <x v="13"/>
    <s v="0055A000008iLoOQAU"/>
    <d v="2021-06-24T14:50:52"/>
    <m/>
    <d v="2020-08-03T16:33:53"/>
    <b v="0"/>
    <x v="1"/>
    <s v="0065A00001M9vfWQAR"/>
    <x v="2"/>
    <b v="0"/>
    <s v="0055A00000BNXCfQAP"/>
    <s v="Funnel"/>
    <b v="0"/>
    <x v="1"/>
    <n v="140000"/>
    <n v="7000"/>
    <m/>
  </r>
  <r>
    <s v="0015A00002FGBRgQAP"/>
    <b v="0"/>
    <m/>
    <b v="0"/>
    <x v="51"/>
    <x v="1"/>
    <s v="0055A000008iLoOQAU"/>
    <b v="1"/>
    <d v="2019-10-03T14:14:18"/>
    <b v="0"/>
    <b v="0"/>
    <s v="2022 1"/>
    <n v="1"/>
    <x v="6"/>
    <s v="Pipeline"/>
    <s v="Pipeline"/>
    <x v="13"/>
    <s v="0055A00000BclF5QAJ"/>
    <d v="2021-06-01T19:07:23"/>
    <m/>
    <d v="2020-08-20T16:29:35"/>
    <b v="0"/>
    <x v="3"/>
    <s v="0065A00001XZYTcQAP"/>
    <x v="2"/>
    <b v="0"/>
    <s v="00531000007KAu8AAG"/>
    <s v="Funnel"/>
    <b v="0"/>
    <x v="1"/>
    <n v="91549"/>
    <n v="4577.45"/>
    <m/>
  </r>
  <r>
    <s v="0013100001n64IYAAY"/>
    <b v="0"/>
    <m/>
    <b v="0"/>
    <x v="277"/>
    <x v="1"/>
    <s v="0055A000008zqzaQAA"/>
    <b v="1"/>
    <d v="2020-10-26T00:26:14"/>
    <b v="0"/>
    <b v="0"/>
    <s v="2022 1"/>
    <n v="1"/>
    <x v="6"/>
    <s v="Pipeline"/>
    <s v="Pipeline"/>
    <x v="13"/>
    <s v="0055A00000BclF5QAJ"/>
    <d v="2021-06-01T19:07:28"/>
    <m/>
    <d v="2020-10-29T19:32:43"/>
    <b v="0"/>
    <x v="3"/>
    <s v="0065A00001cID8CQAW"/>
    <x v="2"/>
    <b v="0"/>
    <s v="0055A00000Bd0KeQAJ"/>
    <s v="Funnel"/>
    <b v="0"/>
    <x v="1"/>
    <n v="98775"/>
    <n v="4938.75"/>
    <m/>
  </r>
  <r>
    <s v="0015A00002DSSO3QAP"/>
    <b v="0"/>
    <m/>
    <b v="0"/>
    <x v="51"/>
    <x v="1"/>
    <s v="00531000007KAu8AAG"/>
    <b v="1"/>
    <d v="2019-09-05T11:34:53"/>
    <b v="0"/>
    <b v="0"/>
    <s v="2022 1"/>
    <n v="1"/>
    <x v="6"/>
    <s v="Pipeline"/>
    <s v="Pipeline"/>
    <x v="11"/>
    <s v="0055A00000BclF5QAJ"/>
    <d v="2021-06-01T19:07:17"/>
    <m/>
    <d v="2020-08-21T09:44:56"/>
    <b v="0"/>
    <x v="3"/>
    <s v="0065A00001XGeQSQA1"/>
    <x v="2"/>
    <b v="0"/>
    <s v="00531000007KAu8AAG"/>
    <s v="Funnel"/>
    <b v="0"/>
    <x v="1"/>
    <n v="91549"/>
    <n v="4577.45"/>
    <m/>
  </r>
  <r>
    <s v="0013100001qy8GYAAY"/>
    <b v="0"/>
    <m/>
    <b v="0"/>
    <x v="51"/>
    <x v="1"/>
    <s v="00531000007KAu8AAG"/>
    <b v="1"/>
    <d v="2019-08-12T11:45:55"/>
    <b v="0"/>
    <b v="0"/>
    <s v="2022 1"/>
    <n v="1"/>
    <x v="6"/>
    <s v="Pipeline"/>
    <s v="Pipeline"/>
    <x v="11"/>
    <s v="0055A00000BclF5QAJ"/>
    <d v="2021-06-01T19:07:23"/>
    <m/>
    <d v="2020-08-20T16:29:58"/>
    <b v="0"/>
    <x v="1"/>
    <s v="0065A00001WzgvJQAR"/>
    <x v="2"/>
    <b v="0"/>
    <s v="00531000007KAu8AAG"/>
    <s v="Funnel"/>
    <b v="0"/>
    <x v="1"/>
    <n v="98134"/>
    <n v="4906.7"/>
    <m/>
  </r>
  <r>
    <s v="0013100001p5BOZAA2"/>
    <b v="0"/>
    <m/>
    <b v="0"/>
    <x v="51"/>
    <x v="1"/>
    <s v="00531000007KAu8AAG"/>
    <b v="1"/>
    <d v="2020-07-06T12:55:45"/>
    <b v="0"/>
    <b v="0"/>
    <s v="2022 1"/>
    <n v="1"/>
    <x v="6"/>
    <s v="Pipeline"/>
    <s v="Pipeline"/>
    <x v="15"/>
    <s v="0055A00000BclF5QAJ"/>
    <d v="2021-06-01T19:07:28"/>
    <m/>
    <d v="2021-03-24T12:30:45"/>
    <b v="0"/>
    <x v="3"/>
    <s v="0065A00001bA4pRQAS"/>
    <x v="2"/>
    <b v="0"/>
    <s v="00531000007KAu8AAG"/>
    <s v="Funnel"/>
    <b v="0"/>
    <x v="1"/>
    <n v="98134"/>
    <n v="4906.7"/>
    <m/>
  </r>
  <r>
    <s v="0015A00001ztTzAQAU"/>
    <b v="0"/>
    <m/>
    <b v="0"/>
    <x v="330"/>
    <x v="1"/>
    <s v="0055A000008zqzaQAA"/>
    <b v="1"/>
    <d v="2020-06-08T14:54:27"/>
    <b v="0"/>
    <b v="0"/>
    <s v="2022 1"/>
    <n v="1"/>
    <x v="6"/>
    <s v="Pipeline"/>
    <s v="Pipeline"/>
    <x v="9"/>
    <s v="0055A00000Bd0KeQAJ"/>
    <d v="2021-06-25T20:19:47"/>
    <m/>
    <d v="2020-06-08T14:54:42"/>
    <b v="0"/>
    <x v="1"/>
    <s v="0065A00001aKi6AQAS"/>
    <x v="2"/>
    <b v="0"/>
    <s v="0055A00000Bd0KeQAJ"/>
    <s v="Funnel"/>
    <b v="0"/>
    <x v="1"/>
    <n v="93085"/>
    <n v="4654.25"/>
    <m/>
  </r>
  <r>
    <s v="0015A000026BzcyQAC"/>
    <b v="0"/>
    <m/>
    <b v="0"/>
    <x v="51"/>
    <x v="1"/>
    <s v="0055A000008iLoOQAU"/>
    <b v="1"/>
    <d v="2019-06-11T21:10:50"/>
    <b v="0"/>
    <b v="0"/>
    <s v="2022 1"/>
    <n v="1"/>
    <x v="6"/>
    <s v="Pipeline"/>
    <s v="Pipeline"/>
    <x v="15"/>
    <s v="0055A00000BclF5QAJ"/>
    <d v="2021-06-01T19:07:17"/>
    <m/>
    <d v="2020-02-18T16:52:36"/>
    <b v="0"/>
    <x v="1"/>
    <s v="0065A00001Ti4dzQAB"/>
    <x v="2"/>
    <b v="0"/>
    <s v="0055A000008zqzaQAA"/>
    <s v="Funnel"/>
    <b v="0"/>
    <x v="1"/>
    <n v="86695"/>
    <n v="4334.75"/>
    <m/>
  </r>
  <r>
    <s v="0013100001gaq7yAAA"/>
    <b v="0"/>
    <m/>
    <b v="0"/>
    <x v="51"/>
    <x v="1"/>
    <s v="00531000007KAu8AAG"/>
    <b v="1"/>
    <d v="2019-08-12T12:35:35"/>
    <b v="0"/>
    <b v="0"/>
    <s v="2022 1"/>
    <n v="1"/>
    <x v="6"/>
    <s v="Pipeline"/>
    <s v="Pipeline"/>
    <x v="9"/>
    <s v="0055A00000BclF5QAJ"/>
    <d v="2021-06-01T19:07:23"/>
    <m/>
    <d v="2020-08-20T11:04:11"/>
    <b v="0"/>
    <x v="3"/>
    <s v="0065A00001WzhnCQAR"/>
    <x v="2"/>
    <b v="0"/>
    <s v="00531000007KAu8AAG"/>
    <s v="Funnel"/>
    <b v="0"/>
    <x v="1"/>
    <n v="84975"/>
    <n v="4248.75"/>
    <m/>
  </r>
  <r>
    <s v="0013100001p58c2AAA"/>
    <b v="0"/>
    <m/>
    <b v="0"/>
    <x v="51"/>
    <x v="1"/>
    <s v="0055A000008iLoOQAU"/>
    <b v="1"/>
    <d v="2019-10-03T14:04:05"/>
    <b v="0"/>
    <b v="0"/>
    <s v="2022 1"/>
    <n v="1"/>
    <x v="6"/>
    <s v="Pipeline"/>
    <s v="Pipeline"/>
    <x v="15"/>
    <s v="0055A00000BclF5QAJ"/>
    <d v="2021-06-01T19:07:28"/>
    <m/>
    <d v="2021-03-24T12:11:42"/>
    <b v="0"/>
    <x v="1"/>
    <s v="0065A00001XZYPzQAP"/>
    <x v="2"/>
    <b v="0"/>
    <s v="00531000007KAu8AAG"/>
    <s v="Funnel"/>
    <b v="0"/>
    <x v="1"/>
    <n v="98134"/>
    <n v="4906.7"/>
    <m/>
  </r>
  <r>
    <s v="0013100001nn0NiAAI"/>
    <b v="0"/>
    <s v="Sartorius"/>
    <b v="0"/>
    <x v="331"/>
    <x v="1"/>
    <s v="0055A00000BcmS5QAJ"/>
    <b v="1"/>
    <d v="2021-02-18T19:42:24"/>
    <b v="0"/>
    <b v="0"/>
    <s v="2022 1"/>
    <n v="1"/>
    <x v="6"/>
    <s v="Pipeline"/>
    <s v="Pipeline"/>
    <x v="6"/>
    <s v="0055A00000BcmS5QAJ"/>
    <d v="2021-06-03T08:31:49"/>
    <m/>
    <d v="2021-05-26T15:38:27"/>
    <b v="0"/>
    <x v="6"/>
    <s v="0065A00001dDnmFQAS"/>
    <x v="2"/>
    <b v="0"/>
    <s v="0055A00000BcmS5QAJ"/>
    <s v="Quoted Funnel"/>
    <b v="0"/>
    <x v="1"/>
    <n v="196662"/>
    <n v="58998.6"/>
    <m/>
  </r>
  <r>
    <s v="0015A00002QEFAYQA5"/>
    <b v="0"/>
    <m/>
    <b v="0"/>
    <x v="328"/>
    <x v="1"/>
    <s v="0055A00000BNpn5QAD"/>
    <b v="1"/>
    <d v="2020-12-08T17:49:36"/>
    <b v="0"/>
    <b v="0"/>
    <s v="2022 1"/>
    <n v="1"/>
    <x v="6"/>
    <s v="Pipeline"/>
    <s v="Pipeline"/>
    <x v="15"/>
    <s v="0055A00000BclF5QAJ"/>
    <d v="2021-06-01T19:07:07"/>
    <m/>
    <d v="2020-12-08T17:51:03"/>
    <b v="0"/>
    <x v="6"/>
    <s v="0065A00001baRaiQAE"/>
    <x v="2"/>
    <b v="0"/>
    <s v="0056e00000BdAUZAA3"/>
    <s v="Funnel"/>
    <b v="0"/>
    <x v="1"/>
    <n v="120750"/>
    <n v="6037.5"/>
    <m/>
  </r>
  <r>
    <s v="0015A00002QEHB8QAP"/>
    <b v="0"/>
    <m/>
    <b v="0"/>
    <x v="328"/>
    <x v="1"/>
    <s v="0055A00000BNpn5QAD"/>
    <b v="1"/>
    <d v="2020-12-08T19:42:46"/>
    <b v="0"/>
    <b v="0"/>
    <s v="2022 1"/>
    <n v="1"/>
    <x v="6"/>
    <s v="Pipeline"/>
    <s v="Pipeline"/>
    <x v="16"/>
    <s v="0055A00000BclF5QAJ"/>
    <d v="2021-06-01T19:07:24"/>
    <m/>
    <d v="2020-12-08T19:43:03"/>
    <b v="0"/>
    <x v="6"/>
    <s v="0065A00001baSESQA2"/>
    <x v="2"/>
    <b v="0"/>
    <s v="0056e00000BdAUZAA3"/>
    <s v="Funnel"/>
    <b v="0"/>
    <x v="1"/>
    <n v="122820"/>
    <n v="6141"/>
    <m/>
  </r>
  <r>
    <s v="0015A00002Rg5OWQAZ"/>
    <b v="0"/>
    <m/>
    <b v="0"/>
    <x v="332"/>
    <x v="1"/>
    <s v="0055A00000BNpn5QAD"/>
    <b v="1"/>
    <d v="2020-11-18T17:55:17"/>
    <b v="0"/>
    <b v="0"/>
    <s v="2022 1"/>
    <n v="1"/>
    <x v="6"/>
    <s v="Pipeline"/>
    <s v="Pipeline"/>
    <x v="15"/>
    <s v="0055A00000BclF5QAJ"/>
    <d v="2021-06-01T19:07:27"/>
    <m/>
    <d v="2020-11-18T17:55:44"/>
    <b v="0"/>
    <x v="6"/>
    <s v="0065A00001cU88IQAS"/>
    <x v="2"/>
    <b v="0"/>
    <s v="0056e00000BdAUZAA3"/>
    <s v="Funnel"/>
    <b v="0"/>
    <x v="1"/>
    <n v="119370"/>
    <n v="5968.5"/>
    <m/>
  </r>
  <r>
    <s v="0015A00002RgYm1QAF"/>
    <b v="0"/>
    <m/>
    <b v="0"/>
    <x v="276"/>
    <x v="1"/>
    <s v="0055A00000Bnt5hQAB"/>
    <b v="1"/>
    <d v="2020-11-23T14:49:24"/>
    <b v="0"/>
    <b v="0"/>
    <s v="2022 1"/>
    <n v="1"/>
    <x v="6"/>
    <s v="Pipeline"/>
    <s v="Pipeline"/>
    <x v="10"/>
    <s v="0055A00000Bnt5hQAB"/>
    <d v="2021-06-11T14:34:30"/>
    <m/>
    <d v="2020-11-23T14:50:07"/>
    <b v="0"/>
    <x v="7"/>
    <s v="0065A00001cUwp1QAC"/>
    <x v="2"/>
    <b v="0"/>
    <s v="0055A00000Bnt5hQAB"/>
    <s v="Quoted Funnel"/>
    <b v="0"/>
    <x v="1"/>
    <n v="154850"/>
    <n v="46455"/>
    <m/>
  </r>
  <r>
    <s v="0015A00002PJgDzQAL"/>
    <b v="0"/>
    <m/>
    <b v="0"/>
    <x v="275"/>
    <x v="1"/>
    <s v="0055A000008zqzaQAA"/>
    <b v="1"/>
    <d v="2020-09-14T19:44:02"/>
    <b v="0"/>
    <b v="0"/>
    <s v="2022 1"/>
    <n v="1"/>
    <x v="6"/>
    <s v="Pipeline"/>
    <s v="Pipeline"/>
    <x v="12"/>
    <s v="0055A000008zqzaQAA"/>
    <d v="2021-06-17T14:15:43"/>
    <m/>
    <d v="2020-09-14T19:44:44"/>
    <b v="0"/>
    <x v="3"/>
    <s v="0065A00001bie7YQAQ"/>
    <x v="2"/>
    <b v="0"/>
    <s v="0055A000008zqzaQAA"/>
    <s v="Funnel"/>
    <b v="0"/>
    <x v="1"/>
    <n v="140000"/>
    <n v="7000"/>
    <m/>
  </r>
  <r>
    <s v="0015A00002RgmaMQAR"/>
    <b v="0"/>
    <m/>
    <b v="0"/>
    <x v="328"/>
    <x v="1"/>
    <s v="0055A00000BNpn5QAD"/>
    <b v="1"/>
    <d v="2020-11-24T20:09:17"/>
    <b v="0"/>
    <b v="0"/>
    <s v="2022 1"/>
    <n v="1"/>
    <x v="6"/>
    <s v="BestCase"/>
    <s v="Best Case"/>
    <x v="9"/>
    <s v="0055A00000BclF5QAJ"/>
    <d v="2021-06-01T19:07:23"/>
    <m/>
    <d v="2020-11-24T20:15:20"/>
    <b v="0"/>
    <x v="6"/>
    <s v="0065A00001cV3EMQA0"/>
    <x v="2"/>
    <b v="0"/>
    <s v="0056e00000BdAUZAA3"/>
    <s v="Upside"/>
    <b v="0"/>
    <x v="1"/>
    <n v="42933"/>
    <n v="30053.1"/>
    <m/>
  </r>
  <r>
    <s v="0013100001qvZsSAAU"/>
    <b v="0"/>
    <m/>
    <b v="0"/>
    <x v="51"/>
    <x v="1"/>
    <s v="0055A000008zqzaQAA"/>
    <b v="1"/>
    <d v="2020-11-09T20:57:09"/>
    <b v="0"/>
    <b v="0"/>
    <s v="2022 1"/>
    <n v="1"/>
    <x v="6"/>
    <s v="Pipeline"/>
    <s v="Pipeline"/>
    <x v="15"/>
    <s v="0055A00000Bd0KeQAJ"/>
    <d v="2021-06-17T13:55:20"/>
    <m/>
    <d v="2021-01-04T16:11:44"/>
    <b v="0"/>
    <x v="1"/>
    <s v="0065A00001cKXfZQAW"/>
    <x v="2"/>
    <b v="0"/>
    <s v="0055A00000Bd0KeQAJ"/>
    <s v="Funnel"/>
    <b v="0"/>
    <x v="1"/>
    <n v="80000"/>
    <n v="4000"/>
    <m/>
  </r>
  <r>
    <s v="0015A00001tabLSQAY"/>
    <b v="0"/>
    <m/>
    <b v="0"/>
    <x v="51"/>
    <x v="1"/>
    <s v="00531000008FRNUAA4"/>
    <b v="1"/>
    <d v="2017-07-10T15:20:24"/>
    <b v="0"/>
    <b v="0"/>
    <s v="2022 1"/>
    <n v="1"/>
    <x v="6"/>
    <s v="Pipeline"/>
    <s v="Pipeline"/>
    <x v="15"/>
    <s v="0055A00000BclF5QAJ"/>
    <d v="2021-06-01T19:07:12"/>
    <m/>
    <d v="2021-05-06T15:40:47"/>
    <b v="0"/>
    <x v="3"/>
    <s v="0065A00000i3vzsQAA"/>
    <x v="2"/>
    <b v="0"/>
    <s v="00531000007KAu8AAG"/>
    <s v="Funnel"/>
    <b v="0"/>
    <x v="1"/>
    <n v="101755"/>
    <n v="5087.75"/>
    <m/>
  </r>
  <r>
    <s v="0015A00002DUyTOQA1"/>
    <b v="0"/>
    <m/>
    <b v="0"/>
    <x v="276"/>
    <x v="1"/>
    <s v="0055A000008iLoOQAU"/>
    <b v="1"/>
    <d v="2019-07-18T19:20:08"/>
    <b v="0"/>
    <b v="0"/>
    <s v="2022 1"/>
    <n v="1"/>
    <x v="6"/>
    <s v="Pipeline"/>
    <s v="Pipeline"/>
    <x v="9"/>
    <s v="0055A00000Bd0KeQAJ"/>
    <d v="2021-06-11T20:08:14"/>
    <m/>
    <d v="2019-08-06T18:31:03"/>
    <b v="0"/>
    <x v="1"/>
    <s v="0065A00001WkqQrQAJ"/>
    <x v="2"/>
    <b v="0"/>
    <s v="0055A00000Bd0KeQAJ"/>
    <s v="Funnel"/>
    <b v="0"/>
    <x v="1"/>
    <n v="69335"/>
    <n v="3466.75"/>
    <m/>
  </r>
  <r>
    <s v="0015A00002XQsJtQAL"/>
    <b v="0"/>
    <s v="Other"/>
    <b v="0"/>
    <x v="328"/>
    <x v="1"/>
    <s v="0055A00000BNpn5QAD"/>
    <b v="1"/>
    <d v="2021-04-09T15:02:27"/>
    <b v="0"/>
    <b v="0"/>
    <s v="2022 1"/>
    <n v="1"/>
    <x v="6"/>
    <s v="Pipeline"/>
    <s v="Pipeline"/>
    <x v="6"/>
    <s v="0055A00000BclF5QAJ"/>
    <d v="2021-06-01T19:07:27"/>
    <m/>
    <m/>
    <b v="0"/>
    <x v="6"/>
    <s v="0065A00001dg8n9QAA"/>
    <x v="2"/>
    <b v="0"/>
    <s v="0056e00000BdAUZAA3"/>
    <s v="Funnel"/>
    <b v="0"/>
    <x v="1"/>
    <n v="128216.7"/>
    <n v="6410.84"/>
    <m/>
  </r>
  <r>
    <s v="0015A00002Uf0YRQAZ"/>
    <b v="0"/>
    <m/>
    <b v="0"/>
    <x v="279"/>
    <x v="1"/>
    <s v="0055A00000BcmS5QAJ"/>
    <b v="1"/>
    <d v="2021-02-01T20:54:45"/>
    <b v="0"/>
    <b v="0"/>
    <s v="2022 2"/>
    <n v="2"/>
    <x v="6"/>
    <s v="Pipeline"/>
    <s v="Pipeline"/>
    <x v="5"/>
    <s v="0055A00000BclF5QAJ"/>
    <d v="2021-06-01T19:07:12"/>
    <m/>
    <d v="2021-02-12T10:22:14"/>
    <b v="0"/>
    <x v="6"/>
    <s v="0065A00001dBIdTQAW"/>
    <x v="2"/>
    <b v="0"/>
    <s v="0055A00000BcmS5QAJ"/>
    <s v="Funnel"/>
    <b v="0"/>
    <x v="1"/>
    <n v="164278"/>
    <n v="8213.9"/>
    <m/>
  </r>
  <r>
    <s v="0015A00002PKycvQAD"/>
    <b v="0"/>
    <m/>
    <b v="0"/>
    <x v="272"/>
    <x v="1"/>
    <s v="0055A000008zqzaQAA"/>
    <b v="1"/>
    <d v="2020-09-24T14:58:50"/>
    <b v="0"/>
    <b v="0"/>
    <s v="2022 2"/>
    <n v="2"/>
    <x v="6"/>
    <s v="Pipeline"/>
    <s v="Pipeline"/>
    <x v="17"/>
    <s v="0055A00000BclF5QAJ"/>
    <d v="2021-06-01T19:07:07"/>
    <m/>
    <d v="2020-09-24T20:46:52"/>
    <b v="0"/>
    <x v="1"/>
    <s v="0065A00001bonDwQAI"/>
    <x v="2"/>
    <b v="0"/>
    <s v="0055A00000BcmS5QAJ"/>
    <s v="Funnel"/>
    <b v="0"/>
    <x v="1"/>
    <n v="161000"/>
    <n v="8050"/>
    <m/>
  </r>
  <r>
    <s v="0015A0000269gyyQAA"/>
    <b v="0"/>
    <m/>
    <b v="0"/>
    <x v="279"/>
    <x v="1"/>
    <s v="0055A000008zqzaQAA"/>
    <b v="1"/>
    <d v="2020-10-16T15:54:40"/>
    <b v="0"/>
    <b v="0"/>
    <s v="2022 2"/>
    <n v="2"/>
    <x v="6"/>
    <s v="Pipeline"/>
    <s v="Pipeline"/>
    <x v="10"/>
    <s v="0055A00000BclF5QAJ"/>
    <d v="2021-06-01T19:07:07"/>
    <m/>
    <d v="2020-10-19T19:40:28"/>
    <b v="0"/>
    <x v="3"/>
    <s v="0065A00001brspkQAA"/>
    <x v="2"/>
    <b v="0"/>
    <s v="0055A00000BcmS5QAJ"/>
    <s v="Funnel"/>
    <b v="0"/>
    <x v="1"/>
    <n v="151800"/>
    <n v="7590"/>
    <m/>
  </r>
  <r>
    <s v="0015A00002Qc7oTQAR"/>
    <b v="0"/>
    <m/>
    <b v="0"/>
    <x v="272"/>
    <x v="1"/>
    <s v="0055A000008zqzaQAA"/>
    <b v="1"/>
    <d v="2020-10-23T12:25:52"/>
    <b v="0"/>
    <b v="0"/>
    <s v="2022 2"/>
    <n v="2"/>
    <x v="6"/>
    <s v="Pipeline"/>
    <s v="Pipeline"/>
    <x v="12"/>
    <s v="0055A00000BclF5QAJ"/>
    <d v="2021-06-01T19:07:07"/>
    <m/>
    <d v="2021-06-01T13:02:06"/>
    <b v="0"/>
    <x v="3"/>
    <s v="0065A00001cI5cyQAC"/>
    <x v="2"/>
    <b v="0"/>
    <s v="0055A00000BcmS5QAJ"/>
    <s v="Quoted Funnel"/>
    <b v="0"/>
    <x v="1"/>
    <n v="187462"/>
    <n v="56238.6"/>
    <m/>
  </r>
  <r>
    <s v="0015A00002G6LUJQA3"/>
    <b v="0"/>
    <m/>
    <b v="0"/>
    <x v="333"/>
    <x v="1"/>
    <s v="0055A00000BNpn5QAD"/>
    <b v="1"/>
    <d v="2019-11-01T15:59:18"/>
    <b v="0"/>
    <b v="0"/>
    <s v="2022 2"/>
    <n v="2"/>
    <x v="6"/>
    <s v="Pipeline"/>
    <s v="Pipeline"/>
    <x v="12"/>
    <s v="0055A00000Bnt5hQAB"/>
    <d v="2021-06-25T03:55:25"/>
    <m/>
    <d v="2020-03-30T18:07:16"/>
    <b v="0"/>
    <x v="3"/>
    <s v="0065A00001XpjjVQAR"/>
    <x v="2"/>
    <b v="0"/>
    <s v="0055A00000Bnt5hQAB"/>
    <s v="Quoted Funnel"/>
    <b v="0"/>
    <x v="1"/>
    <n v="140000"/>
    <n v="42000"/>
    <m/>
  </r>
  <r>
    <s v="0015A00002PJff3QAD"/>
    <b v="0"/>
    <m/>
    <b v="0"/>
    <x v="24"/>
    <x v="1"/>
    <s v="0055A00000BNXCfQAP"/>
    <b v="1"/>
    <d v="2020-09-14T19:04:16"/>
    <b v="0"/>
    <b v="0"/>
    <s v="2021 3"/>
    <n v="3"/>
    <x v="3"/>
    <s v="BestCase"/>
    <s v="Best Case"/>
    <x v="15"/>
    <s v="0055A00000BNXCfQAP"/>
    <d v="2021-06-24T15:11:40"/>
    <m/>
    <d v="2021-06-24T15:11:39"/>
    <b v="0"/>
    <x v="6"/>
    <s v="0065A00001bidnyQAA"/>
    <x v="2"/>
    <b v="0"/>
    <s v="0055A00000BNXCfQAP"/>
    <s v="Upside"/>
    <b v="0"/>
    <x v="1"/>
    <n v="162850"/>
    <n v="113995"/>
    <m/>
  </r>
  <r>
    <s v="0015A00002TBbPQQA1"/>
    <b v="0"/>
    <m/>
    <b v="0"/>
    <x v="334"/>
    <x v="1"/>
    <s v="0055A00000BNXCfQAP"/>
    <b v="1"/>
    <d v="2021-01-04T20:15:33"/>
    <b v="0"/>
    <b v="0"/>
    <s v="2021 3"/>
    <n v="3"/>
    <x v="3"/>
    <s v="BestCase"/>
    <s v="Best Case"/>
    <x v="6"/>
    <s v="0055A00000BNXCfQAP"/>
    <d v="2021-06-28T16:16:03"/>
    <m/>
    <d v="2021-06-24T15:10:04"/>
    <b v="0"/>
    <x v="3"/>
    <s v="0065A00001cr16EQAQ"/>
    <x v="2"/>
    <b v="0"/>
    <s v="0055A00000BNXCfQAP"/>
    <s v="Upside"/>
    <b v="0"/>
    <x v="1"/>
    <n v="121450"/>
    <n v="85015"/>
    <m/>
  </r>
  <r>
    <s v="0015A00002JPEVsQAP"/>
    <b v="0"/>
    <m/>
    <b v="0"/>
    <x v="24"/>
    <x v="1"/>
    <s v="0055A00000BNpn5QAD"/>
    <b v="1"/>
    <d v="2020-04-07T19:38:40"/>
    <b v="0"/>
    <b v="0"/>
    <s v="2021 3"/>
    <n v="3"/>
    <x v="3"/>
    <s v="BestCase"/>
    <s v="Best Case"/>
    <x v="6"/>
    <s v="0055A00000BclF5QAJ"/>
    <d v="2021-06-01T19:07:18"/>
    <m/>
    <d v="2020-11-17T19:05:56"/>
    <b v="0"/>
    <x v="6"/>
    <s v="0065A00001ZcXr9QAF"/>
    <x v="2"/>
    <b v="0"/>
    <s v="0056e00000BdAUZAA3"/>
    <s v="Upside"/>
    <b v="0"/>
    <x v="1"/>
    <n v="128340"/>
    <n v="89838"/>
    <m/>
  </r>
  <r>
    <s v="0015A00002QDYHgQAP"/>
    <b v="0"/>
    <m/>
    <b v="0"/>
    <x v="175"/>
    <x v="1"/>
    <s v="0055A00000BNpn5QAD"/>
    <b v="1"/>
    <d v="2020-12-03T00:44:32"/>
    <b v="0"/>
    <b v="0"/>
    <s v="2021 3"/>
    <n v="3"/>
    <x v="3"/>
    <s v="BestCase"/>
    <s v="Best Case"/>
    <x v="15"/>
    <s v="0055A00000BclF5QAJ"/>
    <d v="2021-06-01T19:07:07"/>
    <m/>
    <d v="2020-12-03T00:48:40"/>
    <b v="0"/>
    <x v="3"/>
    <s v="0065A00001bZVCeQAO"/>
    <x v="2"/>
    <b v="0"/>
    <s v="0056e00000BdAUZAA3"/>
    <s v="Upside"/>
    <b v="0"/>
    <x v="1"/>
    <n v="135240"/>
    <n v="94668"/>
    <m/>
  </r>
  <r>
    <s v="0015A00002Qd1qCQAR"/>
    <b v="0"/>
    <m/>
    <b v="0"/>
    <x v="285"/>
    <x v="1"/>
    <s v="0055A00000BNpn5QAD"/>
    <b v="1"/>
    <d v="2020-10-29T21:58:55"/>
    <b v="0"/>
    <b v="0"/>
    <s v="2021 3"/>
    <n v="3"/>
    <x v="3"/>
    <s v="BestCase"/>
    <s v="Best Case"/>
    <x v="9"/>
    <s v="0055A00000BclF5QAJ"/>
    <d v="2021-06-01T19:07:07"/>
    <m/>
    <d v="2021-02-03T20:36:55"/>
    <b v="0"/>
    <x v="12"/>
    <s v="0065A00001cJDs8QAG"/>
    <x v="2"/>
    <b v="0"/>
    <s v="0056e00000BdAUZAA3"/>
    <s v="Upside"/>
    <b v="0"/>
    <x v="1"/>
    <n v="181700"/>
    <n v="127190"/>
    <m/>
  </r>
  <r>
    <s v="0015A00002Rg9KrQAJ"/>
    <b v="0"/>
    <m/>
    <b v="0"/>
    <x v="287"/>
    <x v="1"/>
    <s v="0055A00000BNpn5QAD"/>
    <b v="1"/>
    <d v="2020-11-18T23:00:58"/>
    <b v="0"/>
    <b v="0"/>
    <s v="2021 3"/>
    <n v="3"/>
    <x v="3"/>
    <s v="BestCase"/>
    <s v="Best Case"/>
    <x v="15"/>
    <s v="0055A00000BclF5QAJ"/>
    <d v="2021-06-01T19:07:07"/>
    <m/>
    <d v="2020-11-18T23:01:13"/>
    <b v="0"/>
    <x v="6"/>
    <s v="0065A00001cUk7gQAC"/>
    <x v="2"/>
    <b v="0"/>
    <s v="0056e00000BdAUZAA3"/>
    <s v="Upside"/>
    <b v="0"/>
    <x v="1"/>
    <n v="122820"/>
    <n v="85974"/>
    <m/>
  </r>
  <r>
    <s v="0015A00002RgNeWQAV"/>
    <b v="0"/>
    <m/>
    <b v="0"/>
    <x v="280"/>
    <x v="1"/>
    <s v="0055A00000Bnt5hQAB"/>
    <b v="1"/>
    <d v="2020-11-20T20:59:36"/>
    <b v="0"/>
    <b v="0"/>
    <s v="2021 3"/>
    <n v="3"/>
    <x v="3"/>
    <s v="BestCase"/>
    <s v="Best Case"/>
    <x v="5"/>
    <s v="0055A00000Bnt5hQAB"/>
    <d v="2021-06-15T18:16:22"/>
    <m/>
    <d v="2021-06-15T18:16:22"/>
    <b v="0"/>
    <x v="6"/>
    <s v="0065A00001cUrUcQAK"/>
    <x v="2"/>
    <b v="0"/>
    <s v="0055A00000Bnt5hQAB"/>
    <s v="Upside"/>
    <b v="0"/>
    <x v="1"/>
    <n v="154850"/>
    <n v="108395"/>
    <m/>
  </r>
  <r>
    <s v="0015A00002TCYcBQAX"/>
    <b v="0"/>
    <m/>
    <b v="0"/>
    <x v="224"/>
    <x v="1"/>
    <s v="0055A00000Bnt5hQAB"/>
    <b v="1"/>
    <d v="2021-01-13T15:07:07"/>
    <b v="0"/>
    <b v="0"/>
    <s v="2021 3"/>
    <n v="3"/>
    <x v="3"/>
    <s v="BestCase"/>
    <s v="Best Case"/>
    <x v="10"/>
    <s v="0055A00000BclF5QAJ"/>
    <d v="2021-06-01T19:07:07"/>
    <m/>
    <d v="2021-01-19T16:23:34"/>
    <b v="0"/>
    <x v="6"/>
    <s v="0065A00001crhnAQAQ"/>
    <x v="2"/>
    <b v="0"/>
    <s v="0055A00000Bnt5hQAB"/>
    <s v="Upside"/>
    <b v="0"/>
    <x v="1"/>
    <n v="138850"/>
    <n v="97195"/>
    <m/>
  </r>
  <r>
    <s v="0015A00002KHPSYQA5"/>
    <b v="0"/>
    <m/>
    <b v="0"/>
    <x v="285"/>
    <x v="1"/>
    <s v="0055A00000BNpn5QAD"/>
    <b v="1"/>
    <d v="2020-05-04T14:49:30"/>
    <b v="0"/>
    <b v="0"/>
    <s v="2021 3"/>
    <n v="3"/>
    <x v="3"/>
    <s v="Forecast"/>
    <s v="Commit"/>
    <x v="5"/>
    <s v="0055A00000BclF5QAJ"/>
    <d v="2021-06-01T19:07:07"/>
    <m/>
    <d v="2020-12-08T23:46:43"/>
    <b v="0"/>
    <x v="6"/>
    <s v="0065A00001XvRXwQAN"/>
    <x v="2"/>
    <b v="0"/>
    <s v="0056e00000BdAUZAA3"/>
    <s v="Commit"/>
    <b v="0"/>
    <x v="1"/>
    <n v="128340"/>
    <n v="115506"/>
    <m/>
  </r>
  <r>
    <s v="0015A00002RgwXnQAJ"/>
    <b v="0"/>
    <m/>
    <b v="0"/>
    <x v="335"/>
    <x v="1"/>
    <s v="0055A00000BNpn5QAD"/>
    <b v="1"/>
    <d v="2021-02-10T20:22:39"/>
    <b v="0"/>
    <b v="0"/>
    <s v="2022 3"/>
    <n v="3"/>
    <x v="6"/>
    <s v="Forecast"/>
    <s v="Commit"/>
    <x v="11"/>
    <s v="0055A00000BclF5QAJ"/>
    <d v="2021-06-01T19:07:07"/>
    <m/>
    <d v="2021-02-10T20:24:01"/>
    <b v="0"/>
    <x v="6"/>
    <s v="0065A00001dCbE3QAK"/>
    <x v="2"/>
    <b v="0"/>
    <s v="0056e00000BdAUZAA3"/>
    <s v="Commit"/>
    <b v="0"/>
    <x v="1"/>
    <n v="127382.04"/>
    <n v="114643.84"/>
    <m/>
  </r>
  <r>
    <s v="0015A00002QdO25QAF"/>
    <b v="0"/>
    <m/>
    <b v="0"/>
    <x v="24"/>
    <x v="1"/>
    <s v="0055A00000BNXCfQAP"/>
    <b v="1"/>
    <d v="2020-11-02T23:50:29"/>
    <b v="0"/>
    <b v="0"/>
    <s v="2021 3"/>
    <n v="3"/>
    <x v="3"/>
    <s v="Pipeline"/>
    <s v="Pipeline"/>
    <x v="20"/>
    <s v="0055A00000BNXCfQAP"/>
    <d v="2021-06-16T21:44:29"/>
    <m/>
    <d v="2020-11-02T23:55:21"/>
    <b v="0"/>
    <x v="3"/>
    <s v="0065A00001cJWfFQAW"/>
    <x v="2"/>
    <b v="0"/>
    <s v="0055A00000BNXCfQAP"/>
    <s v="Funnel"/>
    <b v="0"/>
    <x v="1"/>
    <n v="181200"/>
    <n v="9060"/>
    <m/>
  </r>
  <r>
    <s v="0015A00002QEFcvQAH"/>
    <b v="0"/>
    <m/>
    <b v="0"/>
    <x v="285"/>
    <x v="1"/>
    <s v="0055A00000BNpn5QAD"/>
    <b v="1"/>
    <d v="2020-12-08T18:14:01"/>
    <b v="0"/>
    <b v="0"/>
    <s v="2021 3"/>
    <n v="3"/>
    <x v="3"/>
    <s v="Pipeline"/>
    <s v="Pipeline"/>
    <x v="21"/>
    <s v="0055A00000BclF5QAJ"/>
    <d v="2021-06-01T19:07:07"/>
    <m/>
    <d v="2020-12-08T18:14:25"/>
    <b v="0"/>
    <x v="6"/>
    <s v="0065A00001baRjKQAU"/>
    <x v="2"/>
    <b v="0"/>
    <s v="0056e00000BdAUZAA3"/>
    <s v="Funnel"/>
    <b v="0"/>
    <x v="1"/>
    <n v="120750"/>
    <n v="6037.5"/>
    <m/>
  </r>
  <r>
    <s v="0015A00002Qc5ESQAZ"/>
    <b v="0"/>
    <m/>
    <b v="0"/>
    <x v="219"/>
    <x v="1"/>
    <s v="0055A00000BNpn5QAD"/>
    <b v="1"/>
    <d v="2020-10-22T21:43:12"/>
    <b v="0"/>
    <b v="0"/>
    <s v="2021 3"/>
    <n v="3"/>
    <x v="3"/>
    <s v="Pipeline"/>
    <s v="Pipeline"/>
    <x v="25"/>
    <s v="0055A00000BclF5QAJ"/>
    <d v="2021-06-01T19:07:07"/>
    <m/>
    <d v="2020-11-17T18:56:05"/>
    <b v="0"/>
    <x v="6"/>
    <s v="0065A00001cI4KEQA0"/>
    <x v="2"/>
    <b v="0"/>
    <s v="0056e00000BdAUZAA3"/>
    <s v="Funnel"/>
    <b v="0"/>
    <x v="1"/>
    <n v="122820"/>
    <n v="6141"/>
    <m/>
  </r>
  <r>
    <s v="0013100001frK2lAAE"/>
    <b v="0"/>
    <m/>
    <b v="0"/>
    <x v="219"/>
    <x v="1"/>
    <s v="0055A000008zqzaQAA"/>
    <b v="1"/>
    <d v="2020-02-13T13:59:05"/>
    <b v="0"/>
    <b v="0"/>
    <s v="2021 3"/>
    <n v="3"/>
    <x v="3"/>
    <s v="Pipeline"/>
    <s v="Pipeline"/>
    <x v="20"/>
    <s v="0055A000008zqzaQAA"/>
    <d v="2021-06-11T14:46:16"/>
    <m/>
    <d v="2021-06-11T14:45:26"/>
    <b v="0"/>
    <x v="12"/>
    <s v="0065A00001Z78LkQAJ"/>
    <x v="2"/>
    <b v="0"/>
    <s v="0055A000008zqzaQAA"/>
    <s v="Funnel"/>
    <b v="0"/>
    <x v="1"/>
    <n v="140000"/>
    <n v="7000"/>
    <m/>
  </r>
  <r>
    <s v="0015A00002UfYHXQA3"/>
    <b v="0"/>
    <m/>
    <b v="0"/>
    <x v="24"/>
    <x v="1"/>
    <s v="0055A00000BNXCfQAP"/>
    <b v="1"/>
    <d v="2021-02-05T00:55:02"/>
    <b v="0"/>
    <b v="0"/>
    <s v="2021 3"/>
    <n v="3"/>
    <x v="3"/>
    <s v="Pipeline"/>
    <s v="Pipeline"/>
    <x v="25"/>
    <s v="0055A000008iLoOQAU"/>
    <d v="2021-06-23T16:35:37"/>
    <m/>
    <d v="2021-04-08T23:04:58"/>
    <b v="0"/>
    <x v="3"/>
    <s v="0065A00001dC9wQQAS"/>
    <x v="2"/>
    <b v="0"/>
    <s v="0056e00000BdFO7AAN"/>
    <s v="Quoted Funnel"/>
    <b v="0"/>
    <x v="1"/>
    <n v="154850"/>
    <n v="46455"/>
    <m/>
  </r>
  <r>
    <s v="0015A00002QEKjSQAX"/>
    <b v="0"/>
    <m/>
    <b v="0"/>
    <x v="285"/>
    <x v="1"/>
    <s v="0055A00000BNpn5QAD"/>
    <b v="1"/>
    <d v="2020-12-09T00:04:50"/>
    <b v="0"/>
    <b v="0"/>
    <s v="2021 3"/>
    <n v="3"/>
    <x v="3"/>
    <s v="Pipeline"/>
    <s v="Pipeline"/>
    <x v="21"/>
    <s v="0055A00000BclF5QAJ"/>
    <d v="2021-06-01T19:07:07"/>
    <m/>
    <d v="2020-12-09T00:05:41"/>
    <b v="0"/>
    <x v="6"/>
    <s v="0065A00001baTajQAE"/>
    <x v="2"/>
    <b v="0"/>
    <s v="0056e00000BdAUZAA3"/>
    <s v="Quoted Funnel"/>
    <b v="0"/>
    <x v="1"/>
    <n v="120750"/>
    <n v="36225"/>
    <m/>
  </r>
  <r>
    <s v="0013100001puTb4AAE"/>
    <b v="0"/>
    <m/>
    <b v="0"/>
    <x v="285"/>
    <x v="1"/>
    <s v="0055A000008zqzaQAA"/>
    <b v="1"/>
    <d v="2020-08-24T17:50:38"/>
    <b v="0"/>
    <b v="0"/>
    <s v="2021 3"/>
    <n v="3"/>
    <x v="3"/>
    <s v="Pipeline"/>
    <s v="Pipeline"/>
    <x v="21"/>
    <s v="0055A00000BclF5QAJ"/>
    <d v="2021-06-01T19:07:18"/>
    <m/>
    <d v="2021-03-17T02:56:55"/>
    <b v="0"/>
    <x v="13"/>
    <s v="0065A00001bOIT6QAO"/>
    <x v="2"/>
    <b v="0"/>
    <s v="0055A00000Bnt5hQAB"/>
    <s v="Quoted Funnel"/>
    <b v="0"/>
    <x v="1"/>
    <n v="154850"/>
    <n v="46455"/>
    <m/>
  </r>
  <r>
    <s v="0015A00002TDymDQAT"/>
    <b v="0"/>
    <m/>
    <b v="0"/>
    <x v="224"/>
    <x v="1"/>
    <s v="0055A00000Bnt5hQAB"/>
    <b v="1"/>
    <d v="2021-01-25T15:28:34"/>
    <b v="0"/>
    <b v="0"/>
    <s v="2021 3"/>
    <n v="3"/>
    <x v="3"/>
    <s v="Pipeline"/>
    <s v="Pipeline"/>
    <x v="21"/>
    <s v="0055A00000BclF5QAJ"/>
    <d v="2021-06-01T19:07:12"/>
    <m/>
    <d v="2021-04-27T23:12:53"/>
    <b v="0"/>
    <x v="13"/>
    <s v="0065A00001dA1YtQAK"/>
    <x v="2"/>
    <b v="0"/>
    <s v="0055A00000Bnt5hQAB"/>
    <s v="Quoted Funnel"/>
    <b v="0"/>
    <x v="1"/>
    <n v="171010"/>
    <n v="51303"/>
    <m/>
  </r>
  <r>
    <s v="0015A00002VpjGHQAZ"/>
    <b v="0"/>
    <m/>
    <b v="0"/>
    <x v="224"/>
    <x v="1"/>
    <s v="0055A00000Bnt5hQAB"/>
    <b v="1"/>
    <d v="2021-03-19T20:30:01"/>
    <b v="0"/>
    <b v="0"/>
    <s v="2021 3"/>
    <n v="3"/>
    <x v="3"/>
    <s v="Pipeline"/>
    <s v="Pipeline"/>
    <x v="21"/>
    <s v="0055A00000BclF5QAJ"/>
    <d v="2021-06-01T19:07:07"/>
    <m/>
    <d v="2021-04-08T22:13:20"/>
    <b v="0"/>
    <x v="6"/>
    <s v="0065A00001dLkWzQAK"/>
    <x v="2"/>
    <b v="0"/>
    <s v="0055A00000Bnt5hQAB"/>
    <s v="Quoted Funnel"/>
    <b v="0"/>
    <x v="1"/>
    <n v="175010"/>
    <n v="52503"/>
    <m/>
  </r>
  <r>
    <s v="0015A00002VqDlGQAV"/>
    <b v="0"/>
    <m/>
    <b v="0"/>
    <x v="285"/>
    <x v="1"/>
    <s v="0055A00000BNXCfQAP"/>
    <b v="1"/>
    <d v="2021-03-24T17:55:26"/>
    <b v="0"/>
    <b v="0"/>
    <s v="2021 3"/>
    <n v="3"/>
    <x v="3"/>
    <s v="Pipeline"/>
    <s v="Pipeline"/>
    <x v="21"/>
    <s v="0055A00000BclF5QAJ"/>
    <d v="2021-06-01T19:07:18"/>
    <m/>
    <d v="2021-03-24T17:56:11"/>
    <b v="0"/>
    <x v="6"/>
    <s v="0065A00001ddOafQAE"/>
    <x v="2"/>
    <b v="0"/>
    <s v="0055A00000Bnt5hQAB"/>
    <s v="Quoted Funnel"/>
    <b v="0"/>
    <x v="1"/>
    <n v="175010"/>
    <n v="52503"/>
    <m/>
  </r>
  <r>
    <s v="0015A00002Dz3RsQAJ"/>
    <b v="0"/>
    <m/>
    <b v="0"/>
    <x v="285"/>
    <x v="1"/>
    <s v="0055A000008iLmwQAE"/>
    <b v="1"/>
    <d v="2019-08-17T02:09:53"/>
    <b v="0"/>
    <b v="0"/>
    <s v="2021 3"/>
    <n v="3"/>
    <x v="3"/>
    <s v="Pipeline"/>
    <s v="Pipeline"/>
    <x v="21"/>
    <s v="0055A00000BclF5QAJ"/>
    <d v="2021-06-01T19:07:18"/>
    <m/>
    <d v="2021-01-27T02:46:19"/>
    <b v="0"/>
    <x v="4"/>
    <s v="0065A00001X8d3rQAB"/>
    <x v="2"/>
    <b v="0"/>
    <s v="0055A00000Bnt5hQAB"/>
    <s v="Funnel"/>
    <b v="0"/>
    <x v="1"/>
    <n v="154850"/>
    <n v="7742.5"/>
    <m/>
  </r>
  <r>
    <s v="0015A00002UgBKaQAN"/>
    <b v="0"/>
    <m/>
    <b v="0"/>
    <x v="285"/>
    <x v="1"/>
    <s v="0055A00000BNpn5QAD"/>
    <b v="1"/>
    <d v="2021-02-10T23:06:42"/>
    <b v="0"/>
    <b v="0"/>
    <s v="2021 3"/>
    <n v="3"/>
    <x v="3"/>
    <s v="Pipeline"/>
    <s v="Pipeline"/>
    <x v="21"/>
    <s v="0055A00000BclF5QAJ"/>
    <d v="2021-06-01T19:07:12"/>
    <m/>
    <d v="2021-02-10T23:22:28"/>
    <b v="0"/>
    <x v="3"/>
    <s v="0065A00001dDCL6QAO"/>
    <x v="2"/>
    <b v="0"/>
    <s v="0056e00000BdAUZAA3"/>
    <s v="Quoted Funnel"/>
    <b v="0"/>
    <x v="1"/>
    <n v="131054.39999999999"/>
    <n v="39316.32"/>
    <m/>
  </r>
  <r>
    <s v="0015A00002KuduMQAR"/>
    <b v="0"/>
    <m/>
    <b v="0"/>
    <x v="24"/>
    <x v="1"/>
    <s v="0055A00000BNXCfQAP"/>
    <b v="1"/>
    <d v="2020-05-13T18:32:50"/>
    <b v="0"/>
    <b v="0"/>
    <s v="2021 3"/>
    <n v="3"/>
    <x v="3"/>
    <s v="BestCase"/>
    <s v="Best Case"/>
    <x v="21"/>
    <s v="0055A00000BNXCfQAP"/>
    <d v="2021-06-24T20:19:09"/>
    <m/>
    <d v="2021-04-22T23:33:11"/>
    <b v="0"/>
    <x v="11"/>
    <s v="0065A00001a5xaCQAQ"/>
    <x v="2"/>
    <b v="0"/>
    <s v="0055A00000BNXCfQAP"/>
    <s v="Upside"/>
    <b v="0"/>
    <x v="1"/>
    <n v="162850"/>
    <n v="113995"/>
    <m/>
  </r>
  <r>
    <s v="0015A00002JNxRvQAL"/>
    <b v="0"/>
    <m/>
    <b v="0"/>
    <x v="285"/>
    <x v="1"/>
    <s v="0055A00000BNpn5QAD"/>
    <b v="1"/>
    <d v="2020-03-25T21:33:37"/>
    <b v="0"/>
    <b v="0"/>
    <s v="2021 3"/>
    <n v="3"/>
    <x v="3"/>
    <s v="BestCase"/>
    <s v="Best Case"/>
    <x v="21"/>
    <s v="0055A00000BclF5QAJ"/>
    <d v="2021-06-01T19:07:24"/>
    <m/>
    <d v="2020-11-17T19:21:47"/>
    <b v="0"/>
    <x v="6"/>
    <s v="0065A00001ZZ4MzQAL"/>
    <x v="2"/>
    <b v="0"/>
    <s v="0056e00000BdAUZAA3"/>
    <s v="Upside"/>
    <b v="0"/>
    <x v="1"/>
    <n v="135240"/>
    <n v="94668"/>
    <m/>
  </r>
  <r>
    <s v="0015A00002GpOBbQAN"/>
    <b v="0"/>
    <m/>
    <b v="0"/>
    <x v="285"/>
    <x v="1"/>
    <s v="0055A000008iLoOQAU"/>
    <b v="1"/>
    <d v="2020-01-02T22:46:34"/>
    <b v="0"/>
    <b v="0"/>
    <s v="2021 3"/>
    <n v="3"/>
    <x v="3"/>
    <s v="Pipeline"/>
    <s v="Pipeline"/>
    <x v="21"/>
    <s v="0055A00000BclF5QAJ"/>
    <d v="2021-06-01T19:07:18"/>
    <m/>
    <d v="2020-03-30T18:02:58"/>
    <b v="0"/>
    <x v="3"/>
    <s v="0065A00001YYvbPQAT"/>
    <x v="2"/>
    <b v="0"/>
    <s v="0056e00000BdAUZAA3"/>
    <s v="Quoted Funnel"/>
    <b v="0"/>
    <x v="1"/>
    <n v="128340"/>
    <n v="38502"/>
    <m/>
  </r>
  <r>
    <s v="0015A00002LfSjQQAV"/>
    <b v="0"/>
    <m/>
    <b v="0"/>
    <x v="24"/>
    <x v="1"/>
    <s v="0055A00000BNXCfQAP"/>
    <b v="1"/>
    <d v="2020-06-16T21:17:44"/>
    <b v="0"/>
    <b v="0"/>
    <s v="2021 3"/>
    <n v="3"/>
    <x v="3"/>
    <s v="Pipeline"/>
    <s v="Pipeline"/>
    <x v="21"/>
    <s v="0055A00000BNXCfQAP"/>
    <d v="2021-06-24T20:08:40"/>
    <m/>
    <d v="2021-02-25T16:52:53"/>
    <b v="0"/>
    <x v="3"/>
    <s v="0065A00001aLdK7QAK"/>
    <x v="2"/>
    <b v="0"/>
    <s v="0055A00000BNXCfQAP"/>
    <s v="Quoted Funnel"/>
    <b v="0"/>
    <x v="1"/>
    <n v="162850"/>
    <n v="48855"/>
    <m/>
  </r>
  <r>
    <s v="0015A00001taaMKQAY"/>
    <b v="0"/>
    <m/>
    <b v="0"/>
    <x v="336"/>
    <x v="1"/>
    <s v="00531000008F2psAAC"/>
    <b v="1"/>
    <d v="2018-08-03T21:58:41"/>
    <b v="0"/>
    <b v="0"/>
    <s v="2024 3"/>
    <n v="3"/>
    <x v="10"/>
    <s v="BestCase"/>
    <s v="Best Case"/>
    <x v="21"/>
    <s v="0055A00000BclF5QAJ"/>
    <d v="2021-06-01T19:07:12"/>
    <m/>
    <d v="2020-02-19T02:14:39"/>
    <b v="0"/>
    <x v="5"/>
    <s v="0065A00000ldBDPQA2"/>
    <x v="2"/>
    <b v="0"/>
    <s v="0055A000008iLoOQAU"/>
    <s v="Upside"/>
    <b v="0"/>
    <x v="1"/>
    <n v="73600"/>
    <n v="51520"/>
    <m/>
  </r>
  <r>
    <s v="0015A00002TAS2TQAX"/>
    <b v="0"/>
    <m/>
    <b v="0"/>
    <x v="285"/>
    <x v="1"/>
    <s v="0055A00000Bb2djQAB"/>
    <b v="1"/>
    <d v="2020-12-21T20:52:55"/>
    <b v="0"/>
    <b v="0"/>
    <s v="2021 3"/>
    <n v="3"/>
    <x v="3"/>
    <s v="Pipeline"/>
    <s v="Pipeline"/>
    <x v="21"/>
    <s v="0055A00000BclF5QAJ"/>
    <d v="2021-06-01T19:07:23"/>
    <m/>
    <d v="2021-03-25T15:47:48"/>
    <b v="0"/>
    <x v="3"/>
    <s v="0065A00001cpx3rQAA"/>
    <x v="2"/>
    <b v="0"/>
    <s v="0055A00000Bnt5hQAB"/>
    <s v="Funnel"/>
    <b v="0"/>
    <x v="1"/>
    <n v="77250"/>
    <n v="3862.5"/>
    <m/>
  </r>
  <r>
    <s v="0015A00002OIVLWQA5"/>
    <b v="0"/>
    <m/>
    <b v="0"/>
    <x v="24"/>
    <x v="1"/>
    <s v="0055A000008iLoOQAU"/>
    <b v="1"/>
    <d v="2020-08-10T12:44:49"/>
    <b v="0"/>
    <b v="0"/>
    <s v="2021 3"/>
    <n v="3"/>
    <x v="3"/>
    <s v="Pipeline"/>
    <s v="Pipeline"/>
    <x v="22"/>
    <s v="0055A00000BclF5QAJ"/>
    <d v="2021-06-01T19:07:23"/>
    <m/>
    <d v="2020-08-20T14:38:47"/>
    <b v="0"/>
    <x v="12"/>
    <s v="0065A00001bMGiTQAW"/>
    <x v="2"/>
    <b v="0"/>
    <s v="0056e00000BdAUZAA3"/>
    <s v="Funnel"/>
    <b v="0"/>
    <x v="1"/>
    <n v="95495"/>
    <n v="4774.75"/>
    <m/>
  </r>
  <r>
    <s v="0015A00002Rgx4cQAB"/>
    <b v="0"/>
    <m/>
    <b v="0"/>
    <x v="285"/>
    <x v="1"/>
    <s v="0055A00000BNpn5QAD"/>
    <b v="1"/>
    <d v="2020-11-25T20:35:47"/>
    <b v="0"/>
    <b v="0"/>
    <s v="2021 3"/>
    <n v="3"/>
    <x v="3"/>
    <s v="Pipeline"/>
    <s v="Pipeline"/>
    <x v="22"/>
    <s v="0055A00000BclF5QAJ"/>
    <d v="2021-06-01T19:07:06"/>
    <m/>
    <d v="2020-11-25T20:36:10"/>
    <b v="0"/>
    <x v="6"/>
    <s v="0065A00001cVgQyQAK"/>
    <x v="2"/>
    <b v="0"/>
    <s v="0056e00000BdAUZAA3"/>
    <s v="Funnel"/>
    <b v="0"/>
    <x v="1"/>
    <n v="60745.5"/>
    <n v="3037.28"/>
    <m/>
  </r>
  <r>
    <s v="0015A00002KHPSYQA5"/>
    <b v="0"/>
    <m/>
    <b v="0"/>
    <x v="280"/>
    <x v="1"/>
    <s v="0055A00000BNpn5QAD"/>
    <b v="1"/>
    <d v="2020-11-25T19:24:24"/>
    <b v="0"/>
    <b v="0"/>
    <s v="2021 3"/>
    <n v="3"/>
    <x v="3"/>
    <s v="Pipeline"/>
    <s v="Pipeline"/>
    <x v="21"/>
    <s v="0055A00000BclF5QAJ"/>
    <d v="2021-06-01T19:07:06"/>
    <m/>
    <d v="2020-11-25T19:27:00"/>
    <b v="0"/>
    <x v="6"/>
    <s v="0065A00001cVgBoQAK"/>
    <x v="2"/>
    <b v="0"/>
    <s v="0056e00000BdAUZAA3"/>
    <s v="Quoted Funnel"/>
    <b v="0"/>
    <x v="1"/>
    <n v="60745.5"/>
    <n v="18223.650000000001"/>
    <m/>
  </r>
  <r>
    <s v="0015A00002RgwXnQAJ"/>
    <b v="0"/>
    <m/>
    <b v="0"/>
    <x v="285"/>
    <x v="1"/>
    <s v="0055A00000BNpn5QAD"/>
    <b v="1"/>
    <d v="2020-11-25T19:43:31"/>
    <b v="0"/>
    <b v="0"/>
    <s v="2021 3"/>
    <n v="3"/>
    <x v="3"/>
    <s v="Pipeline"/>
    <s v="Pipeline"/>
    <x v="21"/>
    <s v="0055A00000BclF5QAJ"/>
    <d v="2021-06-01T19:07:06"/>
    <m/>
    <d v="2020-11-25T19:44:17"/>
    <b v="0"/>
    <x v="6"/>
    <s v="0065A00001cVgFnQAK"/>
    <x v="2"/>
    <b v="0"/>
    <s v="0056e00000BdAUZAA3"/>
    <s v="Quoted Funnel"/>
    <b v="0"/>
    <x v="1"/>
    <n v="60745.5"/>
    <n v="18223.650000000001"/>
    <m/>
  </r>
  <r>
    <s v="0015A00002QcRJ6QAN"/>
    <b v="0"/>
    <m/>
    <b v="0"/>
    <x v="308"/>
    <x v="1"/>
    <s v="0055A00000BNpn5QAD"/>
    <b v="1"/>
    <d v="2020-11-25T20:00:57"/>
    <b v="0"/>
    <b v="0"/>
    <s v="2021 3"/>
    <n v="3"/>
    <x v="3"/>
    <s v="Pipeline"/>
    <s v="Pipeline"/>
    <x v="21"/>
    <s v="0055A00000BclF5QAJ"/>
    <d v="2021-06-01T19:07:06"/>
    <m/>
    <d v="2020-11-25T20:02:03"/>
    <b v="0"/>
    <x v="6"/>
    <s v="0065A00001cVgJkQAK"/>
    <x v="2"/>
    <b v="0"/>
    <s v="0056e00000BdAUZAA3"/>
    <s v="Quoted Funnel"/>
    <b v="0"/>
    <x v="1"/>
    <n v="60745.5"/>
    <n v="18223.650000000001"/>
    <m/>
  </r>
  <r>
    <s v="0015A00002JNmjnQAD"/>
    <b v="0"/>
    <m/>
    <b v="0"/>
    <x v="285"/>
    <x v="1"/>
    <s v="0055A00000BNpn5QAD"/>
    <b v="1"/>
    <d v="2020-08-03T18:57:13"/>
    <b v="0"/>
    <b v="0"/>
    <s v="2021 3"/>
    <n v="3"/>
    <x v="3"/>
    <s v="Pipeline"/>
    <s v="Pipeline"/>
    <x v="21"/>
    <s v="0055A00000BclF5QAJ"/>
    <d v="2021-06-01T19:07:23"/>
    <m/>
    <d v="2020-08-03T18:57:37"/>
    <b v="0"/>
    <x v="6"/>
    <s v="0065A00001bLvG4QAK"/>
    <x v="2"/>
    <b v="0"/>
    <s v="0056e00000BdAUZAA3"/>
    <s v="Quoted Funnel"/>
    <b v="0"/>
    <x v="1"/>
    <n v="61875"/>
    <n v="18562.5"/>
    <m/>
  </r>
  <r>
    <s v="0015A000023E2aCQAS"/>
    <b v="0"/>
    <m/>
    <b v="0"/>
    <x v="234"/>
    <x v="1"/>
    <s v="0055A000008iLoOQAU"/>
    <b v="1"/>
    <d v="2019-04-08T18:57:44"/>
    <b v="0"/>
    <b v="0"/>
    <s v="2022 3"/>
    <n v="3"/>
    <x v="6"/>
    <s v="Pipeline"/>
    <s v="Pipeline"/>
    <x v="21"/>
    <s v="0055A00000BclF5QAJ"/>
    <d v="2021-06-01T19:07:17"/>
    <m/>
    <d v="2020-08-20T14:26:24"/>
    <b v="0"/>
    <x v="1"/>
    <s v="0065A00001KPzFVQA1"/>
    <x v="2"/>
    <b v="0"/>
    <s v="00531000007KAu8AAG"/>
    <s v="Funnel"/>
    <b v="0"/>
    <x v="1"/>
    <n v="98134"/>
    <n v="4906.7"/>
    <m/>
  </r>
  <r>
    <s v="0013100001p58YmAAI"/>
    <b v="0"/>
    <m/>
    <b v="0"/>
    <x v="24"/>
    <x v="1"/>
    <s v="00531000007KAu8AAG"/>
    <b v="1"/>
    <d v="2020-12-21T10:58:23"/>
    <b v="0"/>
    <b v="0"/>
    <s v="2021 3"/>
    <n v="3"/>
    <x v="3"/>
    <s v="Pipeline"/>
    <s v="Pipeline"/>
    <x v="22"/>
    <s v="0055A00000BclF5QAJ"/>
    <d v="2021-06-01T19:07:23"/>
    <m/>
    <d v="2021-03-23T17:10:15"/>
    <b v="0"/>
    <x v="3"/>
    <s v="0065A00001cpu6QQAQ"/>
    <x v="2"/>
    <b v="0"/>
    <s v="00531000007KAu8AAG"/>
    <s v="Funnel"/>
    <b v="0"/>
    <x v="1"/>
    <n v="102727"/>
    <n v="5136.3500000000004"/>
    <m/>
  </r>
  <r>
    <s v="0015A00002VrFh9QAF"/>
    <b v="0"/>
    <m/>
    <b v="0"/>
    <x v="224"/>
    <x v="1"/>
    <s v="0055A00000Bnt5hQAB"/>
    <b v="1"/>
    <d v="2021-04-01T14:58:24"/>
    <b v="0"/>
    <b v="0"/>
    <s v="2021 3"/>
    <n v="3"/>
    <x v="3"/>
    <s v="Pipeline"/>
    <s v="Pipeline"/>
    <x v="21"/>
    <s v="0055A00000BclF5QAJ"/>
    <d v="2021-06-01T19:07:28"/>
    <m/>
    <d v="2021-04-01T15:01:49"/>
    <b v="0"/>
    <x v="3"/>
    <s v="0065A00001df4AzQAI"/>
    <x v="2"/>
    <b v="0"/>
    <s v="0055A00000Bnt5hQAB"/>
    <s v="Funnel"/>
    <b v="0"/>
    <x v="1"/>
    <n v="111390"/>
    <n v="5569.5"/>
    <m/>
  </r>
  <r>
    <s v="0015A00002NP4gjQAD"/>
    <b v="0"/>
    <m/>
    <b v="0"/>
    <x v="285"/>
    <x v="1"/>
    <s v="0055A00000BNpn5QAD"/>
    <b v="1"/>
    <d v="2020-08-03T18:31:10"/>
    <b v="0"/>
    <b v="0"/>
    <s v="2021 3"/>
    <n v="3"/>
    <x v="3"/>
    <s v="Pipeline"/>
    <s v="Pipeline"/>
    <x v="21"/>
    <s v="0055A00000BclF5QAJ"/>
    <d v="2021-06-01T19:07:28"/>
    <m/>
    <d v="2020-08-03T18:33:56"/>
    <b v="0"/>
    <x v="6"/>
    <s v="0065A00001bLv7RQAS"/>
    <x v="2"/>
    <b v="0"/>
    <s v="0056e00000BdAUZAA3"/>
    <s v="Quoted Funnel"/>
    <b v="0"/>
    <x v="1"/>
    <n v="70137"/>
    <n v="21041.1"/>
    <m/>
  </r>
  <r>
    <s v="0015A00002QarJ3QAJ"/>
    <b v="0"/>
    <m/>
    <b v="0"/>
    <x v="24"/>
    <x v="1"/>
    <s v="0055A00000BNpn5QAD"/>
    <b v="1"/>
    <d v="2020-10-13T17:46:23"/>
    <b v="0"/>
    <b v="0"/>
    <s v="2021 3"/>
    <n v="3"/>
    <x v="3"/>
    <s v="Pipeline"/>
    <s v="Pipeline"/>
    <x v="22"/>
    <s v="0055A00000BclF5QAJ"/>
    <d v="2021-06-01T19:07:28"/>
    <m/>
    <d v="2020-10-13T18:15:49"/>
    <b v="0"/>
    <x v="3"/>
    <s v="0065A00001br7LNQAY"/>
    <x v="2"/>
    <b v="0"/>
    <s v="0056e00000BdAUZAA3"/>
    <s v="Quoted Funnel"/>
    <b v="0"/>
    <x v="1"/>
    <n v="64165"/>
    <n v="19249.5"/>
    <m/>
  </r>
  <r>
    <s v="0015A00002BnKi3QAF"/>
    <b v="0"/>
    <m/>
    <b v="0"/>
    <x v="224"/>
    <x v="1"/>
    <s v="0055A000008iLoOQAU"/>
    <b v="1"/>
    <d v="2019-10-30T17:07:32"/>
    <b v="0"/>
    <b v="0"/>
    <s v="2021 3"/>
    <n v="3"/>
    <x v="3"/>
    <s v="Pipeline"/>
    <s v="Pipeline"/>
    <x v="21"/>
    <s v="00531000007KAu8AAG"/>
    <d v="2021-06-15T15:00:50"/>
    <m/>
    <d v="2021-05-14T15:40:07"/>
    <b v="0"/>
    <x v="3"/>
    <s v="0065A00001XoxXaQAJ"/>
    <x v="2"/>
    <b v="0"/>
    <s v="00531000007KAu8AAG"/>
    <s v="Quoted Funnel"/>
    <b v="0"/>
    <x v="1"/>
    <n v="102727"/>
    <n v="30818.1"/>
    <m/>
  </r>
  <r>
    <s v="0015A00002BnkmkQAB"/>
    <b v="0"/>
    <m/>
    <b v="0"/>
    <x v="285"/>
    <x v="1"/>
    <s v="0055A00000BNpn5QAD"/>
    <b v="1"/>
    <d v="2020-04-07T20:33:55"/>
    <b v="0"/>
    <b v="0"/>
    <s v="2021 3"/>
    <n v="3"/>
    <x v="3"/>
    <s v="BestCase"/>
    <s v="Best Case"/>
    <x v="22"/>
    <s v="0055A00000BclF5QAJ"/>
    <d v="2021-06-01T19:07:16"/>
    <m/>
    <d v="2021-05-11T16:29:36"/>
    <b v="0"/>
    <x v="6"/>
    <s v="0065A00001ZcY6qQAF"/>
    <x v="2"/>
    <b v="0"/>
    <s v="0056e00000BdAUZAA3"/>
    <s v="Upside"/>
    <b v="0"/>
    <x v="1"/>
    <n v="77920.5"/>
    <n v="54544.35"/>
    <m/>
  </r>
  <r>
    <s v="0013100001fpjwoAAA"/>
    <b v="0"/>
    <m/>
    <b v="0"/>
    <x v="24"/>
    <x v="1"/>
    <s v="0055A000008iLoOQAU"/>
    <b v="1"/>
    <d v="2019-06-26T17:06:11"/>
    <b v="0"/>
    <b v="0"/>
    <s v="2021 3"/>
    <n v="3"/>
    <x v="3"/>
    <s v="Pipeline"/>
    <s v="Pipeline"/>
    <x v="21"/>
    <s v="0055A00000BclF5QAJ"/>
    <d v="2021-06-01T19:07:17"/>
    <m/>
    <d v="2019-06-26T17:09:04"/>
    <b v="0"/>
    <x v="1"/>
    <s v="0065A00001UmxzIQAR"/>
    <x v="2"/>
    <b v="0"/>
    <s v="0055A000008zqzaQAA"/>
    <s v="Funnel"/>
    <b v="0"/>
    <x v="1"/>
    <n v="93085"/>
    <n v="4654.25"/>
    <m/>
  </r>
  <r>
    <s v="0013100001frxpYAAQ"/>
    <b v="0"/>
    <m/>
    <b v="0"/>
    <x v="24"/>
    <x v="1"/>
    <s v="0055A000008iLoOQAU"/>
    <b v="1"/>
    <d v="2019-04-09T19:00:59"/>
    <b v="0"/>
    <b v="0"/>
    <s v="2021 3"/>
    <n v="3"/>
    <x v="3"/>
    <s v="Pipeline"/>
    <s v="Pipeline"/>
    <x v="21"/>
    <s v="0055A00000BclF5QAJ"/>
    <d v="2021-06-01T19:07:17"/>
    <m/>
    <d v="2021-01-28T10:58:07"/>
    <b v="0"/>
    <x v="1"/>
    <s v="0065A00001KQ4TEQA1"/>
    <x v="2"/>
    <b v="0"/>
    <s v="00531000007KAu8AAG"/>
    <s v="Funnel"/>
    <b v="0"/>
    <x v="1"/>
    <n v="101755"/>
    <n v="5087.75"/>
    <m/>
  </r>
  <r>
    <s v="0015A000022T3qfQAC"/>
    <b v="0"/>
    <m/>
    <b v="0"/>
    <x v="24"/>
    <x v="1"/>
    <s v="0055A000008zqzaQAA"/>
    <b v="1"/>
    <d v="2018-09-06T14:13:17"/>
    <b v="0"/>
    <b v="0"/>
    <s v="2021 3"/>
    <n v="3"/>
    <x v="3"/>
    <s v="Pipeline"/>
    <s v="Pipeline"/>
    <x v="21"/>
    <s v="0055A00000BclF5QAJ"/>
    <d v="2021-06-01T19:07:12"/>
    <m/>
    <d v="2019-12-19T20:47:06"/>
    <b v="0"/>
    <x v="12"/>
    <s v="0065A00000lei5oQAA"/>
    <x v="2"/>
    <b v="0"/>
    <s v="0055A00000Bnt5hQAB"/>
    <s v="Funnel"/>
    <b v="0"/>
    <x v="1"/>
    <n v="78900"/>
    <n v="3945"/>
    <m/>
  </r>
  <r>
    <s v="0015A00002Eo7w8QAB"/>
    <b v="0"/>
    <m/>
    <b v="0"/>
    <x v="61"/>
    <x v="1"/>
    <s v="0055A000008iLoOQAU"/>
    <b v="1"/>
    <d v="2019-09-19T13:41:22"/>
    <b v="0"/>
    <b v="0"/>
    <s v="2021 3"/>
    <n v="3"/>
    <x v="3"/>
    <s v="Pipeline"/>
    <s v="Pipeline"/>
    <x v="21"/>
    <s v="0055A00000BclF5QAJ"/>
    <d v="2021-06-01T19:07:23"/>
    <m/>
    <d v="2019-09-19T13:42:39"/>
    <b v="0"/>
    <x v="6"/>
    <s v="0065A00001XKaggQAD"/>
    <x v="2"/>
    <b v="0"/>
    <s v="0055A000008zqzaQAA"/>
    <s v="Funnel"/>
    <b v="0"/>
    <x v="1"/>
    <n v="81700"/>
    <n v="4085"/>
    <m/>
  </r>
  <r>
    <s v="0015A00002JPHCFQA5"/>
    <b v="0"/>
    <m/>
    <b v="0"/>
    <x v="285"/>
    <x v="1"/>
    <s v="0055A00000BNpn5QAD"/>
    <b v="1"/>
    <d v="2020-04-07T22:16:20"/>
    <b v="0"/>
    <b v="0"/>
    <s v="2021 3"/>
    <n v="3"/>
    <x v="3"/>
    <s v="Pipeline"/>
    <s v="Pipeline"/>
    <x v="22"/>
    <s v="0055A00000BclF5QAJ"/>
    <d v="2021-06-01T19:07:17"/>
    <m/>
    <d v="2020-04-07T22:16:45"/>
    <b v="0"/>
    <x v="6"/>
    <s v="0065A00001ZcYf9QAF"/>
    <x v="2"/>
    <b v="0"/>
    <s v="0056e00000BdAUZAA3"/>
    <s v="Funnel"/>
    <b v="0"/>
    <x v="1"/>
    <n v="75492"/>
    <n v="3774.6"/>
    <m/>
  </r>
  <r>
    <s v="0015A00002OLn1uQAD"/>
    <b v="0"/>
    <m/>
    <b v="0"/>
    <x v="280"/>
    <x v="1"/>
    <s v="0055A00000Bb2djQAB"/>
    <b v="1"/>
    <d v="2020-09-03T16:52:08"/>
    <b v="0"/>
    <b v="0"/>
    <s v="2021 3"/>
    <n v="3"/>
    <x v="3"/>
    <s v="Pipeline"/>
    <s v="Pipeline"/>
    <x v="21"/>
    <s v="0055A00000BclF5QAJ"/>
    <d v="2021-06-01T19:07:23"/>
    <m/>
    <d v="2020-09-21T12:16:49"/>
    <b v="0"/>
    <x v="13"/>
    <s v="0065A00001bgsYvQAI"/>
    <x v="2"/>
    <b v="0"/>
    <s v="0055A00000Bnt5hQAB"/>
    <s v="Quoted Funnel"/>
    <b v="0"/>
    <x v="1"/>
    <n v="82395"/>
    <n v="24718.5"/>
    <m/>
  </r>
  <r>
    <s v="0015A00002DSr9HQAT"/>
    <b v="0"/>
    <m/>
    <b v="0"/>
    <x v="337"/>
    <x v="1"/>
    <s v="00531000007KAu8AAG"/>
    <b v="1"/>
    <d v="2019-07-04T07:33:07"/>
    <b v="0"/>
    <b v="0"/>
    <s v="2021 3"/>
    <n v="3"/>
    <x v="3"/>
    <s v="Pipeline"/>
    <s v="Pipeline"/>
    <x v="21"/>
    <s v="00531000007KAu8AAG"/>
    <d v="2021-06-25T15:31:04"/>
    <m/>
    <d v="2021-06-25T07:17:01"/>
    <b v="0"/>
    <x v="1"/>
    <s v="0065A00001VeFQaQAN"/>
    <x v="2"/>
    <b v="0"/>
    <s v="00531000007KAu8AAG"/>
    <s v="Quoted Funnel"/>
    <b v="0"/>
    <x v="1"/>
    <n v="98134"/>
    <n v="29440.2"/>
    <m/>
  </r>
  <r>
    <s v="0015A00002CwXarQAF"/>
    <b v="0"/>
    <m/>
    <b v="0"/>
    <x v="24"/>
    <x v="1"/>
    <s v="0055A000008iLoOQAU"/>
    <b v="1"/>
    <d v="2019-12-17T21:34:10"/>
    <b v="0"/>
    <b v="0"/>
    <s v="2021 3"/>
    <n v="3"/>
    <x v="3"/>
    <s v="Pipeline"/>
    <s v="Pipeline"/>
    <x v="22"/>
    <s v="0055A00000BclF5QAJ"/>
    <d v="2021-06-01T19:07:17"/>
    <m/>
    <d v="2021-01-22T23:06:00"/>
    <b v="0"/>
    <x v="3"/>
    <s v="0065A00001YNNyVQAX"/>
    <x v="2"/>
    <b v="0"/>
    <s v="0055A00000Bnt5hQAB"/>
    <s v="Funnel"/>
    <b v="0"/>
    <x v="1"/>
    <n v="85690"/>
    <n v="4284.5"/>
    <m/>
  </r>
  <r>
    <s v="0015A000022RnTgQAK"/>
    <b v="0"/>
    <m/>
    <b v="0"/>
    <x v="24"/>
    <x v="1"/>
    <s v="00531000008FRNUAA4"/>
    <b v="1"/>
    <d v="2017-10-12T14:58:33"/>
    <b v="0"/>
    <b v="0"/>
    <s v="2021 3"/>
    <n v="3"/>
    <x v="3"/>
    <s v="Pipeline"/>
    <s v="Pipeline"/>
    <x v="21"/>
    <s v="0055A00000BclF5QAJ"/>
    <d v="2021-06-01T19:07:12"/>
    <m/>
    <d v="2018-03-12T12:12:53"/>
    <b v="0"/>
    <x v="1"/>
    <s v="0065A00000iSV67QAG"/>
    <x v="2"/>
    <b v="0"/>
    <s v="0055A00000Bnt5hQAB"/>
    <s v="Funnel"/>
    <b v="0"/>
    <x v="1"/>
    <n v="59150"/>
    <n v="2957.5"/>
    <m/>
  </r>
  <r>
    <s v="0015A00002DyJpPQAV"/>
    <b v="0"/>
    <m/>
    <b v="0"/>
    <x v="24"/>
    <x v="1"/>
    <s v="00531000007KAu8AAG"/>
    <b v="1"/>
    <d v="2019-08-12T12:17:07"/>
    <b v="0"/>
    <b v="0"/>
    <s v="2021 3"/>
    <n v="3"/>
    <x v="3"/>
    <s v="Pipeline"/>
    <s v="Pipeline"/>
    <x v="21"/>
    <s v="0055A00000BclF5QAJ"/>
    <d v="2021-06-01T19:07:23"/>
    <m/>
    <d v="2021-01-28T11:27:22"/>
    <b v="0"/>
    <x v="11"/>
    <s v="0065A00001WzhQRQAZ"/>
    <x v="2"/>
    <b v="0"/>
    <s v="00531000007KAu8AAG"/>
    <s v="Funnel"/>
    <b v="0"/>
    <x v="1"/>
    <n v="104701"/>
    <n v="5235.05"/>
    <m/>
  </r>
  <r>
    <s v="0015A00002XRfnXQAT"/>
    <b v="0"/>
    <m/>
    <b v="0"/>
    <x v="224"/>
    <x v="1"/>
    <s v="0055A00000BNpn5QAD"/>
    <b v="1"/>
    <d v="2021-04-16T02:02:40"/>
    <b v="0"/>
    <b v="0"/>
    <s v="2021 3"/>
    <n v="3"/>
    <x v="3"/>
    <s v="BestCase"/>
    <s v="Best Case"/>
    <x v="21"/>
    <s v="0055A00000BclF5QAJ"/>
    <d v="2021-06-01T19:07:12"/>
    <m/>
    <d v="2021-05-20T15:53:05"/>
    <b v="0"/>
    <x v="4"/>
    <s v="0065A00001dh9XCQAY"/>
    <x v="2"/>
    <b v="0"/>
    <s v="0056e00000BdAUZAA3"/>
    <s v="Upside"/>
    <b v="0"/>
    <x v="1"/>
    <n v="132946.20000000001"/>
    <n v="93062.34"/>
    <m/>
  </r>
  <r>
    <s v="0013100001p4OFDAA2"/>
    <b v="0"/>
    <m/>
    <b v="0"/>
    <x v="285"/>
    <x v="1"/>
    <s v="0055A000008zqzaQAA"/>
    <b v="1"/>
    <d v="2019-08-19T15:26:36"/>
    <b v="0"/>
    <b v="0"/>
    <s v="2021 3"/>
    <n v="3"/>
    <x v="3"/>
    <s v="Pipeline"/>
    <s v="Pipeline"/>
    <x v="21"/>
    <s v="0055A00000BclF5QAJ"/>
    <d v="2021-06-01T19:07:18"/>
    <m/>
    <d v="2021-01-27T03:13:36"/>
    <b v="0"/>
    <x v="3"/>
    <s v="0065A00001M9navQAB"/>
    <x v="2"/>
    <b v="0"/>
    <s v="0055A00000Bnt5hQAB"/>
    <s v="Quoted Funnel"/>
    <b v="0"/>
    <x v="1"/>
    <n v="154850"/>
    <n v="46455"/>
    <m/>
  </r>
  <r>
    <s v="0015A00002Ug9RyQAJ"/>
    <b v="0"/>
    <m/>
    <b v="0"/>
    <x v="285"/>
    <x v="1"/>
    <s v="0055A00000BNpn5QAD"/>
    <b v="1"/>
    <d v="2021-02-10T19:57:00"/>
    <b v="0"/>
    <b v="0"/>
    <s v="2021 3"/>
    <n v="3"/>
    <x v="3"/>
    <s v="Pipeline"/>
    <s v="Pipeline"/>
    <x v="21"/>
    <s v="0055A00000BclF5QAJ"/>
    <d v="2021-06-01T19:07:07"/>
    <m/>
    <d v="2021-04-16T01:10:40"/>
    <b v="0"/>
    <x v="6"/>
    <s v="0065A00001dCb3wQAC"/>
    <x v="2"/>
    <b v="0"/>
    <s v="0056e00000BdAUZAA3"/>
    <s v="Quoted Funnel"/>
    <b v="0"/>
    <x v="1"/>
    <n v="125312.04"/>
    <n v="37593.61"/>
    <m/>
  </r>
  <r>
    <s v="0015A00002JPF2jQAH"/>
    <b v="0"/>
    <m/>
    <b v="0"/>
    <x v="285"/>
    <x v="1"/>
    <s v="0055A00000BNpn5QAD"/>
    <b v="1"/>
    <d v="2021-02-10T20:06:24"/>
    <b v="0"/>
    <b v="0"/>
    <s v="2021 3"/>
    <n v="3"/>
    <x v="3"/>
    <s v="Pipeline"/>
    <s v="Pipeline"/>
    <x v="21"/>
    <s v="0055A00000BclF5QAJ"/>
    <d v="2021-06-01T19:07:27"/>
    <m/>
    <d v="2021-02-10T20:06:51"/>
    <b v="0"/>
    <x v="6"/>
    <s v="0065A00001dCb7QQAS"/>
    <x v="2"/>
    <b v="0"/>
    <s v="0056e00000BdAUZAA3"/>
    <s v="Quoted Funnel"/>
    <b v="0"/>
    <x v="1"/>
    <n v="125312.04"/>
    <n v="37593.61"/>
    <m/>
  </r>
  <r>
    <s v="0015A00002KwwCEQAZ"/>
    <b v="0"/>
    <m/>
    <b v="0"/>
    <x v="24"/>
    <x v="1"/>
    <s v="0055A000008zqzaQAA"/>
    <b v="1"/>
    <d v="2020-05-29T17:05:30"/>
    <b v="0"/>
    <b v="0"/>
    <s v="2021 3"/>
    <n v="3"/>
    <x v="3"/>
    <s v="Pipeline"/>
    <s v="Pipeline"/>
    <x v="21"/>
    <s v="0055A00000Bd5F0QAJ"/>
    <d v="2021-06-11T09:31:18"/>
    <m/>
    <d v="2021-02-25T03:35:46"/>
    <b v="0"/>
    <x v="3"/>
    <s v="0065A00001aJp98QAC"/>
    <x v="2"/>
    <b v="0"/>
    <s v="0055A00000Bd5F0QAJ"/>
    <s v="Funnel"/>
    <b v="0"/>
    <x v="1"/>
    <n v="174800"/>
    <n v="8740"/>
    <m/>
  </r>
  <r>
    <s v="0015A00002OI8y0QAD"/>
    <b v="0"/>
    <m/>
    <b v="0"/>
    <x v="285"/>
    <x v="1"/>
    <s v="0055A00000BNpn5QAD"/>
    <b v="1"/>
    <d v="2020-08-06T19:26:01"/>
    <b v="0"/>
    <b v="0"/>
    <s v="2021 3"/>
    <n v="3"/>
    <x v="3"/>
    <s v="BestCase"/>
    <s v="Best Case"/>
    <x v="21"/>
    <s v="0055A00000BclF5QAJ"/>
    <d v="2021-06-01T19:07:23"/>
    <m/>
    <d v="2021-04-16T01:16:59"/>
    <b v="0"/>
    <x v="6"/>
    <s v="0065A00001bM71ZQAS"/>
    <x v="2"/>
    <b v="0"/>
    <s v="0056e00000BdAUZAA3"/>
    <s v="Upside"/>
    <b v="0"/>
    <x v="1"/>
    <n v="70137"/>
    <n v="49095.9"/>
    <m/>
  </r>
  <r>
    <s v="0015A00002CT3ZcQAL"/>
    <b v="0"/>
    <m/>
    <b v="0"/>
    <x v="219"/>
    <x v="1"/>
    <s v="0055A000008iLoOQAU"/>
    <b v="1"/>
    <d v="2020-06-03T13:47:47"/>
    <b v="0"/>
    <b v="0"/>
    <s v="2021 3"/>
    <n v="3"/>
    <x v="3"/>
    <s v="Pipeline"/>
    <s v="Pipeline"/>
    <x v="21"/>
    <s v="0055A00000BclF5QAJ"/>
    <d v="2021-06-01T19:07:23"/>
    <m/>
    <d v="2021-05-13T10:08:57"/>
    <b v="0"/>
    <x v="3"/>
    <s v="0065A00001aJyOSQA0"/>
    <x v="2"/>
    <b v="0"/>
    <s v="00531000007KAu8AAG"/>
    <s v="Quoted Funnel"/>
    <b v="0"/>
    <x v="1"/>
    <n v="102727"/>
    <n v="30818.1"/>
    <m/>
  </r>
  <r>
    <s v="0016e00002XSBmFAAX"/>
    <b v="0"/>
    <m/>
    <b v="0"/>
    <x v="175"/>
    <x v="1"/>
    <s v="0055A00000Bnt5hQAB"/>
    <b v="1"/>
    <d v="2021-04-20T23:06:31"/>
    <b v="0"/>
    <b v="0"/>
    <s v="2021 3"/>
    <n v="3"/>
    <x v="3"/>
    <s v="Pipeline"/>
    <s v="Pipeline"/>
    <x v="21"/>
    <s v="0055A00000Bnt5hQAB"/>
    <d v="2021-06-11T14:32:51"/>
    <m/>
    <d v="2021-04-23T03:48:07"/>
    <b v="0"/>
    <x v="6"/>
    <s v="0066e00001dyE9nAAE"/>
    <x v="2"/>
    <b v="0"/>
    <s v="0055A00000Bnt5hQAB"/>
    <s v="Quoted Funnel"/>
    <b v="0"/>
    <x v="1"/>
    <n v="179794"/>
    <n v="53938.2"/>
    <m/>
  </r>
  <r>
    <s v="0015A00002NNtZJQA1"/>
    <b v="0"/>
    <m/>
    <b v="0"/>
    <x v="224"/>
    <x v="1"/>
    <s v="0055A00000BNXCfQAP"/>
    <b v="1"/>
    <d v="2020-11-16T17:32:17"/>
    <b v="0"/>
    <b v="0"/>
    <s v="2021 3"/>
    <n v="3"/>
    <x v="3"/>
    <s v="BestCase"/>
    <s v="Best Case"/>
    <x v="21"/>
    <s v="0055A00000BNXCfQAP"/>
    <d v="2021-06-09T15:52:58"/>
    <m/>
    <d v="2021-01-28T22:43:05"/>
    <b v="0"/>
    <x v="12"/>
    <s v="0065A00001cTxXZQA0"/>
    <x v="2"/>
    <b v="0"/>
    <s v="0055A00000BNXCfQAP"/>
    <s v="Upside"/>
    <b v="0"/>
    <x v="1"/>
    <n v="162850"/>
    <n v="113995"/>
    <m/>
  </r>
  <r>
    <s v="0016e00002XUVqIAAX"/>
    <b v="0"/>
    <m/>
    <b v="0"/>
    <x v="281"/>
    <x v="1"/>
    <s v="0055A000008iLoOQAU"/>
    <b v="1"/>
    <d v="2021-05-11T13:57:01"/>
    <b v="0"/>
    <b v="0"/>
    <s v="2021 3"/>
    <n v="3"/>
    <x v="3"/>
    <s v="Pipeline"/>
    <s v="Pipeline"/>
    <x v="21"/>
    <s v="00531000007KAu8AAG"/>
    <d v="2021-06-11T15:57:43"/>
    <m/>
    <d v="2021-05-19T10:06:13"/>
    <b v="0"/>
    <x v="12"/>
    <s v="0066e00001e1HaNAAU"/>
    <x v="2"/>
    <b v="0"/>
    <s v="00531000007KAu8AAG"/>
    <s v="Quoted Funnel"/>
    <b v="0"/>
    <x v="1"/>
    <n v="102727"/>
    <n v="30818.1"/>
    <m/>
  </r>
  <r>
    <s v="0013100001p590uAAA"/>
    <b v="0"/>
    <m/>
    <b v="0"/>
    <x v="289"/>
    <x v="1"/>
    <s v="0055A000008iLoOQAU"/>
    <b v="1"/>
    <d v="2020-12-21T17:01:46"/>
    <b v="0"/>
    <b v="0"/>
    <s v="2021 3"/>
    <n v="3"/>
    <x v="3"/>
    <s v="Pipeline"/>
    <s v="Pipeline"/>
    <x v="21"/>
    <s v="00531000007KAu8AAG"/>
    <d v="2021-09-16T15:41:55"/>
    <m/>
    <d v="2021-06-08T09:51:03"/>
    <b v="0"/>
    <x v="3"/>
    <s v="0065A00001cpvnkQAA"/>
    <x v="2"/>
    <b v="0"/>
    <s v="00531000007KAu8AAG"/>
    <s v="Quoted Funnel"/>
    <b v="0"/>
    <x v="1"/>
    <n v="95264.4"/>
    <n v="28579.32"/>
    <m/>
  </r>
  <r>
    <s v="0013100001fqO6KAAU"/>
    <b v="0"/>
    <m/>
    <b v="0"/>
    <x v="19"/>
    <x v="1"/>
    <s v="0055A000008zqzaQAA"/>
    <b v="1"/>
    <d v="2019-06-17T02:17:40"/>
    <b v="0"/>
    <b v="0"/>
    <s v="2021 4"/>
    <n v="4"/>
    <x v="3"/>
    <s v="Pipeline"/>
    <s v="Pipeline"/>
    <x v="21"/>
    <s v="0055A00000BclF5QAJ"/>
    <d v="2021-06-01T19:07:18"/>
    <m/>
    <d v="2021-01-27T03:26:22"/>
    <b v="0"/>
    <x v="6"/>
    <s v="0065A00001Tj34CQAR"/>
    <x v="2"/>
    <b v="0"/>
    <s v="0055A000008iLmwQAE"/>
    <s v="Funnel"/>
    <b v="0"/>
    <x v="1"/>
    <n v="140000"/>
    <n v="7000"/>
    <m/>
  </r>
  <r>
    <s v="0015A00002PJzz5QAD"/>
    <b v="0"/>
    <m/>
    <b v="0"/>
    <x v="71"/>
    <x v="1"/>
    <s v="0055A00000BNXCfQAP"/>
    <b v="1"/>
    <d v="2020-09-16T22:55:50"/>
    <b v="0"/>
    <b v="0"/>
    <s v="2021 4"/>
    <n v="4"/>
    <x v="3"/>
    <s v="Pipeline"/>
    <s v="Pipeline"/>
    <x v="21"/>
    <s v="0055A00000BclF5QAJ"/>
    <d v="2021-06-01T19:07:07"/>
    <m/>
    <d v="2020-09-16T22:56:27"/>
    <b v="0"/>
    <x v="3"/>
    <s v="0065A00001bjQsPQAU"/>
    <x v="2"/>
    <b v="0"/>
    <s v="0055A00000BNXCfQAP"/>
    <s v="Funnel"/>
    <b v="0"/>
    <x v="1"/>
    <n v="162850"/>
    <n v="8142.5"/>
    <m/>
  </r>
  <r>
    <s v="0013100001qvZsSAAU"/>
    <b v="0"/>
    <m/>
    <b v="0"/>
    <x v="71"/>
    <x v="1"/>
    <s v="0055A00000BNXCfQAP"/>
    <b v="1"/>
    <d v="2020-09-18T18:56:34"/>
    <b v="0"/>
    <b v="0"/>
    <s v="2021 4"/>
    <n v="4"/>
    <x v="3"/>
    <s v="Pipeline"/>
    <s v="Pipeline"/>
    <x v="21"/>
    <s v="0055A00000BclF5QAJ"/>
    <d v="2021-06-01T19:07:18"/>
    <m/>
    <d v="2020-09-18T18:56:48"/>
    <b v="0"/>
    <x v="6"/>
    <s v="0065A00001bnmHUQAY"/>
    <x v="2"/>
    <b v="0"/>
    <s v="0055A00000BNXCfQAP"/>
    <s v="Funnel"/>
    <b v="0"/>
    <x v="1"/>
    <n v="154850"/>
    <n v="7742.5"/>
    <m/>
  </r>
  <r>
    <s v="0015A00002UgJXzQAN"/>
    <b v="0"/>
    <m/>
    <b v="0"/>
    <x v="19"/>
    <x v="1"/>
    <s v="0055A00000BNXCfQAP"/>
    <b v="1"/>
    <d v="2021-02-11T23:20:10"/>
    <b v="0"/>
    <b v="0"/>
    <s v="2021 4"/>
    <n v="4"/>
    <x v="3"/>
    <s v="Pipeline"/>
    <s v="Pipeline"/>
    <x v="21"/>
    <s v="0055A00000BNXCfQAP"/>
    <d v="2021-06-10T21:50:53"/>
    <m/>
    <m/>
    <b v="0"/>
    <x v="12"/>
    <s v="0065A00001dDHZsQAO"/>
    <x v="2"/>
    <b v="0"/>
    <s v="0056e00000BdFO7AAN"/>
    <s v="Funnel"/>
    <b v="0"/>
    <x v="1"/>
    <n v="154850"/>
    <n v="7742.5"/>
    <m/>
  </r>
  <r>
    <s v="0016e00002XTCXeAAP"/>
    <b v="0"/>
    <m/>
    <b v="0"/>
    <x v="71"/>
    <x v="1"/>
    <s v="0055A00000BNXCfQAP"/>
    <b v="1"/>
    <d v="2021-04-28T22:32:03"/>
    <b v="0"/>
    <b v="0"/>
    <s v="2021 4"/>
    <n v="4"/>
    <x v="3"/>
    <s v="Pipeline"/>
    <s v="Pipeline"/>
    <x v="21"/>
    <s v="0055A00000BclF5QAJ"/>
    <d v="2021-06-01T19:07:07"/>
    <m/>
    <m/>
    <b v="0"/>
    <x v="6"/>
    <s v="0066e00001dzLZfAAM"/>
    <x v="2"/>
    <b v="0"/>
    <s v="0055A00000BNXCfQAP"/>
    <s v="Funnel"/>
    <b v="0"/>
    <x v="1"/>
    <n v="154850"/>
    <n v="7742.5"/>
    <m/>
  </r>
  <r>
    <s v="0016e00002XSColAAH"/>
    <b v="0"/>
    <m/>
    <b v="0"/>
    <x v="338"/>
    <x v="1"/>
    <s v="0055A00000Bnt5hQAB"/>
    <b v="1"/>
    <d v="2021-04-21T03:21:07"/>
    <b v="0"/>
    <b v="0"/>
    <s v="2021 4"/>
    <n v="4"/>
    <x v="3"/>
    <s v="Pipeline"/>
    <s v="Pipeline"/>
    <x v="21"/>
    <s v="0055A00000BclF5QAJ"/>
    <d v="2021-06-01T19:07:07"/>
    <m/>
    <m/>
    <b v="0"/>
    <x v="5"/>
    <s v="0066e00001dyEf3AAE"/>
    <x v="2"/>
    <b v="0"/>
    <s v="0055A00000Bnt5hQAB"/>
    <s v="Funnel"/>
    <b v="0"/>
    <x v="1"/>
    <n v="179794"/>
    <n v="8989.7000000000007"/>
    <m/>
  </r>
  <r>
    <s v="0015A00002Qeek9QAB"/>
    <b v="0"/>
    <m/>
    <b v="0"/>
    <x v="71"/>
    <x v="1"/>
    <s v="0055A00000BNXCfQAP"/>
    <b v="1"/>
    <d v="2020-12-07T19:41:45"/>
    <b v="0"/>
    <b v="0"/>
    <s v="2021 4"/>
    <n v="4"/>
    <x v="3"/>
    <s v="Pipeline"/>
    <s v="Pipeline"/>
    <x v="21"/>
    <s v="0055A000008iLoOQAU"/>
    <d v="2021-06-24T15:51:46"/>
    <m/>
    <d v="2021-02-11T19:21:32"/>
    <b v="0"/>
    <x v="6"/>
    <s v="0065A00001baMgdQAE"/>
    <x v="2"/>
    <b v="0"/>
    <s v="0055A000008zqzaQAA"/>
    <s v="Funnel"/>
    <b v="0"/>
    <x v="1"/>
    <n v="202122"/>
    <n v="10106.1"/>
    <m/>
  </r>
  <r>
    <s v="0015A00001taaMKQAY"/>
    <b v="0"/>
    <m/>
    <b v="0"/>
    <x v="71"/>
    <x v="1"/>
    <s v="00531000008F2psAAC"/>
    <b v="1"/>
    <d v="2019-08-22T01:06:27"/>
    <b v="0"/>
    <b v="0"/>
    <s v="2021 4"/>
    <n v="4"/>
    <x v="3"/>
    <s v="Pipeline"/>
    <s v="Pipeline"/>
    <x v="21"/>
    <s v="0055A00000BclF5QAJ"/>
    <d v="2021-06-01T19:07:24"/>
    <m/>
    <d v="2020-04-08T01:07:32"/>
    <b v="0"/>
    <x v="4"/>
    <s v="0065A00001MA1WFQA1"/>
    <x v="2"/>
    <b v="0"/>
    <s v="00531000008F2psAAC"/>
    <s v="Quoted Funnel"/>
    <b v="0"/>
    <x v="1"/>
    <n v="91275"/>
    <n v="27382.5"/>
    <m/>
  </r>
  <r>
    <s v="0015A00002XQtEGQA1"/>
    <b v="0"/>
    <m/>
    <b v="0"/>
    <x v="300"/>
    <x v="1"/>
    <s v="0055A00000BcmS5QAJ"/>
    <b v="1"/>
    <d v="2021-04-09T16:11:49"/>
    <b v="0"/>
    <b v="0"/>
    <s v="2021 4"/>
    <n v="4"/>
    <x v="3"/>
    <s v="Pipeline"/>
    <s v="Pipeline"/>
    <x v="20"/>
    <s v="0055A00000BclF5QAJ"/>
    <d v="2021-06-01T19:07:27"/>
    <m/>
    <d v="2021-04-28T11:35:09"/>
    <b v="0"/>
    <x v="3"/>
    <s v="0065A00001dg9EJQAY"/>
    <x v="2"/>
    <b v="0"/>
    <s v="0055A00000BcmS5QAJ"/>
    <s v="Quoted Funnel"/>
    <b v="0"/>
    <x v="1"/>
    <n v="187462"/>
    <n v="56238.6"/>
    <m/>
  </r>
  <r>
    <s v="0016e00002XUEWdAAP"/>
    <b v="0"/>
    <m/>
    <b v="0"/>
    <x v="19"/>
    <x v="1"/>
    <s v="0055A00000BNXCfQAP"/>
    <b v="1"/>
    <d v="2021-05-07T23:29:01"/>
    <b v="0"/>
    <b v="0"/>
    <s v="2021 4"/>
    <n v="4"/>
    <x v="3"/>
    <s v="Pipeline"/>
    <s v="Pipeline"/>
    <x v="25"/>
    <s v="0055A000008iLoOQAU"/>
    <d v="2021-06-24T15:49:12"/>
    <m/>
    <m/>
    <b v="0"/>
    <x v="3"/>
    <s v="0066e00001e16DlAAI"/>
    <x v="2"/>
    <b v="0"/>
    <s v="0055A00000BNXCfQAP"/>
    <s v="Funnel"/>
    <b v="0"/>
    <x v="1"/>
    <n v="154850"/>
    <n v="7742.5"/>
    <m/>
  </r>
  <r>
    <s v="0013100001jbAu9AAE"/>
    <b v="0"/>
    <m/>
    <b v="0"/>
    <x v="339"/>
    <x v="1"/>
    <s v="0055A00000BNXCfQAP"/>
    <b v="1"/>
    <d v="2020-12-11T18:55:30"/>
    <b v="0"/>
    <b v="0"/>
    <s v="2021 4"/>
    <n v="4"/>
    <x v="3"/>
    <s v="Pipeline"/>
    <s v="Pipeline"/>
    <x v="22"/>
    <s v="0055A00000BclF5QAJ"/>
    <d v="2021-06-01T19:07:07"/>
    <m/>
    <d v="2020-12-11T18:56:16"/>
    <b v="0"/>
    <x v="3"/>
    <s v="0065A00001comkjQAA"/>
    <x v="2"/>
    <b v="0"/>
    <s v="0055A00000BNXCfQAP"/>
    <s v="Funnel"/>
    <b v="0"/>
    <x v="1"/>
    <n v="186816"/>
    <n v="9340.7999999999993"/>
    <m/>
  </r>
  <r>
    <s v="0015A00002HdWodQAF"/>
    <b v="0"/>
    <m/>
    <b v="0"/>
    <x v="19"/>
    <x v="1"/>
    <s v="0055A000008zqzaQAA"/>
    <b v="1"/>
    <d v="2020-02-06T13:06:30"/>
    <b v="0"/>
    <b v="0"/>
    <s v="2021 4"/>
    <n v="4"/>
    <x v="3"/>
    <s v="Pipeline"/>
    <s v="Pipeline"/>
    <x v="21"/>
    <s v="0055A00000BclF5QAJ"/>
    <d v="2021-06-01T19:07:18"/>
    <m/>
    <m/>
    <b v="0"/>
    <x v="1"/>
    <s v="0065A00001Z5wtJQAR"/>
    <x v="2"/>
    <b v="0"/>
    <s v="0055A00000Bnt5hQAB"/>
    <s v="Funnel"/>
    <b v="0"/>
    <x v="1"/>
    <n v="140000"/>
    <n v="7000"/>
    <m/>
  </r>
  <r>
    <s v="0015A00002LgTK4QAN"/>
    <b v="0"/>
    <m/>
    <b v="0"/>
    <x v="202"/>
    <x v="1"/>
    <s v="0055A000008iLoOQAU"/>
    <b v="1"/>
    <d v="2020-06-23T16:02:57"/>
    <b v="0"/>
    <b v="0"/>
    <s v="2021 4"/>
    <n v="4"/>
    <x v="3"/>
    <s v="Pipeline"/>
    <s v="Pipeline"/>
    <x v="21"/>
    <s v="0055A00000BclF5QAJ"/>
    <d v="2021-06-01T19:07:07"/>
    <m/>
    <d v="2020-06-30T19:30:11"/>
    <b v="0"/>
    <x v="0"/>
    <s v="0065A00001ax2HuQAI"/>
    <x v="2"/>
    <b v="0"/>
    <s v="0055A00000Bnt5hQAB"/>
    <s v="Funnel"/>
    <b v="0"/>
    <x v="1"/>
    <n v="154850"/>
    <n v="7742.5"/>
    <m/>
  </r>
  <r>
    <s v="0015A00002VqLqmQAF"/>
    <b v="0"/>
    <m/>
    <b v="0"/>
    <x v="71"/>
    <x v="1"/>
    <s v="0055A000008zqzaQAA"/>
    <b v="1"/>
    <d v="2021-03-25T15:44:48"/>
    <b v="0"/>
    <b v="0"/>
    <s v="2021 4"/>
    <n v="4"/>
    <x v="3"/>
    <s v="Pipeline"/>
    <s v="Pipeline"/>
    <x v="21"/>
    <s v="0055A00000BclF5QAJ"/>
    <d v="2021-06-01T19:07:27"/>
    <m/>
    <m/>
    <b v="0"/>
    <x v="3"/>
    <s v="0065A00001de2FoQAI"/>
    <x v="2"/>
    <b v="0"/>
    <s v="0055A000008zqzaQAA"/>
    <s v="Funnel"/>
    <b v="0"/>
    <x v="1"/>
    <n v="222141.66"/>
    <n v="11107.08"/>
    <m/>
  </r>
  <r>
    <s v="0015A00002DyLhwQAF"/>
    <b v="0"/>
    <m/>
    <b v="0"/>
    <x v="71"/>
    <x v="1"/>
    <s v="0055A000008iLoOQAU"/>
    <b v="1"/>
    <d v="2019-08-12T15:50:58"/>
    <b v="0"/>
    <b v="0"/>
    <s v="2021 4"/>
    <n v="4"/>
    <x v="3"/>
    <s v="Pipeline"/>
    <s v="Pipeline"/>
    <x v="21"/>
    <s v="0055A00000BclF5QAJ"/>
    <d v="2021-06-01T19:07:24"/>
    <m/>
    <d v="2020-02-14T09:39:42"/>
    <b v="0"/>
    <x v="14"/>
    <s v="0065A00001Wzl0vQAB"/>
    <x v="2"/>
    <b v="0"/>
    <s v="0055A00000Bd5F0QAJ"/>
    <s v="Funnel"/>
    <b v="0"/>
    <x v="1"/>
    <n v="174800"/>
    <n v="8740"/>
    <m/>
  </r>
  <r>
    <s v="0015A00002DOrdoQAD"/>
    <b v="0"/>
    <m/>
    <b v="0"/>
    <x v="71"/>
    <x v="1"/>
    <s v="0055A000008zqzaQAA"/>
    <b v="1"/>
    <d v="2020-10-26T18:51:01"/>
    <b v="0"/>
    <b v="0"/>
    <s v="2021 4"/>
    <n v="4"/>
    <x v="3"/>
    <s v="Pipeline"/>
    <s v="Pipeline"/>
    <x v="21"/>
    <s v="0055A00000Bd5F0QAJ"/>
    <d v="2021-06-24T15:49:57"/>
    <m/>
    <d v="2021-01-06T17:38:48"/>
    <b v="0"/>
    <x v="3"/>
    <s v="0065A00001cIM4XQAW"/>
    <x v="2"/>
    <b v="0"/>
    <s v="0055A00000Bd5F0QAJ"/>
    <s v="Funnel"/>
    <b v="0"/>
    <x v="1"/>
    <n v="161000"/>
    <n v="8050"/>
    <m/>
  </r>
  <r>
    <s v="0015A00002UhHyiQAF"/>
    <b v="0"/>
    <m/>
    <b v="0"/>
    <x v="290"/>
    <x v="1"/>
    <s v="0055A000008zqzaQAA"/>
    <b v="1"/>
    <d v="2021-02-22T17:09:41"/>
    <b v="0"/>
    <b v="0"/>
    <s v="2021 4"/>
    <n v="4"/>
    <x v="3"/>
    <s v="Pipeline"/>
    <s v="Pipeline"/>
    <x v="21"/>
    <s v="0055A00000Bd4j9QAB"/>
    <d v="2021-06-21T08:03:02"/>
    <m/>
    <m/>
    <b v="0"/>
    <x v="3"/>
    <s v="0065A00001dIGJUQA4"/>
    <x v="2"/>
    <b v="0"/>
    <s v="0055A00000Bd4j9QAB"/>
    <s v="Funnel"/>
    <b v="0"/>
    <x v="1"/>
    <n v="173478"/>
    <n v="8673.9"/>
    <m/>
  </r>
  <r>
    <s v="0013100001jbToDAAU"/>
    <b v="0"/>
    <m/>
    <b v="0"/>
    <x v="19"/>
    <x v="1"/>
    <s v="0055A000008zqzaQAA"/>
    <b v="1"/>
    <d v="2019-04-29T19:14:08"/>
    <b v="0"/>
    <b v="0"/>
    <s v="2021 4"/>
    <n v="4"/>
    <x v="3"/>
    <s v="Pipeline"/>
    <s v="Pipeline"/>
    <x v="21"/>
    <s v="0055A00000BclF5QAJ"/>
    <d v="2021-06-01T19:07:24"/>
    <m/>
    <d v="2020-01-15T15:06:03"/>
    <b v="0"/>
    <x v="7"/>
    <s v="0065A00001OK4gdQAD"/>
    <x v="2"/>
    <b v="0"/>
    <s v="0055A00000Bnt5hQAB"/>
    <s v="Quoted Funnel"/>
    <b v="0"/>
    <x v="1"/>
    <n v="154850"/>
    <n v="46455"/>
    <m/>
  </r>
  <r>
    <s v="0013100001k6JgGAAU"/>
    <b v="0"/>
    <m/>
    <b v="0"/>
    <x v="19"/>
    <x v="1"/>
    <s v="0055A000008zqzaQAA"/>
    <b v="1"/>
    <d v="2019-06-17T01:53:31"/>
    <b v="0"/>
    <b v="0"/>
    <s v="2021 4"/>
    <n v="4"/>
    <x v="3"/>
    <s v="Pipeline"/>
    <s v="Pipeline"/>
    <x v="21"/>
    <s v="0055A00000Bnt5hQAB"/>
    <d v="2021-06-23T18:27:02"/>
    <m/>
    <d v="2020-10-19T13:56:35"/>
    <b v="0"/>
    <x v="6"/>
    <s v="0065A00001Tj2vWQAR"/>
    <x v="2"/>
    <b v="0"/>
    <s v="0055A00000Bnt5hQAB"/>
    <s v="Quoted Funnel"/>
    <b v="0"/>
    <x v="1"/>
    <n v="154850"/>
    <n v="46455"/>
    <m/>
  </r>
  <r>
    <s v="0015A00001tbWJzQAM"/>
    <b v="0"/>
    <m/>
    <b v="0"/>
    <x v="273"/>
    <x v="1"/>
    <s v="0055A000008iLmwQAE"/>
    <b v="1"/>
    <d v="2019-12-06T18:57:51"/>
    <b v="0"/>
    <b v="0"/>
    <s v="2021 4"/>
    <n v="4"/>
    <x v="3"/>
    <s v="Pipeline"/>
    <s v="Pipeline"/>
    <x v="21"/>
    <s v="0055A00000BclF5QAJ"/>
    <d v="2021-06-01T19:07:27"/>
    <m/>
    <d v="2020-10-05T19:27:01"/>
    <b v="0"/>
    <x v="1"/>
    <s v="0065A00001YJfqAQAT"/>
    <x v="2"/>
    <b v="0"/>
    <s v="0055A00000Bnt5hQAB"/>
    <s v="Quoted Funnel"/>
    <b v="0"/>
    <x v="1"/>
    <n v="154850"/>
    <n v="46455"/>
    <m/>
  </r>
  <r>
    <s v="0015A00002FtHrrQAF"/>
    <b v="0"/>
    <m/>
    <b v="0"/>
    <x v="273"/>
    <x v="1"/>
    <s v="0055A00000BNpn5QAD"/>
    <b v="1"/>
    <d v="2019-10-29T15:39:53"/>
    <b v="0"/>
    <b v="0"/>
    <s v="2021 4"/>
    <n v="4"/>
    <x v="3"/>
    <s v="Pipeline"/>
    <s v="Pipeline"/>
    <x v="21"/>
    <s v="0055A00000Bnt5hQAB"/>
    <d v="2021-06-23T16:59:19"/>
    <m/>
    <d v="2020-02-24T22:50:25"/>
    <b v="0"/>
    <x v="1"/>
    <s v="0065A00001XopJ6QAJ"/>
    <x v="2"/>
    <b v="0"/>
    <s v="0055A00000Bnt5hQAB"/>
    <s v="Quoted Funnel"/>
    <b v="0"/>
    <x v="1"/>
    <n v="154850"/>
    <n v="46455"/>
    <m/>
  </r>
  <r>
    <s v="0015A00002Go7UXQAZ"/>
    <b v="0"/>
    <m/>
    <b v="0"/>
    <x v="19"/>
    <x v="1"/>
    <s v="0055A000008iLoOQAU"/>
    <b v="1"/>
    <d v="2019-12-20T14:16:59"/>
    <b v="0"/>
    <b v="0"/>
    <s v="2021 4"/>
    <n v="4"/>
    <x v="3"/>
    <s v="Pipeline"/>
    <s v="Pipeline"/>
    <x v="21"/>
    <s v="0055A00000BclF5QAJ"/>
    <d v="2021-06-01T19:07:24"/>
    <m/>
    <d v="2020-11-17T19:27:16"/>
    <b v="0"/>
    <x v="3"/>
    <s v="0065A00001YPoWMQA1"/>
    <x v="2"/>
    <b v="0"/>
    <s v="0056e00000BdAUZAA3"/>
    <s v="Funnel"/>
    <b v="0"/>
    <x v="1"/>
    <n v="122820"/>
    <n v="6141"/>
    <m/>
  </r>
  <r>
    <s v="0013100001qxqgHAAQ"/>
    <b v="0"/>
    <m/>
    <b v="0"/>
    <x v="338"/>
    <x v="1"/>
    <s v="0055A000008zqzaQAA"/>
    <b v="1"/>
    <d v="2020-04-15T21:26:02"/>
    <b v="0"/>
    <b v="0"/>
    <s v="2021 4"/>
    <n v="4"/>
    <x v="3"/>
    <s v="Pipeline"/>
    <s v="Pipeline"/>
    <x v="21"/>
    <s v="0055A00000BclF5QAJ"/>
    <d v="2021-06-01T19:07:24"/>
    <m/>
    <d v="2021-01-27T04:22:14"/>
    <b v="0"/>
    <x v="13"/>
    <s v="0065A00001ZjhXlQAJ"/>
    <x v="2"/>
    <b v="0"/>
    <s v="0055A00000Bnt5hQAB"/>
    <s v="Funnel"/>
    <b v="0"/>
    <x v="1"/>
    <n v="175010"/>
    <n v="8750.5"/>
    <m/>
  </r>
  <r>
    <s v="0015A00002NOV9kQAH"/>
    <b v="0"/>
    <m/>
    <b v="0"/>
    <x v="273"/>
    <x v="1"/>
    <s v="0055A00000BNXCfQAP"/>
    <b v="1"/>
    <d v="2020-07-29T21:58:10"/>
    <b v="0"/>
    <b v="0"/>
    <s v="2021 4"/>
    <n v="4"/>
    <x v="3"/>
    <s v="Pipeline"/>
    <s v="Pipeline"/>
    <x v="21"/>
    <s v="0055A00000Bnt5hQAB"/>
    <d v="2021-06-07T18:49:17"/>
    <m/>
    <d v="2020-08-05T23:20:26"/>
    <b v="0"/>
    <x v="3"/>
    <s v="0065A00001bL2eDQAS"/>
    <x v="2"/>
    <b v="0"/>
    <s v="0055A00000Bnt5hQAB"/>
    <s v="Quoted Funnel"/>
    <b v="0"/>
    <x v="1"/>
    <n v="218412"/>
    <n v="65523.6"/>
    <m/>
  </r>
  <r>
    <s v="0015A00002PMtxjQAD"/>
    <b v="0"/>
    <m/>
    <b v="0"/>
    <x v="71"/>
    <x v="1"/>
    <s v="0055A000008iLoOQAU"/>
    <b v="1"/>
    <d v="2020-10-09T16:25:37"/>
    <b v="0"/>
    <b v="0"/>
    <s v="2021 4"/>
    <n v="4"/>
    <x v="3"/>
    <s v="BestCase"/>
    <s v="Best Case"/>
    <x v="21"/>
    <s v="0055A00000BclF5QAJ"/>
    <d v="2021-06-01T19:07:23"/>
    <m/>
    <d v="2020-11-05T20:28:41"/>
    <b v="0"/>
    <x v="4"/>
    <s v="0065A00001bquZjQAI"/>
    <x v="2"/>
    <b v="0"/>
    <s v="0055A000008iLoOQAU"/>
    <s v="Upside"/>
    <b v="0"/>
    <x v="1"/>
    <n v="9995"/>
    <n v="6996.5"/>
    <m/>
  </r>
  <r>
    <s v="0015A00002DPHsZQAX"/>
    <b v="0"/>
    <m/>
    <b v="0"/>
    <x v="71"/>
    <x v="1"/>
    <s v="00531000007KAu8AAG"/>
    <b v="1"/>
    <d v="2019-08-21T13:55:58"/>
    <b v="0"/>
    <b v="0"/>
    <s v="2021 4"/>
    <n v="4"/>
    <x v="3"/>
    <s v="Pipeline"/>
    <s v="Pipeline"/>
    <x v="21"/>
    <s v="0055A00000BclF5QAJ"/>
    <d v="2021-06-01T19:07:23"/>
    <m/>
    <d v="2020-08-21T09:36:06"/>
    <b v="0"/>
    <x v="1"/>
    <s v="0065A00001M9yHFQAZ"/>
    <x v="2"/>
    <b v="0"/>
    <s v="00531000007KAu8AAG"/>
    <s v="Funnel"/>
    <b v="0"/>
    <x v="1"/>
    <n v="34450"/>
    <n v="1722.5"/>
    <m/>
  </r>
  <r>
    <s v="0015A00001yVV43QAG"/>
    <b v="0"/>
    <m/>
    <b v="0"/>
    <x v="71"/>
    <x v="1"/>
    <s v="00531000008FRNUAA4"/>
    <b v="1"/>
    <d v="2017-11-17T17:46:56"/>
    <b v="0"/>
    <b v="0"/>
    <s v="2021 4"/>
    <n v="4"/>
    <x v="3"/>
    <s v="Pipeline"/>
    <s v="Pipeline"/>
    <x v="21"/>
    <s v="0055A00000Bd0KeQAJ"/>
    <d v="2021-06-25T20:40:17"/>
    <m/>
    <d v="2018-03-10T14:50:16"/>
    <b v="0"/>
    <x v="3"/>
    <s v="0065A00000iTZGuQAO"/>
    <x v="2"/>
    <b v="0"/>
    <s v="0055A00000Bd0KeQAJ"/>
    <s v="Funnel"/>
    <b v="0"/>
    <x v="1"/>
    <n v="61450"/>
    <n v="3072.5"/>
    <m/>
  </r>
  <r>
    <s v="0015A00002Rgj2oQAB"/>
    <b v="0"/>
    <m/>
    <b v="0"/>
    <x v="71"/>
    <x v="1"/>
    <s v="00531000007KAu8AAG"/>
    <b v="1"/>
    <d v="2020-11-24T15:25:22"/>
    <b v="0"/>
    <b v="0"/>
    <s v="2021 4"/>
    <n v="4"/>
    <x v="3"/>
    <s v="Pipeline"/>
    <s v="Pipeline"/>
    <x v="21"/>
    <s v="0055A00000BclF5QAJ"/>
    <d v="2021-06-01T19:07:23"/>
    <m/>
    <d v="2021-03-24T11:51:46"/>
    <b v="0"/>
    <x v="1"/>
    <s v="0065A00001cV1mHQAS"/>
    <x v="2"/>
    <b v="0"/>
    <s v="00531000007KAu8AAG"/>
    <s v="Funnel"/>
    <b v="0"/>
    <x v="1"/>
    <n v="98134"/>
    <n v="4906.7"/>
    <m/>
  </r>
  <r>
    <s v="0015A00002DyJxPQAV"/>
    <b v="0"/>
    <m/>
    <b v="0"/>
    <x v="71"/>
    <x v="1"/>
    <s v="00531000007KAu8AAG"/>
    <b v="1"/>
    <d v="2019-08-12T12:55:13"/>
    <b v="0"/>
    <b v="0"/>
    <s v="2021 4"/>
    <n v="4"/>
    <x v="3"/>
    <s v="Pipeline"/>
    <s v="Pipeline"/>
    <x v="21"/>
    <s v="0055A00000BclF5QAJ"/>
    <d v="2021-06-01T19:07:23"/>
    <m/>
    <d v="2021-03-26T18:12:53"/>
    <b v="0"/>
    <x v="14"/>
    <s v="0065A00001WziC2QAJ"/>
    <x v="2"/>
    <b v="0"/>
    <s v="00531000007KAu8AAG"/>
    <s v="Funnel"/>
    <b v="0"/>
    <x v="1"/>
    <n v="34450"/>
    <n v="1722.5"/>
    <m/>
  </r>
  <r>
    <s v="0015A00002OI4OxQAL"/>
    <b v="0"/>
    <m/>
    <b v="0"/>
    <x v="71"/>
    <x v="1"/>
    <s v="0055A000008zqzaQAA"/>
    <b v="1"/>
    <d v="2020-08-06T13:35:39"/>
    <b v="0"/>
    <b v="0"/>
    <s v="2021 4"/>
    <n v="4"/>
    <x v="3"/>
    <s v="Pipeline"/>
    <s v="Pipeline"/>
    <x v="21"/>
    <s v="0055A00000Bd0KeQAJ"/>
    <d v="2021-06-25T20:42:51"/>
    <m/>
    <d v="2020-08-31T18:48:34"/>
    <b v="0"/>
    <x v="12"/>
    <s v="0065A00001bM5ZMQA0"/>
    <x v="2"/>
    <b v="0"/>
    <s v="0055A00000Bd0KeQAJ"/>
    <s v="Quoted Funnel"/>
    <b v="0"/>
    <x v="1"/>
    <n v="98775"/>
    <n v="29632.5"/>
    <m/>
  </r>
  <r>
    <s v="0013100001kbVpeAAE"/>
    <b v="0"/>
    <m/>
    <b v="0"/>
    <x v="71"/>
    <x v="1"/>
    <s v="00531000007KAu8AAG"/>
    <b v="1"/>
    <d v="2017-10-26T18:32:30"/>
    <b v="0"/>
    <b v="0"/>
    <s v="2021 4"/>
    <n v="4"/>
    <x v="3"/>
    <s v="Pipeline"/>
    <s v="Pipeline"/>
    <x v="21"/>
    <s v="0055A00000BclF5QAJ"/>
    <d v="2021-06-01T19:07:12"/>
    <m/>
    <d v="2021-03-24T11:42:55"/>
    <b v="0"/>
    <x v="1"/>
    <s v="0065A00000iSt9NQAS"/>
    <x v="2"/>
    <b v="0"/>
    <s v="00531000007KAu8AAG"/>
    <s v="Funnel"/>
    <b v="0"/>
    <x v="1"/>
    <n v="98134"/>
    <n v="4906.7"/>
    <m/>
  </r>
  <r>
    <s v="0015A00002JPLp0QAH"/>
    <b v="0"/>
    <m/>
    <b v="0"/>
    <x v="71"/>
    <x v="1"/>
    <s v="0055A000008iLoOQAU"/>
    <b v="1"/>
    <d v="2020-04-08T13:20:03"/>
    <b v="0"/>
    <b v="0"/>
    <s v="2021 4"/>
    <n v="4"/>
    <x v="3"/>
    <s v="Pipeline"/>
    <s v="Pipeline"/>
    <x v="22"/>
    <s v="0055A00000BclF5QAJ"/>
    <d v="2021-06-01T19:07:17"/>
    <m/>
    <d v="2020-08-20T11:06:37"/>
    <b v="0"/>
    <x v="4"/>
    <s v="0065A00001ZcZdxQAF"/>
    <x v="2"/>
    <b v="0"/>
    <s v="00531000007KAu8AAG"/>
    <s v="Funnel"/>
    <b v="0"/>
    <x v="1"/>
    <n v="95999"/>
    <n v="4799.95"/>
    <m/>
  </r>
  <r>
    <s v="0015A00002RgvhnQAB"/>
    <b v="0"/>
    <m/>
    <b v="0"/>
    <x v="19"/>
    <x v="1"/>
    <s v="0055A00000BNpn5QAD"/>
    <b v="1"/>
    <d v="2020-11-25T18:49:25"/>
    <b v="0"/>
    <b v="0"/>
    <s v="2021 4"/>
    <n v="4"/>
    <x v="3"/>
    <s v="Pipeline"/>
    <s v="Pipeline"/>
    <x v="20"/>
    <s v="0055A00000BclF5QAJ"/>
    <d v="2021-06-01T19:07:06"/>
    <m/>
    <d v="2020-11-25T18:50:32"/>
    <b v="0"/>
    <x v="6"/>
    <s v="0065A00001cVg6jQAC"/>
    <x v="2"/>
    <b v="0"/>
    <s v="0056e00000BdAUZAA3"/>
    <s v="Quoted Funnel"/>
    <b v="0"/>
    <x v="1"/>
    <n v="60745.5"/>
    <n v="18223.650000000001"/>
    <m/>
  </r>
  <r>
    <s v="0015A00002NP4LrQAL"/>
    <b v="0"/>
    <m/>
    <b v="0"/>
    <x v="19"/>
    <x v="1"/>
    <s v="0055A00000BNpn5QAD"/>
    <b v="1"/>
    <d v="2020-08-03T18:39:09"/>
    <b v="0"/>
    <b v="0"/>
    <s v="2021 4"/>
    <n v="4"/>
    <x v="3"/>
    <s v="Pipeline"/>
    <s v="Pipeline"/>
    <x v="21"/>
    <s v="0055A00000BclF5QAJ"/>
    <d v="2021-06-01T19:07:28"/>
    <m/>
    <d v="2020-08-03T18:39:30"/>
    <b v="0"/>
    <x v="6"/>
    <s v="0065A00001bLv8yQAC"/>
    <x v="2"/>
    <b v="0"/>
    <s v="0056e00000BdAUZAA3"/>
    <s v="Quoted Funnel"/>
    <b v="0"/>
    <x v="1"/>
    <n v="61875"/>
    <n v="18562.5"/>
    <m/>
  </r>
  <r>
    <s v="0015A00002NP5KZQA1"/>
    <b v="0"/>
    <m/>
    <b v="0"/>
    <x v="19"/>
    <x v="1"/>
    <s v="0055A00000BNpn5QAD"/>
    <b v="1"/>
    <d v="2020-08-03T19:16:23"/>
    <b v="0"/>
    <b v="0"/>
    <s v="2021 4"/>
    <n v="4"/>
    <x v="3"/>
    <s v="Pipeline"/>
    <s v="Pipeline"/>
    <x v="21"/>
    <s v="0055A00000BclF5QAJ"/>
    <d v="2021-06-01T19:07:28"/>
    <m/>
    <d v="2020-11-25T20:26:09"/>
    <b v="0"/>
    <x v="6"/>
    <s v="0065A00001bLvNJQA0"/>
    <x v="2"/>
    <b v="0"/>
    <s v="0056e00000BdAUZAA3"/>
    <s v="Quoted Funnel"/>
    <b v="0"/>
    <x v="1"/>
    <n v="70137"/>
    <n v="21041.1"/>
    <m/>
  </r>
  <r>
    <s v="0015A00002BnbuzQAB"/>
    <b v="0"/>
    <m/>
    <b v="0"/>
    <x v="338"/>
    <x v="1"/>
    <s v="0055A000008iLoJQAU"/>
    <b v="1"/>
    <d v="2019-11-12T23:15:26"/>
    <b v="0"/>
    <b v="0"/>
    <s v="2021 4"/>
    <n v="4"/>
    <x v="3"/>
    <s v="Pipeline"/>
    <s v="Pipeline"/>
    <x v="21"/>
    <s v="0055A00000Bd0KeQAJ"/>
    <d v="2021-06-25T20:36:17"/>
    <m/>
    <d v="2020-05-22T20:23:55"/>
    <b v="0"/>
    <x v="6"/>
    <s v="0065A00001XrUA8QAN"/>
    <x v="2"/>
    <b v="0"/>
    <s v="0055A00000Bd0KeQAJ"/>
    <s v="Funnel"/>
    <b v="0"/>
    <x v="1"/>
    <n v="95225"/>
    <n v="4761.25"/>
    <m/>
  </r>
  <r>
    <s v="0015A00002DSrH3QAL"/>
    <b v="0"/>
    <m/>
    <b v="0"/>
    <x v="71"/>
    <x v="1"/>
    <s v="00531000007KAu8AAG"/>
    <b v="1"/>
    <d v="2019-07-04T10:50:17"/>
    <b v="0"/>
    <b v="0"/>
    <s v="2021 4"/>
    <n v="4"/>
    <x v="3"/>
    <s v="Pipeline"/>
    <s v="Pipeline"/>
    <x v="21"/>
    <s v="0055A00000BclF5QAJ"/>
    <d v="2021-06-01T19:07:23"/>
    <m/>
    <d v="2020-08-20T11:08:10"/>
    <b v="0"/>
    <x v="1"/>
    <s v="0065A00001VeFy1QAF"/>
    <x v="2"/>
    <b v="0"/>
    <s v="00531000007KAu8AAG"/>
    <s v="Funnel"/>
    <b v="0"/>
    <x v="1"/>
    <n v="91549"/>
    <n v="4577.45"/>
    <m/>
  </r>
  <r>
    <s v="0015A00001tabLSQAY"/>
    <b v="0"/>
    <m/>
    <b v="0"/>
    <x v="71"/>
    <x v="1"/>
    <s v="0055A000008iLoOQAU"/>
    <b v="1"/>
    <d v="2019-03-12T20:01:00"/>
    <b v="0"/>
    <b v="0"/>
    <s v="2021 4"/>
    <n v="4"/>
    <x v="3"/>
    <s v="Pipeline"/>
    <s v="Pipeline"/>
    <x v="21"/>
    <s v="0055A00000BclF5QAJ"/>
    <d v="2021-06-01T19:07:17"/>
    <m/>
    <d v="2021-02-04T09:41:08"/>
    <b v="0"/>
    <x v="12"/>
    <s v="0065A00001F9Ps7QAF"/>
    <x v="2"/>
    <b v="0"/>
    <s v="00531000007KAu8AAG"/>
    <s v="Funnel"/>
    <b v="0"/>
    <x v="1"/>
    <n v="95495"/>
    <n v="4774.75"/>
    <m/>
  </r>
  <r>
    <s v="0015A00002BnKi3QAF"/>
    <b v="0"/>
    <m/>
    <b v="0"/>
    <x v="19"/>
    <x v="1"/>
    <s v="00531000007KAu8AAG"/>
    <b v="1"/>
    <d v="2019-04-16T15:07:31"/>
    <b v="0"/>
    <b v="0"/>
    <s v="2021 4"/>
    <n v="4"/>
    <x v="3"/>
    <s v="Pipeline"/>
    <s v="Pipeline"/>
    <x v="21"/>
    <s v="0055A00000BclF5QAJ"/>
    <d v="2021-06-01T19:07:06"/>
    <m/>
    <d v="2020-12-02T13:33:40"/>
    <b v="0"/>
    <x v="1"/>
    <s v="0065A00001KR5MnQAL"/>
    <x v="2"/>
    <b v="0"/>
    <s v="00531000007KAu8AAG"/>
    <s v="Funnel"/>
    <b v="0"/>
    <x v="1"/>
    <n v="98134"/>
    <n v="4906.7"/>
    <m/>
  </r>
  <r>
    <s v="0015A00002NP3uIQAT"/>
    <b v="0"/>
    <m/>
    <b v="0"/>
    <x v="320"/>
    <x v="1"/>
    <s v="0055A00000BNpn5QAD"/>
    <b v="1"/>
    <d v="2020-08-03T17:41:26"/>
    <b v="0"/>
    <b v="0"/>
    <s v="2021 4"/>
    <n v="4"/>
    <x v="3"/>
    <s v="BestCase"/>
    <s v="Best Case"/>
    <x v="21"/>
    <s v="0055A00000BclF5QAJ"/>
    <d v="2021-06-01T19:07:28"/>
    <m/>
    <d v="2020-08-03T17:43:59"/>
    <b v="0"/>
    <x v="6"/>
    <s v="0065A00001bLuegQAC"/>
    <x v="2"/>
    <b v="0"/>
    <s v="0056e00000BdAUZAA3"/>
    <s v="Upside"/>
    <b v="0"/>
    <x v="1"/>
    <n v="61875"/>
    <n v="43312.5"/>
    <m/>
  </r>
  <r>
    <s v="0015A0000256HCxQAM"/>
    <b v="0"/>
    <m/>
    <b v="0"/>
    <x v="273"/>
    <x v="1"/>
    <s v="0055A000008iLoOQAU"/>
    <b v="1"/>
    <d v="2018-10-01T16:36:30"/>
    <b v="0"/>
    <b v="0"/>
    <s v="2021 4"/>
    <n v="4"/>
    <x v="3"/>
    <s v="Pipeline"/>
    <s v="Pipeline"/>
    <x v="21"/>
    <s v="0055A00000BclF5QAJ"/>
    <d v="2021-06-01T19:07:12"/>
    <m/>
    <d v="2018-10-10T02:06:56"/>
    <b v="0"/>
    <x v="1"/>
    <s v="0065A00000loC07QAE"/>
    <x v="2"/>
    <b v="0"/>
    <s v="0055A00000Bnt5hQAB"/>
    <s v="Funnel"/>
    <b v="0"/>
    <x v="1"/>
    <n v="82600"/>
    <n v="4130"/>
    <m/>
  </r>
  <r>
    <s v="0015A00002GmpplQAB"/>
    <b v="0"/>
    <m/>
    <b v="0"/>
    <x v="71"/>
    <x v="1"/>
    <s v="0055A000008iLoOQAU"/>
    <b v="1"/>
    <d v="2019-12-10T21:49:26"/>
    <b v="0"/>
    <b v="0"/>
    <s v="2021 4"/>
    <n v="4"/>
    <x v="3"/>
    <s v="Pipeline"/>
    <s v="Pipeline"/>
    <x v="21"/>
    <s v="0055A00000BclF5QAJ"/>
    <d v="2021-06-01T19:07:17"/>
    <m/>
    <d v="2020-02-26T16:03:25"/>
    <b v="0"/>
    <x v="12"/>
    <s v="0065A00001YKar7QAD"/>
    <x v="2"/>
    <b v="0"/>
    <s v="0055A00000Bnt5hQAB"/>
    <s v="Funnel"/>
    <b v="0"/>
    <x v="1"/>
    <n v="87395"/>
    <n v="4369.75"/>
    <m/>
  </r>
  <r>
    <s v="0015A00002JPHp4QAH"/>
    <b v="0"/>
    <m/>
    <b v="0"/>
    <x v="19"/>
    <x v="1"/>
    <s v="0055A00000BNpn5QAD"/>
    <b v="1"/>
    <d v="2020-04-07T22:28:17"/>
    <b v="0"/>
    <b v="0"/>
    <s v="2021 4"/>
    <n v="4"/>
    <x v="3"/>
    <s v="Pipeline"/>
    <s v="Pipeline"/>
    <x v="22"/>
    <s v="0055A00000BclF5QAJ"/>
    <d v="2021-06-01T19:07:17"/>
    <m/>
    <m/>
    <b v="0"/>
    <x v="6"/>
    <s v="0065A00001ZcYgbQAF"/>
    <x v="2"/>
    <b v="0"/>
    <s v="0056e00000BdAUZAA3"/>
    <s v="Funnel"/>
    <b v="0"/>
    <x v="1"/>
    <n v="85383"/>
    <n v="4269.1499999999996"/>
    <m/>
  </r>
  <r>
    <s v="0015A00002JPFi2QAH"/>
    <b v="0"/>
    <m/>
    <b v="0"/>
    <x v="19"/>
    <x v="1"/>
    <s v="0055A00000BNpn5QAD"/>
    <b v="1"/>
    <d v="2020-04-07T20:46:47"/>
    <b v="0"/>
    <b v="0"/>
    <s v="2021 4"/>
    <n v="4"/>
    <x v="3"/>
    <s v="Pipeline"/>
    <s v="Pipeline"/>
    <x v="22"/>
    <s v="0055A00000BclF5QAJ"/>
    <d v="2021-06-01T19:07:12"/>
    <m/>
    <d v="2020-04-07T20:53:08"/>
    <b v="0"/>
    <x v="3"/>
    <s v="0065A00001ZcYAkQAN"/>
    <x v="2"/>
    <b v="0"/>
    <s v="0056e00000BdAUZAA3"/>
    <s v="Quoted Funnel"/>
    <b v="0"/>
    <x v="1"/>
    <n v="76041.5"/>
    <n v="22812.45"/>
    <m/>
  </r>
  <r>
    <s v="0015A00002G7ADeQAN"/>
    <b v="0"/>
    <m/>
    <b v="0"/>
    <x v="340"/>
    <x v="1"/>
    <s v="0055A000008iLoOQAU"/>
    <b v="1"/>
    <d v="2019-11-06T14:05:09"/>
    <b v="0"/>
    <b v="0"/>
    <s v="2021 4"/>
    <n v="4"/>
    <x v="3"/>
    <s v="Pipeline"/>
    <s v="Pipeline"/>
    <x v="21"/>
    <s v="0055A00000BclF5QAJ"/>
    <d v="2021-06-01T19:07:17"/>
    <m/>
    <d v="2019-11-11T14:50:27"/>
    <b v="0"/>
    <x v="3"/>
    <s v="0065A00001XqDtXQAV"/>
    <x v="2"/>
    <b v="0"/>
    <s v="0055A000008iLoOQAU"/>
    <s v="Quoted Funnel"/>
    <b v="0"/>
    <x v="1"/>
    <n v="18627"/>
    <n v="5588.1"/>
    <m/>
  </r>
  <r>
    <s v="0015A00002FpYbiQAF"/>
    <b v="0"/>
    <m/>
    <b v="0"/>
    <x v="71"/>
    <x v="1"/>
    <s v="0055A000008iLoOQAU"/>
    <b v="1"/>
    <d v="2019-10-16T17:41:17"/>
    <b v="0"/>
    <b v="0"/>
    <s v="2021 4"/>
    <n v="4"/>
    <x v="3"/>
    <s v="Pipeline"/>
    <s v="Pipeline"/>
    <x v="21"/>
    <s v="0055A00000BclF5QAJ"/>
    <d v="2021-06-01T19:07:23"/>
    <m/>
    <d v="2019-10-16T17:42:00"/>
    <b v="0"/>
    <x v="1"/>
    <s v="0065A00001XdNLFQA3"/>
    <x v="2"/>
    <b v="0"/>
    <s v="0055A00000Bnt5hQAB"/>
    <s v="Funnel"/>
    <b v="0"/>
    <x v="1"/>
    <n v="88345"/>
    <n v="4417.25"/>
    <m/>
  </r>
  <r>
    <s v="0013100001p4OLLAA2"/>
    <b v="0"/>
    <m/>
    <b v="0"/>
    <x v="71"/>
    <x v="1"/>
    <s v="0055A000008iLoOQAU"/>
    <b v="1"/>
    <d v="2018-08-23T19:58:40"/>
    <b v="0"/>
    <b v="0"/>
    <s v="2021 4"/>
    <n v="4"/>
    <x v="3"/>
    <s v="Pipeline"/>
    <s v="Pipeline"/>
    <x v="21"/>
    <s v="0055A00000BclF5QAJ"/>
    <d v="2021-06-01T19:07:12"/>
    <m/>
    <d v="2018-09-07T02:15:35"/>
    <b v="0"/>
    <x v="1"/>
    <s v="0065A00000le3XSQAY"/>
    <x v="2"/>
    <b v="0"/>
    <s v="0055A00000Bnt5hQAB"/>
    <s v="Funnel"/>
    <b v="0"/>
    <x v="1"/>
    <n v="86700"/>
    <n v="4335"/>
    <m/>
  </r>
  <r>
    <s v="0015A000026AazSQAS"/>
    <b v="0"/>
    <m/>
    <b v="0"/>
    <x v="273"/>
    <x v="1"/>
    <s v="0055A000008iLoOQAU"/>
    <b v="1"/>
    <d v="2019-12-03T18:04:14"/>
    <b v="0"/>
    <b v="0"/>
    <s v="2021 4"/>
    <n v="4"/>
    <x v="3"/>
    <s v="Pipeline"/>
    <s v="Pipeline"/>
    <x v="21"/>
    <s v="0055A00000BclF5QAJ"/>
    <d v="2021-06-01T19:07:17"/>
    <m/>
    <d v="2020-02-26T16:02:06"/>
    <b v="0"/>
    <x v="1"/>
    <s v="0065A00001YHeg9QAD"/>
    <x v="2"/>
    <b v="0"/>
    <s v="0055A00000Bnt5hQAB"/>
    <s v="Funnel"/>
    <b v="0"/>
    <x v="1"/>
    <n v="92390"/>
    <n v="4619.5"/>
    <m/>
  </r>
  <r>
    <s v="0013100001k5ZyRAAU"/>
    <b v="0"/>
    <m/>
    <b v="0"/>
    <x v="273"/>
    <x v="1"/>
    <s v="0055A000009GjocQAC"/>
    <b v="1"/>
    <d v="2019-07-29T17:38:49"/>
    <b v="0"/>
    <b v="0"/>
    <s v="2021 4"/>
    <n v="4"/>
    <x v="3"/>
    <s v="Pipeline"/>
    <s v="Pipeline"/>
    <x v="26"/>
    <s v="0055A00000BclF5QAJ"/>
    <d v="2021-06-01T19:07:17"/>
    <m/>
    <d v="2020-04-02T17:37:56"/>
    <b v="0"/>
    <x v="7"/>
    <s v="0065A00001Ww6OsQAJ"/>
    <x v="2"/>
    <b v="0"/>
    <s v="0055A00000Bnt5hQAB"/>
    <s v="Funnel"/>
    <b v="0"/>
    <x v="1"/>
    <n v="77950"/>
    <n v="3897.5"/>
    <m/>
  </r>
  <r>
    <s v="0015A00002DTrQzQAL"/>
    <b v="0"/>
    <m/>
    <b v="0"/>
    <x v="71"/>
    <x v="1"/>
    <s v="0055A000008iLoOQAU"/>
    <b v="1"/>
    <d v="2019-07-11T15:51:34"/>
    <b v="0"/>
    <b v="0"/>
    <s v="2021 4"/>
    <n v="4"/>
    <x v="3"/>
    <s v="Pipeline"/>
    <s v="Pipeline"/>
    <x v="22"/>
    <s v="0055A00000BclF5QAJ"/>
    <d v="2021-06-01T19:07:23"/>
    <m/>
    <d v="2019-12-05T15:05:32"/>
    <b v="0"/>
    <x v="3"/>
    <s v="0065A00001VfHaYQAV"/>
    <x v="2"/>
    <b v="0"/>
    <s v="0055A00000Bnt5hQAB"/>
    <s v="Funnel"/>
    <b v="0"/>
    <x v="1"/>
    <n v="54281"/>
    <n v="2714.05"/>
    <m/>
  </r>
  <r>
    <s v="0015A00002FsKT3QAN"/>
    <b v="0"/>
    <m/>
    <b v="0"/>
    <x v="19"/>
    <x v="1"/>
    <s v="0055A000008iLoOQAU"/>
    <b v="1"/>
    <d v="2019-10-23T14:17:33"/>
    <b v="0"/>
    <b v="0"/>
    <s v="2021 4"/>
    <n v="4"/>
    <x v="3"/>
    <s v="Pipeline"/>
    <s v="Pipeline"/>
    <x v="21"/>
    <s v="0055A000008iLoOQAU"/>
    <d v="2021-06-24T15:50:17"/>
    <m/>
    <d v="2019-10-23T14:18:57"/>
    <b v="0"/>
    <x v="3"/>
    <s v="0065A00001XkU7FQAV"/>
    <x v="2"/>
    <b v="0"/>
    <s v="0055A00000Bnt5hQAB"/>
    <s v="Funnel"/>
    <b v="0"/>
    <x v="1"/>
    <n v="154850"/>
    <n v="7742.5"/>
    <m/>
  </r>
  <r>
    <s v="0015A000029VuaIQAS"/>
    <b v="0"/>
    <m/>
    <b v="0"/>
    <x v="71"/>
    <x v="1"/>
    <s v="0055A00000BNXCfQAP"/>
    <b v="1"/>
    <d v="2020-09-10T17:27:23"/>
    <b v="0"/>
    <b v="0"/>
    <s v="2021 4"/>
    <n v="4"/>
    <x v="3"/>
    <s v="Pipeline"/>
    <s v="Pipeline"/>
    <x v="21"/>
    <s v="0055A00000BclF5QAJ"/>
    <d v="2021-06-01T19:07:07"/>
    <m/>
    <d v="2020-09-10T17:27:34"/>
    <b v="0"/>
    <x v="12"/>
    <s v="0065A00001biM8jQAE"/>
    <x v="2"/>
    <b v="0"/>
    <s v="0055A00000BNXCfQAP"/>
    <s v="Funnel"/>
    <b v="0"/>
    <x v="1"/>
    <n v="162000"/>
    <n v="8100"/>
    <m/>
  </r>
  <r>
    <s v="0015A00002PL9XWQA1"/>
    <b v="0"/>
    <m/>
    <b v="0"/>
    <x v="19"/>
    <x v="1"/>
    <s v="0055A00000Bnt5hQAB"/>
    <b v="1"/>
    <d v="2020-09-25T13:52:36"/>
    <b v="0"/>
    <b v="0"/>
    <s v="2021 4"/>
    <n v="4"/>
    <x v="3"/>
    <s v="Pipeline"/>
    <s v="Pipeline"/>
    <x v="21"/>
    <s v="0055A00000BclF5QAJ"/>
    <d v="2021-06-01T19:07:07"/>
    <m/>
    <d v="2020-09-28T12:11:23"/>
    <b v="0"/>
    <x v="3"/>
    <s v="0065A00001bor7bQAA"/>
    <x v="2"/>
    <b v="0"/>
    <s v="0055A00000Bnt5hQAB"/>
    <s v="Quoted Funnel"/>
    <b v="0"/>
    <x v="1"/>
    <n v="154850"/>
    <n v="46455"/>
    <m/>
  </r>
  <r>
    <s v="0015A00002PKYUXQA5"/>
    <b v="0"/>
    <m/>
    <b v="0"/>
    <x v="19"/>
    <x v="1"/>
    <s v="0055A00000BNpn5QAD"/>
    <b v="1"/>
    <d v="2020-09-21T19:36:25"/>
    <b v="0"/>
    <b v="0"/>
    <s v="2021 4"/>
    <n v="4"/>
    <x v="3"/>
    <s v="BestCase"/>
    <s v="Best Case"/>
    <x v="21"/>
    <s v="0055A00000BclF5QAJ"/>
    <d v="2021-06-01T19:07:18"/>
    <m/>
    <d v="2020-11-17T19:52:47"/>
    <b v="0"/>
    <x v="6"/>
    <s v="0065A00001bnzqOQAQ"/>
    <x v="2"/>
    <b v="0"/>
    <s v="0056e00000BdAUZAA3"/>
    <s v="Upside"/>
    <b v="0"/>
    <x v="1"/>
    <n v="119370"/>
    <n v="83559"/>
    <m/>
  </r>
  <r>
    <s v="0015A00002HduOzQAJ"/>
    <b v="0"/>
    <s v="Other"/>
    <b v="0"/>
    <x v="338"/>
    <x v="1"/>
    <s v="0055A000008iLmwQAE"/>
    <b v="1"/>
    <d v="2020-02-10T17:50:53"/>
    <b v="0"/>
    <b v="0"/>
    <s v="2021 4"/>
    <n v="4"/>
    <x v="3"/>
    <s v="Pipeline"/>
    <s v="Pipeline"/>
    <x v="22"/>
    <s v="0055A00000BclF5QAJ"/>
    <d v="2021-06-01T19:07:24"/>
    <m/>
    <d v="2021-05-06T00:08:10"/>
    <b v="0"/>
    <x v="18"/>
    <s v="0065A00001Z6s1jQAB"/>
    <x v="2"/>
    <b v="0"/>
    <s v="0055A00000Bnt5hQAB"/>
    <s v="Quoted Funnel"/>
    <b v="0"/>
    <x v="1"/>
    <n v="175010"/>
    <n v="52503"/>
    <m/>
  </r>
  <r>
    <s v="0015A00002B6MYiQAN"/>
    <b v="0"/>
    <s v="Other"/>
    <b v="0"/>
    <x v="71"/>
    <x v="1"/>
    <s v="0055A00000BNXCfQAP"/>
    <b v="1"/>
    <d v="2020-12-03T00:05:29"/>
    <b v="0"/>
    <b v="0"/>
    <s v="2021 4"/>
    <n v="4"/>
    <x v="3"/>
    <s v="Pipeline"/>
    <s v="Pipeline"/>
    <x v="21"/>
    <s v="0055A00000BclF5QAJ"/>
    <d v="2021-06-01T19:07:07"/>
    <m/>
    <d v="2020-12-03T00:06:25"/>
    <b v="0"/>
    <x v="3"/>
    <s v="0065A00001bZV6bQAG"/>
    <x v="2"/>
    <b v="0"/>
    <s v="0055A00000BNXCfQAP"/>
    <s v="Funnel"/>
    <b v="0"/>
    <x v="1"/>
    <n v="152000"/>
    <n v="7600"/>
    <m/>
  </r>
  <r>
    <s v="0013100001p5BKSAA2"/>
    <b v="0"/>
    <m/>
    <b v="0"/>
    <x v="341"/>
    <x v="1"/>
    <s v="0055A000008zqzaQAA"/>
    <b v="1"/>
    <d v="2019-06-17T02:08:23"/>
    <b v="0"/>
    <b v="0"/>
    <s v="2022 4"/>
    <n v="4"/>
    <x v="6"/>
    <s v="Pipeline"/>
    <s v="Pipeline"/>
    <x v="21"/>
    <s v="0055A00000BcmS5QAJ"/>
    <d v="2021-06-23T08:13:38"/>
    <m/>
    <d v="2020-05-18T16:12:43"/>
    <b v="0"/>
    <x v="6"/>
    <s v="0065A00001Tj31DQAR"/>
    <x v="2"/>
    <b v="0"/>
    <s v="0055A00000BcmS5QAJ"/>
    <s v="Funnel"/>
    <b v="0"/>
    <x v="1"/>
    <n v="161000"/>
    <n v="8050"/>
    <m/>
  </r>
  <r>
    <s v="0015A00002UfrFTQAZ"/>
    <b v="0"/>
    <m/>
    <b v="0"/>
    <x v="71"/>
    <x v="1"/>
    <s v="0055A00000BNXCfQAP"/>
    <b v="1"/>
    <d v="2021-02-08T20:36:07"/>
    <b v="0"/>
    <b v="0"/>
    <s v="2021 4"/>
    <n v="4"/>
    <x v="3"/>
    <s v="Pipeline"/>
    <s v="Pipeline"/>
    <x v="20"/>
    <s v="0055A00000BNXCfQAP"/>
    <d v="2021-06-24T20:09:33"/>
    <m/>
    <m/>
    <b v="0"/>
    <x v="6"/>
    <s v="0065A00001dCNycQAG"/>
    <x v="2"/>
    <b v="0"/>
    <s v="0055A00000BNXCfQAP"/>
    <s v="Funnel"/>
    <b v="0"/>
    <x v="1"/>
    <n v="154850"/>
    <n v="7742.5"/>
    <m/>
  </r>
  <r>
    <s v="0015A00002QEFn0QAH"/>
    <b v="0"/>
    <m/>
    <b v="0"/>
    <x v="71"/>
    <x v="1"/>
    <s v="0055A00000BNpn5QAD"/>
    <b v="1"/>
    <d v="2020-12-08T18:24:26"/>
    <b v="0"/>
    <b v="0"/>
    <s v="2021 4"/>
    <n v="4"/>
    <x v="3"/>
    <s v="Pipeline"/>
    <s v="Pipeline"/>
    <x v="21"/>
    <s v="0055A00000BclF5QAJ"/>
    <d v="2021-06-01T19:07:27"/>
    <m/>
    <d v="2020-12-08T18:24:56"/>
    <b v="0"/>
    <x v="6"/>
    <s v="0065A00001baRnWQAU"/>
    <x v="2"/>
    <b v="0"/>
    <s v="0056e00000BdAUZAA3"/>
    <s v="Funnel"/>
    <b v="0"/>
    <x v="1"/>
    <n v="120750"/>
    <n v="6037.5"/>
    <m/>
  </r>
  <r>
    <s v="0015A00002VpXmeQAF"/>
    <b v="0"/>
    <m/>
    <b v="0"/>
    <x v="71"/>
    <x v="1"/>
    <s v="0055A000008zqzaQAA"/>
    <b v="1"/>
    <d v="2021-03-18T15:29:20"/>
    <b v="0"/>
    <b v="0"/>
    <s v="2021 4"/>
    <n v="4"/>
    <x v="3"/>
    <s v="Pipeline"/>
    <s v="Pipeline"/>
    <x v="21"/>
    <s v="0055A000008zqzaQAA"/>
    <d v="2021-06-22T19:42:44"/>
    <m/>
    <d v="2021-04-02T16:38:14"/>
    <b v="0"/>
    <x v="3"/>
    <s v="0065A00001dLeiwQAC"/>
    <x v="2"/>
    <b v="0"/>
    <s v="0055A000008zqzaQAA"/>
    <s v="Funnel"/>
    <b v="0"/>
    <x v="1"/>
    <n v="168010"/>
    <n v="8400.5"/>
    <m/>
  </r>
  <r>
    <s v="0013100001puTdTAAU"/>
    <b v="0"/>
    <m/>
    <b v="0"/>
    <x v="19"/>
    <x v="1"/>
    <s v="0055A00000Bnt5hQAB"/>
    <b v="1"/>
    <d v="2021-04-02T15:12:06"/>
    <b v="0"/>
    <b v="0"/>
    <s v="2021 4"/>
    <n v="4"/>
    <x v="3"/>
    <s v="Pipeline"/>
    <s v="Pipeline"/>
    <x v="21"/>
    <s v="0055A00000Bnt5hQAB"/>
    <d v="2021-06-25T13:34:14"/>
    <m/>
    <d v="2021-04-02T15:13:05"/>
    <b v="0"/>
    <x v="3"/>
    <s v="0065A00001df8Y0QAI"/>
    <x v="2"/>
    <b v="0"/>
    <s v="0055A00000Bnt5hQAB"/>
    <s v="Quoted Funnel"/>
    <b v="0"/>
    <x v="1"/>
    <n v="183010"/>
    <n v="54903"/>
    <m/>
  </r>
  <r>
    <s v="0015A00002CRzVDQA1"/>
    <b v="0"/>
    <m/>
    <b v="0"/>
    <x v="290"/>
    <x v="1"/>
    <s v="0055A000008iLoOQAU"/>
    <b v="1"/>
    <d v="2019-09-11T21:25:33"/>
    <b v="0"/>
    <b v="0"/>
    <s v="2021 4"/>
    <n v="4"/>
    <x v="3"/>
    <s v="Pipeline"/>
    <s v="Pipeline"/>
    <x v="21"/>
    <s v="0055A00000Bd5F0QAJ"/>
    <d v="2021-06-11T09:34:10"/>
    <m/>
    <d v="2019-09-12T12:01:32"/>
    <b v="0"/>
    <x v="3"/>
    <s v="0065A00001XHkdTQAT"/>
    <x v="2"/>
    <b v="0"/>
    <s v="0055A00000Bd5F0QAJ"/>
    <s v="Funnel"/>
    <b v="0"/>
    <x v="1"/>
    <n v="141450"/>
    <n v="7072.5"/>
    <m/>
  </r>
  <r>
    <s v="0015A00002OJEulQAH"/>
    <b v="0"/>
    <m/>
    <b v="0"/>
    <x v="290"/>
    <x v="1"/>
    <s v="0055A000008zqzaQAA"/>
    <b v="1"/>
    <d v="2020-08-14T18:26:24"/>
    <b v="0"/>
    <b v="0"/>
    <s v="2021 4"/>
    <n v="4"/>
    <x v="3"/>
    <s v="Pipeline"/>
    <s v="Pipeline"/>
    <x v="20"/>
    <s v="0055A00000BcmLYQAZ"/>
    <d v="2021-06-28T14:09:42"/>
    <m/>
    <m/>
    <b v="0"/>
    <x v="3"/>
    <s v="0065A00001bNkNWQA0"/>
    <x v="2"/>
    <b v="0"/>
    <s v="0055A00000BcmLYQAZ"/>
    <s v="Funnel"/>
    <b v="0"/>
    <x v="1"/>
    <n v="174800"/>
    <n v="8740"/>
    <m/>
  </r>
  <r>
    <s v="0015A00002JN2I4QAL"/>
    <b v="0"/>
    <m/>
    <b v="0"/>
    <x v="338"/>
    <x v="1"/>
    <s v="0055A000008zqzaQAA"/>
    <b v="1"/>
    <d v="2020-03-19T15:43:49"/>
    <b v="0"/>
    <b v="0"/>
    <s v="2021 4"/>
    <n v="4"/>
    <x v="3"/>
    <s v="Pipeline"/>
    <s v="Pipeline"/>
    <x v="21"/>
    <s v="0055A00000Bnt5hQAB"/>
    <d v="2021-06-11T14:33:43"/>
    <m/>
    <d v="2020-03-19T15:45:49"/>
    <b v="0"/>
    <x v="1"/>
    <s v="0065A00001ZWyhyQAD"/>
    <x v="2"/>
    <b v="0"/>
    <s v="0055A00000Bnt5hQAB"/>
    <s v="Funnel"/>
    <b v="0"/>
    <x v="1"/>
    <n v="178078"/>
    <n v="8903.9"/>
    <m/>
  </r>
  <r>
    <s v="0013100001p58X5AAI"/>
    <b v="0"/>
    <m/>
    <b v="0"/>
    <x v="71"/>
    <x v="1"/>
    <s v="0055A000008zqzaQAA"/>
    <b v="1"/>
    <d v="2019-09-17T15:40:02"/>
    <b v="0"/>
    <b v="0"/>
    <s v="2021 4"/>
    <n v="4"/>
    <x v="3"/>
    <s v="Pipeline"/>
    <s v="Pipeline"/>
    <x v="21"/>
    <s v="0055A00000Bd4j9QAB"/>
    <d v="2021-06-07T12:29:57"/>
    <m/>
    <d v="2020-01-14T14:27:38"/>
    <b v="0"/>
    <x v="3"/>
    <s v="0065A00001XKPV7QAP"/>
    <x v="2"/>
    <b v="0"/>
    <s v="0055A00000Bd4j9QAB"/>
    <s v="Quoted Funnel"/>
    <b v="0"/>
    <x v="1"/>
    <n v="141450"/>
    <n v="42435"/>
    <m/>
  </r>
  <r>
    <s v="0015A00002LgX1AQAV"/>
    <b v="0"/>
    <m/>
    <b v="0"/>
    <x v="71"/>
    <x v="1"/>
    <s v="0055A00000BNXCfQAP"/>
    <b v="1"/>
    <d v="2020-06-23T20:37:59"/>
    <b v="0"/>
    <b v="0"/>
    <s v="2021 4"/>
    <n v="4"/>
    <x v="3"/>
    <s v="Pipeline"/>
    <s v="Pipeline"/>
    <x v="21"/>
    <s v="0055A00000BNXCfQAP"/>
    <d v="2021-06-24T19:49:38"/>
    <m/>
    <d v="2021-04-27T17:57:42"/>
    <b v="0"/>
    <x v="3"/>
    <s v="0065A00001ax3NoQAI"/>
    <x v="2"/>
    <b v="0"/>
    <s v="0055A00000BNXCfQAP"/>
    <s v="Funnel"/>
    <b v="0"/>
    <x v="1"/>
    <n v="152000"/>
    <n v="7600"/>
    <m/>
  </r>
  <r>
    <s v="0015A00002DyJsiQAF"/>
    <b v="0"/>
    <m/>
    <b v="0"/>
    <x v="71"/>
    <x v="1"/>
    <s v="00531000007KAu8AAG"/>
    <b v="1"/>
    <d v="2019-08-12T12:31:35"/>
    <b v="0"/>
    <b v="0"/>
    <s v="2021 4"/>
    <n v="4"/>
    <x v="3"/>
    <s v="Pipeline"/>
    <s v="Pipeline"/>
    <x v="21"/>
    <s v="0055A00000BclF5QAJ"/>
    <d v="2021-06-01T19:07:23"/>
    <m/>
    <d v="2021-03-24T16:18:44"/>
    <b v="0"/>
    <x v="3"/>
    <s v="0065A00001WzhiRQAR"/>
    <x v="2"/>
    <b v="0"/>
    <s v="00531000007KAu8AAG"/>
    <s v="Funnel"/>
    <b v="0"/>
    <x v="1"/>
    <n v="98134"/>
    <n v="4906.7"/>
    <m/>
  </r>
  <r>
    <s v="0015A00002JPAgoQAH"/>
    <b v="0"/>
    <m/>
    <b v="0"/>
    <x v="342"/>
    <x v="1"/>
    <s v="0055A000008iLoOQAU"/>
    <b v="1"/>
    <d v="2020-10-26T12:52:11"/>
    <b v="0"/>
    <b v="0"/>
    <s v="2021 4"/>
    <n v="4"/>
    <x v="3"/>
    <s v="Pipeline"/>
    <s v="Pipeline"/>
    <x v="21"/>
    <s v="00531000007KAu8AAG"/>
    <d v="2021-06-25T15:20:42"/>
    <m/>
    <d v="2021-02-04T11:09:24"/>
    <b v="0"/>
    <x v="3"/>
    <s v="0065A00001cIG3BQAW"/>
    <x v="2"/>
    <b v="0"/>
    <s v="00531000007KAu8AAG"/>
    <s v="Funnel"/>
    <b v="0"/>
    <x v="1"/>
    <n v="98134"/>
    <n v="4906.7"/>
    <m/>
  </r>
  <r>
    <s v="0016e00002XSqc7AAD"/>
    <b v="0"/>
    <m/>
    <b v="0"/>
    <x v="71"/>
    <x v="1"/>
    <s v="0055A000008zqzaQAA"/>
    <b v="1"/>
    <d v="2021-04-26T18:51:23"/>
    <b v="0"/>
    <b v="0"/>
    <s v="2021 4"/>
    <n v="4"/>
    <x v="3"/>
    <s v="Pipeline"/>
    <s v="Pipeline"/>
    <x v="21"/>
    <s v="0055A00000BclF5QAJ"/>
    <d v="2021-06-01T19:07:17"/>
    <m/>
    <m/>
    <b v="0"/>
    <x v="3"/>
    <s v="0066e00001dzAwAAAU"/>
    <x v="2"/>
    <b v="0"/>
    <s v="0055A00000Bd0KeQAJ"/>
    <s v="Funnel"/>
    <b v="0"/>
    <x v="1"/>
    <n v="96570"/>
    <n v="4828.5"/>
    <m/>
  </r>
  <r>
    <s v="0015A00002TB5RgQAL"/>
    <b v="0"/>
    <m/>
    <b v="0"/>
    <x v="71"/>
    <x v="1"/>
    <s v="0055A000008iLoOQAU"/>
    <b v="1"/>
    <d v="2020-12-29T14:47:40"/>
    <b v="0"/>
    <b v="0"/>
    <s v="2021 4"/>
    <n v="4"/>
    <x v="3"/>
    <s v="Pipeline"/>
    <s v="Pipeline"/>
    <x v="22"/>
    <s v="0055A00000BclF5QAJ"/>
    <d v="2021-06-03T12:58:36"/>
    <m/>
    <d v="2020-12-29T14:53:57"/>
    <b v="0"/>
    <x v="13"/>
    <s v="0065A00001cqAPCQA2"/>
    <x v="2"/>
    <b v="0"/>
    <s v="0056e00000BdAUZAA3"/>
    <s v="Funnel"/>
    <b v="0"/>
    <x v="1"/>
    <n v="102727"/>
    <n v="5136.3500000000004"/>
    <m/>
  </r>
  <r>
    <s v="0015A00002UfvEYQAZ"/>
    <b v="0"/>
    <m/>
    <b v="0"/>
    <x v="71"/>
    <x v="1"/>
    <s v="00531000007KAu8AAG"/>
    <b v="1"/>
    <d v="2021-02-09T10:36:25"/>
    <b v="0"/>
    <b v="0"/>
    <s v="2021 4"/>
    <n v="4"/>
    <x v="3"/>
    <s v="Pipeline"/>
    <s v="Pipeline"/>
    <x v="21"/>
    <s v="0055A00000BclF5QAJ"/>
    <d v="2021-06-01T19:07:28"/>
    <m/>
    <m/>
    <b v="0"/>
    <x v="13"/>
    <s v="0065A00001dCQNWQA4"/>
    <x v="2"/>
    <b v="0"/>
    <s v="00531000007KAu8AAG"/>
    <s v="Funnel"/>
    <b v="0"/>
    <x v="1"/>
    <n v="102727"/>
    <n v="5136.3500000000004"/>
    <m/>
  </r>
  <r>
    <s v="0015A00002CSQxuQAH"/>
    <b v="0"/>
    <m/>
    <b v="0"/>
    <x v="71"/>
    <x v="1"/>
    <s v="0055A000008iLoOQAU"/>
    <b v="1"/>
    <d v="2019-05-10T15:54:09"/>
    <b v="0"/>
    <b v="0"/>
    <s v="2021 4"/>
    <n v="4"/>
    <x v="3"/>
    <s v="Pipeline"/>
    <s v="Pipeline"/>
    <x v="21"/>
    <s v="0055A000008zqzaQAA"/>
    <d v="2021-06-11T14:43:58"/>
    <m/>
    <d v="2019-05-17T13:55:53"/>
    <b v="0"/>
    <x v="3"/>
    <s v="0065A00001Pvxf3QAB"/>
    <x v="2"/>
    <b v="0"/>
    <s v="0055A000008zqzaQAA"/>
    <s v="Funnel"/>
    <b v="0"/>
    <x v="1"/>
    <n v="85000"/>
    <n v="4250"/>
    <m/>
  </r>
  <r>
    <s v="0013100001n7DqWAAU"/>
    <b v="0"/>
    <m/>
    <b v="0"/>
    <x v="71"/>
    <x v="1"/>
    <s v="00531000007KAu8AAG"/>
    <b v="1"/>
    <d v="2019-08-01T18:44:23"/>
    <b v="0"/>
    <b v="0"/>
    <s v="2021 4"/>
    <n v="4"/>
    <x v="3"/>
    <s v="Pipeline"/>
    <s v="Pipeline"/>
    <x v="21"/>
    <s v="0055A00000BclF5QAJ"/>
    <d v="2021-06-01T19:07:17"/>
    <m/>
    <d v="2021-03-24T12:01:03"/>
    <b v="0"/>
    <x v="1"/>
    <s v="0065A00001WwtyCQAR"/>
    <x v="2"/>
    <b v="0"/>
    <s v="00531000007KAu8AAG"/>
    <s v="Funnel"/>
    <b v="0"/>
    <x v="1"/>
    <n v="104701"/>
    <n v="5235.05"/>
    <m/>
  </r>
  <r>
    <s v="0015A00002DwJKeQAN"/>
    <b v="0"/>
    <m/>
    <b v="0"/>
    <x v="202"/>
    <x v="1"/>
    <s v="00531000007KAu8AAG"/>
    <b v="1"/>
    <d v="2019-07-31T08:03:22"/>
    <b v="0"/>
    <b v="0"/>
    <s v="2021 4"/>
    <n v="4"/>
    <x v="3"/>
    <s v="Pipeline"/>
    <s v="Pipeline"/>
    <x v="21"/>
    <s v="0055A00000BclF5QAJ"/>
    <d v="2021-06-01T19:07:17"/>
    <m/>
    <d v="2021-03-24T12:11:16"/>
    <b v="0"/>
    <x v="1"/>
    <s v="0065A00001WwEUPQA3"/>
    <x v="2"/>
    <b v="0"/>
    <s v="00531000007KAu8AAG"/>
    <s v="Funnel"/>
    <b v="0"/>
    <x v="1"/>
    <n v="95495"/>
    <n v="4774.75"/>
    <m/>
  </r>
  <r>
    <s v="0015A00002FcQTCQA3"/>
    <b v="0"/>
    <m/>
    <b v="0"/>
    <x v="293"/>
    <x v="1"/>
    <s v="0055A000008iLoOQAU"/>
    <b v="1"/>
    <d v="2019-10-15T15:04:17"/>
    <b v="0"/>
    <b v="0"/>
    <s v="2021 4"/>
    <n v="4"/>
    <x v="3"/>
    <s v="Pipeline"/>
    <s v="Pipeline"/>
    <x v="20"/>
    <s v="0055A00000Bd0KeQAJ"/>
    <d v="2021-06-25T20:30:30"/>
    <m/>
    <d v="2020-04-09T13:15:39"/>
    <b v="0"/>
    <x v="12"/>
    <s v="0065A00001XdGFRQA3"/>
    <x v="2"/>
    <b v="0"/>
    <s v="0055A00000Bd0KeQAJ"/>
    <s v="Funnel"/>
    <b v="0"/>
    <x v="1"/>
    <n v="68640"/>
    <n v="3432"/>
    <m/>
  </r>
  <r>
    <s v="0015A000022RQbWQAW"/>
    <b v="0"/>
    <m/>
    <b v="0"/>
    <x v="298"/>
    <x v="1"/>
    <s v="00531000008FRNUAA4"/>
    <b v="1"/>
    <d v="2018-07-19T13:20:55"/>
    <b v="0"/>
    <b v="0"/>
    <s v="2021 4"/>
    <n v="4"/>
    <x v="3"/>
    <s v="Pipeline"/>
    <s v="Pipeline"/>
    <x v="21"/>
    <s v="00531000007KAu8AAG"/>
    <d v="2021-06-25T15:21:21"/>
    <m/>
    <d v="2021-03-24T12:07:29"/>
    <b v="0"/>
    <x v="3"/>
    <s v="0065A00000k46dzQAA"/>
    <x v="2"/>
    <b v="0"/>
    <s v="00531000007KAu8AAG"/>
    <s v="Funnel"/>
    <b v="0"/>
    <x v="1"/>
    <n v="98134"/>
    <n v="4906.7"/>
    <m/>
  </r>
  <r>
    <s v="0015A00002RhW5xQAF"/>
    <b v="0"/>
    <m/>
    <b v="0"/>
    <x v="71"/>
    <x v="1"/>
    <s v="0055A000009sa63QAA"/>
    <b v="1"/>
    <d v="2020-11-30T20:59:25"/>
    <b v="0"/>
    <b v="0"/>
    <s v="2021 4"/>
    <n v="4"/>
    <x v="3"/>
    <s v="Pipeline"/>
    <s v="Pipeline"/>
    <x v="1"/>
    <s v="00531000007MUoEAAW"/>
    <d v="2020-12-03T16:41:50"/>
    <m/>
    <d v="2020-12-03T16:41:50"/>
    <b v="0"/>
    <x v="3"/>
    <s v="0065A00001cVujCQAS"/>
    <x v="2"/>
    <b v="0"/>
    <s v="0055A000009sa63QAA"/>
    <s v="Qualified Opportunity"/>
    <b v="0"/>
    <x v="1"/>
    <n v="72527.27"/>
    <n v="7252.73"/>
    <m/>
  </r>
  <r>
    <s v="0015A00002VnncqQAB"/>
    <b v="0"/>
    <m/>
    <b v="0"/>
    <x v="324"/>
    <x v="1"/>
    <s v="0055A00000BcmLTQAZ"/>
    <b v="1"/>
    <d v="2021-03-04T19:16:04"/>
    <b v="0"/>
    <b v="0"/>
    <s v="2021 1"/>
    <n v="1"/>
    <x v="3"/>
    <s v="Pipeline"/>
    <s v="Pipeline"/>
    <x v="2"/>
    <s v="0055A00000BclF5QAJ"/>
    <d v="2021-04-11T20:08:00"/>
    <m/>
    <d v="2021-03-05T00:04:29"/>
    <b v="0"/>
    <x v="6"/>
    <s v="0065A00001dKlIiQAK"/>
    <x v="2"/>
    <b v="0"/>
    <s v="00531000007KgPgAAK"/>
    <s v="Funnel"/>
    <b v="0"/>
    <x v="1"/>
    <n v="72136"/>
    <n v="3606.8"/>
    <m/>
  </r>
  <r>
    <s v="0015A00002UhTZ5QAN"/>
    <b v="0"/>
    <m/>
    <b v="0"/>
    <x v="51"/>
    <x v="1"/>
    <s v="0055A000009sa63QAA"/>
    <b v="1"/>
    <d v="2021-02-23T20:48:04"/>
    <b v="0"/>
    <b v="0"/>
    <s v="2022 1"/>
    <n v="1"/>
    <x v="6"/>
    <s v="Pipeline"/>
    <s v="Pipeline"/>
    <x v="1"/>
    <s v="0055A00000BclF5QAJ"/>
    <d v="2021-04-10T23:03:08"/>
    <m/>
    <m/>
    <b v="0"/>
    <x v="3"/>
    <s v="0065A00001dIz0PQAS"/>
    <x v="2"/>
    <b v="0"/>
    <s v="0055A000009sa63QAA"/>
    <s v="Funnel"/>
    <b v="0"/>
    <x v="1"/>
    <n v="71421.56"/>
    <n v="3571.08"/>
    <m/>
  </r>
  <r>
    <s v="0015A000027zS6xQAE"/>
    <b v="0"/>
    <m/>
    <b v="0"/>
    <x v="51"/>
    <x v="1"/>
    <s v="00531000007MUoEAAW"/>
    <b v="1"/>
    <d v="2018-12-20T19:17:46"/>
    <b v="0"/>
    <b v="0"/>
    <s v="2022 1"/>
    <n v="1"/>
    <x v="6"/>
    <s v="Pipeline"/>
    <s v="Pipeline"/>
    <x v="2"/>
    <s v="00531000007KgPgAAK"/>
    <d v="2021-06-14T14:47:24"/>
    <m/>
    <d v="2020-01-06T18:18:11"/>
    <b v="0"/>
    <x v="6"/>
    <s v="0065A00000z19WhQAI"/>
    <x v="3"/>
    <b v="0"/>
    <s v="00531000007KgPgAAK"/>
    <s v="Customer Assessment w/ Favorable Evaluation"/>
    <b v="0"/>
    <x v="1"/>
    <n v="71699"/>
    <n v="21509.7"/>
    <m/>
  </r>
  <r>
    <s v="0015A00002FspadQAB"/>
    <b v="0"/>
    <m/>
    <b v="0"/>
    <x v="104"/>
    <x v="1"/>
    <s v="00531000007MUoEAAW"/>
    <b v="1"/>
    <d v="2019-10-25T13:05:39"/>
    <b v="0"/>
    <b v="0"/>
    <s v="2020 2"/>
    <n v="2"/>
    <x v="4"/>
    <s v="Pipeline"/>
    <s v="Pipeline"/>
    <x v="2"/>
    <s v="0055A000009s6n0QAA"/>
    <d v="2020-09-17T14:49:03"/>
    <m/>
    <d v="2020-01-06T18:18:06"/>
    <b v="0"/>
    <x v="3"/>
    <s v="0065A00001XmsD8QAJ"/>
    <x v="2"/>
    <b v="0"/>
    <s v="00531000007KgPgAAK"/>
    <s v="Qualified Opportunity"/>
    <b v="0"/>
    <x v="1"/>
    <n v="65437"/>
    <n v="6543.7"/>
    <m/>
  </r>
  <r>
    <s v="0015A00002CTTHQQA5"/>
    <b v="0"/>
    <m/>
    <b v="0"/>
    <x v="272"/>
    <x v="1"/>
    <s v="0055A000009sa63QAA"/>
    <b v="1"/>
    <d v="2019-05-20T16:33:53"/>
    <b v="0"/>
    <b v="0"/>
    <s v="2022 2"/>
    <n v="2"/>
    <x v="6"/>
    <s v="Pipeline"/>
    <s v="Pipeline"/>
    <x v="1"/>
    <s v="0055A000009sa63QAA"/>
    <d v="2021-06-21T04:55:29"/>
    <m/>
    <d v="2020-12-28T06:03:25"/>
    <b v="0"/>
    <x v="6"/>
    <s v="0065A00001SgX0oQAF"/>
    <x v="2"/>
    <b v="0"/>
    <s v="0055A000009sa63QAA"/>
    <s v="Customer Assessment w/ Favorable Evaluation"/>
    <b v="0"/>
    <x v="1"/>
    <n v="99036.26"/>
    <n v="29710.880000000001"/>
    <m/>
  </r>
  <r>
    <s v="0015A00002IrmI2QAJ"/>
    <b v="0"/>
    <m/>
    <b v="0"/>
    <x v="272"/>
    <x v="1"/>
    <s v="0055A000009sa63QAA"/>
    <b v="1"/>
    <d v="2020-03-02T22:33:48"/>
    <b v="0"/>
    <b v="0"/>
    <s v="2022 2"/>
    <n v="2"/>
    <x v="6"/>
    <s v="Pipeline"/>
    <s v="Pipeline"/>
    <x v="1"/>
    <s v="0055A000009sa63QAA"/>
    <d v="2021-04-26T04:18:15"/>
    <m/>
    <d v="2020-12-28T05:07:16"/>
    <b v="0"/>
    <x v="3"/>
    <s v="0065A00001ZOA8cQAH"/>
    <x v="2"/>
    <b v="0"/>
    <s v="0055A000009sa63QAA"/>
    <s v="Funnel"/>
    <b v="0"/>
    <x v="1"/>
    <n v="71717.100000000006"/>
    <n v="3585.86"/>
    <m/>
  </r>
  <r>
    <s v="0015A00002JMiaYQAT"/>
    <b v="0"/>
    <m/>
    <b v="0"/>
    <x v="272"/>
    <x v="1"/>
    <s v="0055A000009sa63QAA"/>
    <b v="1"/>
    <d v="2020-03-17T03:16:20"/>
    <b v="0"/>
    <b v="0"/>
    <s v="2022 2"/>
    <n v="2"/>
    <x v="6"/>
    <s v="Pipeline"/>
    <s v="Pipeline"/>
    <x v="1"/>
    <s v="0055A000009sa63QAA"/>
    <d v="2021-04-26T04:11:29"/>
    <m/>
    <d v="2020-12-03T16:41:50"/>
    <b v="0"/>
    <x v="3"/>
    <s v="0065A00001ZVhI6QAL"/>
    <x v="2"/>
    <b v="0"/>
    <s v="0055A000009sa63QAA"/>
    <s v="Qualified Opportunity"/>
    <b v="0"/>
    <x v="1"/>
    <n v="71323.05"/>
    <n v="7132.31"/>
    <m/>
  </r>
  <r>
    <s v="0015A00002FTt9CQAT"/>
    <b v="0"/>
    <m/>
    <b v="0"/>
    <x v="272"/>
    <x v="1"/>
    <s v="0055A000009sa63QAA"/>
    <b v="1"/>
    <d v="2019-12-03T19:34:44"/>
    <b v="0"/>
    <b v="0"/>
    <s v="2022 2"/>
    <n v="2"/>
    <x v="6"/>
    <s v="Pipeline"/>
    <s v="Pipeline"/>
    <x v="7"/>
    <s v="0055A000009sa63QAA"/>
    <d v="2021-04-26T04:15:45"/>
    <m/>
    <d v="2020-12-28T05:04:46"/>
    <b v="0"/>
    <x v="3"/>
    <s v="0065A00001YHfLgQAL"/>
    <x v="2"/>
    <b v="0"/>
    <s v="0055A000009sa63QAA"/>
    <s v="Funnel"/>
    <b v="0"/>
    <x v="1"/>
    <n v="71132.59"/>
    <n v="3556.63"/>
    <m/>
  </r>
  <r>
    <s v="0015A00002G9lT5QAJ"/>
    <b v="0"/>
    <m/>
    <b v="0"/>
    <x v="272"/>
    <x v="1"/>
    <s v="0055A000009sa63QAA"/>
    <b v="1"/>
    <d v="2019-11-13T15:47:08"/>
    <b v="0"/>
    <b v="0"/>
    <s v="2022 2"/>
    <n v="2"/>
    <x v="6"/>
    <s v="Pipeline"/>
    <s v="Pipeline"/>
    <x v="1"/>
    <s v="0055A000009sa63QAA"/>
    <d v="2021-04-26T04:20:09"/>
    <m/>
    <d v="2020-12-28T05:05:33"/>
    <b v="0"/>
    <x v="5"/>
    <s v="0065A00001XrXpBQAV"/>
    <x v="2"/>
    <b v="0"/>
    <s v="0055A000009sa63QAA"/>
    <s v="Funnel"/>
    <b v="0"/>
    <x v="1"/>
    <n v="72529.98"/>
    <n v="3626.5"/>
    <m/>
  </r>
  <r>
    <s v="0016e00002XTgrWAAT"/>
    <b v="0"/>
    <m/>
    <b v="0"/>
    <x v="272"/>
    <x v="1"/>
    <s v="0055A000009sa63QAA"/>
    <b v="1"/>
    <d v="2021-05-03T21:58:50"/>
    <b v="0"/>
    <b v="0"/>
    <s v="2022 2"/>
    <n v="2"/>
    <x v="6"/>
    <s v="Pipeline"/>
    <s v="Pipeline"/>
    <x v="1"/>
    <s v="0055A00000BclF5QAJ"/>
    <d v="2021-05-13T21:32:59"/>
    <m/>
    <m/>
    <b v="0"/>
    <x v="1"/>
    <s v="0066e00001e0E2WAAU"/>
    <x v="2"/>
    <b v="0"/>
    <s v="0055A000009sa63QAA"/>
    <s v="Funnel"/>
    <b v="0"/>
    <x v="1"/>
    <n v="448195"/>
    <n v="22409.75"/>
    <m/>
  </r>
  <r>
    <s v="0013100001mIovHAAS"/>
    <b v="0"/>
    <m/>
    <b v="0"/>
    <x v="272"/>
    <x v="1"/>
    <s v="0055A000009sa63QAA"/>
    <b v="1"/>
    <d v="2020-02-06T21:11:15"/>
    <b v="0"/>
    <b v="0"/>
    <s v="2022 2"/>
    <n v="2"/>
    <x v="6"/>
    <s v="Pipeline"/>
    <s v="Pipeline"/>
    <x v="1"/>
    <s v="0055A000009sa63QAA"/>
    <d v="2021-04-26T04:19:16"/>
    <m/>
    <d v="2020-07-16T18:53:22"/>
    <b v="0"/>
    <x v="11"/>
    <s v="0065A00001Z5zesQAB"/>
    <x v="2"/>
    <b v="0"/>
    <s v="0055A000009sa63QAA"/>
    <s v="Qualified Opportunity"/>
    <b v="0"/>
    <x v="1"/>
    <n v="72175"/>
    <n v="7217.5"/>
    <m/>
  </r>
  <r>
    <s v="0015A00002VpDohQAF"/>
    <b v="0"/>
    <m/>
    <b v="0"/>
    <x v="272"/>
    <x v="1"/>
    <s v="0055A000009sa63QAA"/>
    <b v="1"/>
    <d v="2021-03-15T22:20:12"/>
    <b v="0"/>
    <b v="0"/>
    <s v="2022 2"/>
    <n v="2"/>
    <x v="6"/>
    <s v="Pipeline"/>
    <s v="Pipeline"/>
    <x v="1"/>
    <s v="0055A00000BclF5QAJ"/>
    <d v="2021-04-11T19:52:07"/>
    <m/>
    <d v="2021-03-15T22:25:03"/>
    <b v="0"/>
    <x v="5"/>
    <s v="0065A00001dLTrxQAG"/>
    <x v="2"/>
    <b v="0"/>
    <s v="0055A000009sa63QAA"/>
    <s v="Customer Assessment w/ Favorable Evaluation"/>
    <b v="0"/>
    <x v="1"/>
    <n v="59286.6"/>
    <n v="17785.98"/>
    <m/>
  </r>
  <r>
    <s v="0015A00002Dy9kOQAR"/>
    <b v="0"/>
    <m/>
    <b v="0"/>
    <x v="272"/>
    <x v="1"/>
    <s v="0055A000009sa63QAA"/>
    <b v="1"/>
    <d v="2019-08-09T19:38:28"/>
    <b v="0"/>
    <b v="0"/>
    <s v="2022 2"/>
    <n v="2"/>
    <x v="6"/>
    <s v="Pipeline"/>
    <s v="Pipeline"/>
    <x v="1"/>
    <s v="0055A000009sa63QAA"/>
    <d v="2021-04-20T05:30:08"/>
    <m/>
    <d v="2020-12-28T05:07:44"/>
    <b v="0"/>
    <x v="1"/>
    <s v="0065A00001Wy7BPQAZ"/>
    <x v="3"/>
    <b v="0"/>
    <s v="0055A000009sa63QAA"/>
    <s v="Funnel"/>
    <b v="0"/>
    <x v="1"/>
    <n v="71209.789999999994"/>
    <n v="3560.49"/>
    <m/>
  </r>
  <r>
    <s v="0015A00002Dz7c4QAB"/>
    <b v="0"/>
    <m/>
    <b v="0"/>
    <x v="272"/>
    <x v="1"/>
    <s v="0055A000009sa63QAA"/>
    <b v="1"/>
    <d v="2019-08-18T23:14:22"/>
    <b v="0"/>
    <b v="0"/>
    <s v="2022 2"/>
    <n v="2"/>
    <x v="6"/>
    <s v="Pipeline"/>
    <s v="Pipeline"/>
    <x v="1"/>
    <s v="0055A000009sa63QAA"/>
    <d v="2021-04-26T04:14:13"/>
    <m/>
    <d v="2020-12-28T05:08:17"/>
    <b v="0"/>
    <x v="1"/>
    <s v="0065A00001X8hULQAZ"/>
    <x v="3"/>
    <b v="0"/>
    <s v="0055A000009sa63QAA"/>
    <s v="Funnel"/>
    <b v="0"/>
    <x v="1"/>
    <n v="70583.13"/>
    <n v="3529.16"/>
    <m/>
  </r>
  <r>
    <s v="0015A00002HdHurQAF"/>
    <b v="0"/>
    <m/>
    <b v="0"/>
    <x v="272"/>
    <x v="1"/>
    <s v="0055A000009sa63QAA"/>
    <b v="1"/>
    <d v="2020-02-04T16:31:08"/>
    <b v="0"/>
    <b v="0"/>
    <s v="2022 2"/>
    <n v="2"/>
    <x v="6"/>
    <s v="Pipeline"/>
    <s v="Pipeline"/>
    <x v="1"/>
    <s v="0055A000009sa63QAA"/>
    <d v="2021-06-07T06:22:38"/>
    <m/>
    <d v="2020-12-03T16:41:50"/>
    <b v="0"/>
    <x v="3"/>
    <s v="0065A00001Z1bxtQAB"/>
    <x v="2"/>
    <b v="0"/>
    <s v="0055A000009sa63QAA"/>
    <s v="Qualified Opportunity"/>
    <b v="0"/>
    <x v="1"/>
    <n v="65913"/>
    <n v="6591.3"/>
    <m/>
  </r>
  <r>
    <s v="0015A000022QmMDQA0"/>
    <b v="0"/>
    <m/>
    <b v="0"/>
    <x v="306"/>
    <x v="1"/>
    <s v="00531000007MUoEAAW"/>
    <b v="1"/>
    <d v="2018-06-26T14:57:07"/>
    <b v="0"/>
    <b v="0"/>
    <s v="2020 3"/>
    <n v="3"/>
    <x v="4"/>
    <s v="Pipeline"/>
    <s v="Pipeline"/>
    <x v="4"/>
    <s v="0055A000009s6n0QAA"/>
    <d v="2020-09-17T14:48:56"/>
    <m/>
    <d v="2020-01-06T18:18:06"/>
    <b v="0"/>
    <x v="3"/>
    <s v="0065A00000k3LQvQAM"/>
    <x v="2"/>
    <b v="0"/>
    <s v="00531000007Es7rAAC"/>
    <s v="Qualified Opportunity"/>
    <b v="0"/>
    <x v="1"/>
    <n v="196791"/>
    <n v="19679.099999999999"/>
    <m/>
  </r>
  <r>
    <s v="0015A000021OEZ5QAO"/>
    <b v="0"/>
    <m/>
    <b v="0"/>
    <x v="306"/>
    <x v="1"/>
    <s v="00531000007MUoEAAW"/>
    <b v="1"/>
    <d v="2018-05-09T15:50:13"/>
    <b v="0"/>
    <b v="0"/>
    <s v="2020 3"/>
    <n v="3"/>
    <x v="4"/>
    <s v="Pipeline"/>
    <s v="Pipeline"/>
    <x v="4"/>
    <s v="0055A00000BclF5QAJ"/>
    <d v="2021-04-11T19:52:59"/>
    <m/>
    <d v="2020-01-06T18:18:06"/>
    <b v="0"/>
    <x v="5"/>
    <s v="0065A00000k1dWkQAI"/>
    <x v="2"/>
    <b v="0"/>
    <s v="00531000007Es7rAAC"/>
    <s v="Qualified Opportunity"/>
    <b v="0"/>
    <x v="1"/>
    <n v="66233"/>
    <n v="6623.3"/>
    <m/>
  </r>
  <r>
    <s v="0015A00001yXnVjQAK"/>
    <b v="0"/>
    <m/>
    <b v="0"/>
    <x v="343"/>
    <x v="1"/>
    <s v="00531000007MUoEAAW"/>
    <b v="1"/>
    <d v="2018-02-11T19:51:54"/>
    <b v="0"/>
    <b v="0"/>
    <s v="2020 3"/>
    <n v="3"/>
    <x v="4"/>
    <s v="Pipeline"/>
    <s v="Pipeline"/>
    <x v="2"/>
    <s v="0055A00000BclF5QAJ"/>
    <d v="2021-04-11T21:42:29"/>
    <m/>
    <d v="2020-01-06T18:18:06"/>
    <b v="0"/>
    <x v="1"/>
    <s v="0065A00000jSknnQAC"/>
    <x v="2"/>
    <b v="0"/>
    <s v="00531000007KgPgAAK"/>
    <s v="Qualified Opportunity"/>
    <b v="0"/>
    <x v="1"/>
    <n v="66432"/>
    <n v="6643.2"/>
    <m/>
  </r>
  <r>
    <s v="0015A00002NMXqWQAX"/>
    <b v="0"/>
    <m/>
    <b v="0"/>
    <x v="24"/>
    <x v="1"/>
    <s v="0055A000009sa63QAA"/>
    <b v="1"/>
    <d v="2020-07-17T20:29:57"/>
    <b v="0"/>
    <b v="0"/>
    <s v="2021 3"/>
    <n v="3"/>
    <x v="3"/>
    <s v="BestCase"/>
    <s v="Best Case"/>
    <x v="1"/>
    <s v="0055A000009sa63QAA"/>
    <d v="2021-06-21T22:16:18"/>
    <m/>
    <d v="2021-06-21T22:11:06"/>
    <b v="0"/>
    <x v="0"/>
    <s v="0065A00001bBJRvQAO"/>
    <x v="2"/>
    <b v="0"/>
    <s v="0055A000009sa63QAA"/>
    <s v="Order Expected within 90 Days"/>
    <b v="0"/>
    <x v="1"/>
    <n v="181987.74"/>
    <n v="127391.42"/>
    <m/>
  </r>
  <r>
    <s v="0015A00002Uf1BcQAJ"/>
    <b v="0"/>
    <m/>
    <b v="0"/>
    <x v="24"/>
    <x v="1"/>
    <s v="0055A000009sa63QAA"/>
    <b v="1"/>
    <d v="2021-02-01T21:35:26"/>
    <b v="0"/>
    <b v="0"/>
    <s v="2021 3"/>
    <n v="3"/>
    <x v="3"/>
    <s v="BestCase"/>
    <s v="Best Case"/>
    <x v="1"/>
    <s v="0055A00000BclF5QAJ"/>
    <d v="2021-04-11T21:42:16"/>
    <m/>
    <d v="2021-03-19T04:54:40"/>
    <b v="0"/>
    <x v="4"/>
    <s v="0065A00001dBJ46QAG"/>
    <x v="2"/>
    <b v="0"/>
    <s v="0055A000009sa63QAA"/>
    <s v="Decision to Purchase"/>
    <b v="0"/>
    <x v="1"/>
    <n v="65018.25"/>
    <n v="32509.13"/>
    <m/>
  </r>
  <r>
    <s v="0015A00002DTJnaQAH"/>
    <b v="0"/>
    <m/>
    <b v="0"/>
    <x v="24"/>
    <x v="1"/>
    <s v="0055A000009sa63QAA"/>
    <b v="1"/>
    <d v="2019-07-08T16:31:44"/>
    <b v="0"/>
    <b v="0"/>
    <s v="2021 3"/>
    <n v="3"/>
    <x v="3"/>
    <s v="Pipeline"/>
    <s v="Pipeline"/>
    <x v="1"/>
    <s v="0055A00000BclF5QAJ"/>
    <d v="2021-04-14T20:01:34"/>
    <m/>
    <d v="2020-01-06T18:18:06"/>
    <b v="0"/>
    <x v="3"/>
    <s v="0065A00001VeTFsQAN"/>
    <x v="2"/>
    <b v="0"/>
    <s v="0055A000009sa63QAA"/>
    <s v="Qualified Opportunity"/>
    <b v="0"/>
    <x v="1"/>
    <n v="65476"/>
    <n v="6547.6"/>
    <m/>
  </r>
  <r>
    <s v="0015A00002G7sspQAB"/>
    <b v="0"/>
    <m/>
    <b v="0"/>
    <x v="24"/>
    <x v="1"/>
    <s v="0055A000009sa63QAA"/>
    <b v="1"/>
    <d v="2019-11-08T17:47:02"/>
    <b v="0"/>
    <b v="0"/>
    <s v="2021 3"/>
    <n v="3"/>
    <x v="3"/>
    <s v="Pipeline"/>
    <s v="Pipeline"/>
    <x v="1"/>
    <s v="0055A000009sa63QAA"/>
    <d v="2021-04-26T04:28:08"/>
    <m/>
    <d v="2020-01-06T18:18:06"/>
    <b v="0"/>
    <x v="3"/>
    <s v="0065A00001XqTH2QAN"/>
    <x v="2"/>
    <b v="0"/>
    <s v="0055A000009sa63QAA"/>
    <s v="Qualified Opportunity"/>
    <b v="0"/>
    <x v="1"/>
    <n v="99495.82"/>
    <n v="9949.58"/>
    <m/>
  </r>
  <r>
    <s v="0015A00002HbBAZQA3"/>
    <b v="0"/>
    <m/>
    <b v="0"/>
    <x v="24"/>
    <x v="1"/>
    <s v="0055A000009sa63QAA"/>
    <b v="1"/>
    <d v="2020-01-16T16:42:04"/>
    <b v="0"/>
    <b v="0"/>
    <s v="2021 3"/>
    <n v="3"/>
    <x v="3"/>
    <s v="Pipeline"/>
    <s v="Pipeline"/>
    <x v="1"/>
    <s v="0055A000009s6n0QAA"/>
    <d v="2020-09-17T14:49:07"/>
    <m/>
    <d v="2020-02-12T16:44:41"/>
    <b v="0"/>
    <x v="3"/>
    <s v="0065A00001Yk5n5QAB"/>
    <x v="2"/>
    <b v="0"/>
    <s v="0055A000009sa63QAA"/>
    <s v="Qualified Opportunity"/>
    <b v="0"/>
    <x v="1"/>
    <n v="65675"/>
    <n v="6567.5"/>
    <m/>
  </r>
  <r>
    <s v="0015A00002PJjHJQA1"/>
    <b v="0"/>
    <m/>
    <b v="0"/>
    <x v="24"/>
    <x v="1"/>
    <s v="0055A000009sa63QAA"/>
    <b v="1"/>
    <d v="2020-09-15T05:01:44"/>
    <b v="0"/>
    <b v="0"/>
    <s v="2021 3"/>
    <n v="3"/>
    <x v="3"/>
    <s v="Pipeline"/>
    <s v="Pipeline"/>
    <x v="1"/>
    <s v="0055A00000BclF5QAJ"/>
    <d v="2021-04-14T20:01:34"/>
    <m/>
    <d v="2020-12-03T16:41:50"/>
    <b v="0"/>
    <x v="5"/>
    <s v="0065A00001bifvOQAQ"/>
    <x v="2"/>
    <b v="0"/>
    <s v="0055A000009sa63QAA"/>
    <s v="Qualified Opportunity"/>
    <b v="0"/>
    <x v="1"/>
    <n v="70986.600000000006"/>
    <n v="7098.66"/>
    <m/>
  </r>
  <r>
    <s v="0015A00002Vq7OhQAJ"/>
    <b v="0"/>
    <m/>
    <b v="0"/>
    <x v="234"/>
    <x v="1"/>
    <s v="0055A000009sa63QAA"/>
    <b v="1"/>
    <d v="2021-03-23T22:40:16"/>
    <b v="0"/>
    <b v="0"/>
    <s v="2022 3"/>
    <n v="3"/>
    <x v="6"/>
    <s v="Pipeline"/>
    <s v="Pipeline"/>
    <x v="1"/>
    <s v="0055A00000BclF5QAJ"/>
    <d v="2021-04-11T20:08:00"/>
    <m/>
    <d v="2021-03-23T22:42:34"/>
    <b v="0"/>
    <x v="6"/>
    <s v="0065A00001ddLowQAE"/>
    <x v="2"/>
    <b v="0"/>
    <s v="0055A000009sa63QAA"/>
    <s v="Qualified Opportunity"/>
    <b v="0"/>
    <x v="1"/>
    <n v="59465.7"/>
    <n v="5946.57"/>
    <m/>
  </r>
  <r>
    <s v="0015A00002OKk1EQAT"/>
    <b v="0"/>
    <m/>
    <b v="0"/>
    <x v="24"/>
    <x v="1"/>
    <s v="0055A000009sa63QAA"/>
    <b v="1"/>
    <d v="2020-08-26T19:00:16"/>
    <b v="0"/>
    <b v="0"/>
    <s v="2021 3"/>
    <n v="3"/>
    <x v="3"/>
    <s v="Pipeline"/>
    <s v="Pipeline"/>
    <x v="1"/>
    <s v="0055A00000BclF5QAJ"/>
    <d v="2021-04-14T20:01:34"/>
    <m/>
    <d v="2021-03-09T03:52:33"/>
    <b v="0"/>
    <x v="5"/>
    <s v="0065A00001bOR2iQAG"/>
    <x v="2"/>
    <b v="0"/>
    <s v="0055A000009sa63QAA"/>
    <s v="Customer Assessment w/ Favorable Evaluation"/>
    <b v="0"/>
    <x v="1"/>
    <n v="65018.25"/>
    <n v="19505.47"/>
    <m/>
  </r>
  <r>
    <s v="0015A00002Rgm9TQAR"/>
    <b v="0"/>
    <m/>
    <b v="0"/>
    <x v="24"/>
    <x v="1"/>
    <s v="0055A000009sa63QAA"/>
    <b v="1"/>
    <d v="2020-11-24T19:19:53"/>
    <b v="0"/>
    <b v="0"/>
    <s v="2021 3"/>
    <n v="3"/>
    <x v="3"/>
    <s v="Pipeline"/>
    <s v="Pipeline"/>
    <x v="1"/>
    <s v="0055A00000BclF5QAJ"/>
    <d v="2021-04-14T20:01:34"/>
    <m/>
    <d v="2020-11-30T20:43:33"/>
    <b v="0"/>
    <x v="1"/>
    <s v="0065A00001cV32DQAS"/>
    <x v="2"/>
    <b v="0"/>
    <s v="0055A000009sa63QAA"/>
    <s v="Qualified Opportunity"/>
    <b v="0"/>
    <x v="1"/>
    <n v="65018.25"/>
    <n v="6501.83"/>
    <m/>
  </r>
  <r>
    <s v="0015A00002VoShSQAV"/>
    <b v="0"/>
    <m/>
    <b v="0"/>
    <x v="24"/>
    <x v="1"/>
    <s v="0055A00000BcmLTQAZ"/>
    <b v="1"/>
    <d v="2021-03-10T14:51:27"/>
    <b v="0"/>
    <b v="0"/>
    <s v="2021 3"/>
    <n v="3"/>
    <x v="3"/>
    <s v="Pipeline"/>
    <s v="Pipeline"/>
    <x v="4"/>
    <s v="00531000007Es7rAAC"/>
    <d v="2021-06-17T20:49:54"/>
    <m/>
    <d v="2021-03-10T17:17:18"/>
    <b v="0"/>
    <x v="5"/>
    <s v="0065A00001dL9RLQA0"/>
    <x v="2"/>
    <b v="0"/>
    <s v="0055A00000Bd3dUQAR"/>
    <s v="Qualified Opportunity"/>
    <b v="0"/>
    <x v="1"/>
    <n v="62580.3"/>
    <n v="18774.09"/>
    <m/>
  </r>
  <r>
    <s v="0015A00002CT81SQAT"/>
    <b v="0"/>
    <m/>
    <b v="0"/>
    <x v="306"/>
    <x v="1"/>
    <s v="00531000007MUoEAAW"/>
    <b v="1"/>
    <d v="2019-05-16T20:25:44"/>
    <b v="0"/>
    <b v="0"/>
    <s v="2020 3"/>
    <n v="3"/>
    <x v="4"/>
    <s v="Pipeline"/>
    <s v="Pipeline"/>
    <x v="24"/>
    <s v="0055A000009s6n0QAA"/>
    <d v="2020-09-17T14:48:59"/>
    <m/>
    <d v="2020-01-06T18:18:06"/>
    <b v="0"/>
    <x v="3"/>
    <s v="0065A00001Sg9geQAB"/>
    <x v="3"/>
    <b v="0"/>
    <s v="00531000007KgPgAAK"/>
    <s v="Qualified Opportunity"/>
    <b v="0"/>
    <x v="1"/>
    <n v="72898"/>
    <n v="7289.8"/>
    <m/>
  </r>
  <r>
    <s v="0015A00002FFcWJQA1"/>
    <b v="0"/>
    <m/>
    <b v="0"/>
    <x v="306"/>
    <x v="1"/>
    <s v="00531000007MUoEAAW"/>
    <b v="1"/>
    <d v="2019-09-30T20:52:26"/>
    <b v="0"/>
    <b v="0"/>
    <s v="2020 3"/>
    <n v="3"/>
    <x v="4"/>
    <s v="Pipeline"/>
    <s v="Pipeline"/>
    <x v="24"/>
    <s v="0055A000009s6n0QAA"/>
    <d v="2020-09-17T14:49:03"/>
    <m/>
    <d v="2020-01-06T18:18:11"/>
    <b v="0"/>
    <x v="3"/>
    <s v="0065A00001XXnuMQAT"/>
    <x v="3"/>
    <b v="0"/>
    <s v="00531000007KgPgAAK"/>
    <s v="Qualified Opportunity"/>
    <b v="0"/>
    <x v="1"/>
    <n v="72699"/>
    <n v="7269.9"/>
    <m/>
  </r>
  <r>
    <s v="0015A00002DPHgdQAH"/>
    <b v="0"/>
    <m/>
    <b v="0"/>
    <x v="344"/>
    <x v="1"/>
    <s v="00531000007MUoEAAW"/>
    <b v="1"/>
    <d v="2019-08-21T13:37:55"/>
    <b v="0"/>
    <b v="0"/>
    <s v="2019 3"/>
    <n v="3"/>
    <x v="9"/>
    <s v="Pipeline"/>
    <s v="Pipeline"/>
    <x v="3"/>
    <s v="0055A00000BclF5QAJ"/>
    <d v="2021-04-11T20:08:00"/>
    <m/>
    <d v="2020-01-06T18:18:06"/>
    <b v="0"/>
    <x v="6"/>
    <s v="0065A00001M9y3DQAR"/>
    <x v="3"/>
    <b v="0"/>
    <s v="00531000007KgPgAAK"/>
    <s v="Qualified Opportunity"/>
    <b v="0"/>
    <x v="1"/>
    <n v="53821.52"/>
    <n v="5382.15"/>
    <m/>
  </r>
  <r>
    <s v="0015A00002EoQE4QAN"/>
    <b v="0"/>
    <m/>
    <b v="0"/>
    <x v="344"/>
    <x v="1"/>
    <s v="00531000007MUoEAAW"/>
    <b v="1"/>
    <d v="2019-09-20T13:23:04"/>
    <b v="0"/>
    <b v="0"/>
    <s v="2019 3"/>
    <n v="3"/>
    <x v="9"/>
    <s v="Pipeline"/>
    <s v="Pipeline"/>
    <x v="24"/>
    <s v="0055A00000BclF5QAJ"/>
    <d v="2021-04-11T20:08:00"/>
    <m/>
    <d v="2020-01-06T18:18:06"/>
    <b v="0"/>
    <x v="6"/>
    <s v="0065A00001XTdmaQAD"/>
    <x v="3"/>
    <b v="0"/>
    <s v="00531000007KgPgAAK"/>
    <s v="Qualified Opportunity"/>
    <b v="0"/>
    <x v="1"/>
    <n v="72500"/>
    <n v="7250"/>
    <m/>
  </r>
  <r>
    <s v="0015A0000282SrWQAU"/>
    <b v="0"/>
    <m/>
    <b v="0"/>
    <x v="306"/>
    <x v="1"/>
    <s v="00531000007MUoEAAW"/>
    <b v="1"/>
    <d v="2019-01-02T18:54:23"/>
    <b v="0"/>
    <b v="0"/>
    <s v="2020 3"/>
    <n v="3"/>
    <x v="4"/>
    <s v="Pipeline"/>
    <s v="Pipeline"/>
    <x v="7"/>
    <s v="0055A00000BclF5QAJ"/>
    <d v="2021-04-11T19:52:07"/>
    <m/>
    <d v="2020-01-06T18:18:06"/>
    <b v="0"/>
    <x v="5"/>
    <s v="0065A000011nksGQAQ"/>
    <x v="3"/>
    <b v="0"/>
    <s v="00531000007KgPgAAK"/>
    <s v="Qualified Opportunity"/>
    <b v="0"/>
    <x v="1"/>
    <n v="137097"/>
    <n v="13709.7"/>
    <m/>
  </r>
  <r>
    <s v="0015A00002El8MfQAJ"/>
    <b v="0"/>
    <m/>
    <b v="0"/>
    <x v="24"/>
    <x v="1"/>
    <s v="00531000007MUoEAAW"/>
    <b v="1"/>
    <d v="2019-09-11T18:02:04"/>
    <b v="0"/>
    <b v="0"/>
    <s v="2021 3"/>
    <n v="3"/>
    <x v="3"/>
    <s v="Pipeline"/>
    <s v="Pipeline"/>
    <x v="2"/>
    <s v="0055A00000BclF5QAJ"/>
    <d v="2021-04-14T20:01:34"/>
    <m/>
    <d v="2021-03-08T14:20:36"/>
    <b v="0"/>
    <x v="3"/>
    <s v="0065A00001XHjJFQA1"/>
    <x v="3"/>
    <b v="0"/>
    <s v="00531000007KgPgAAK"/>
    <s v="Qualified Opportunity"/>
    <b v="0"/>
    <x v="1"/>
    <n v="80636"/>
    <n v="8063.6"/>
    <m/>
  </r>
  <r>
    <s v="0015A00002AmFe7QAF"/>
    <b v="0"/>
    <m/>
    <b v="0"/>
    <x v="24"/>
    <x v="1"/>
    <s v="00531000007MUoEAAW"/>
    <b v="1"/>
    <d v="2019-03-11T14:17:12"/>
    <b v="0"/>
    <b v="0"/>
    <s v="2021 3"/>
    <n v="3"/>
    <x v="3"/>
    <s v="Pipeline"/>
    <s v="Pipeline"/>
    <x v="1"/>
    <s v="00531000007MUoEAAW"/>
    <d v="2021-05-05T13:53:51"/>
    <m/>
    <d v="2020-12-23T16:59:48"/>
    <b v="0"/>
    <x v="1"/>
    <s v="0065A00001F9I8qQAF"/>
    <x v="3"/>
    <b v="0"/>
    <s v="00531000007KAsvAAG"/>
    <s v="Funnel"/>
    <b v="0"/>
    <x v="1"/>
    <n v="71937"/>
    <n v="3596.85"/>
    <m/>
  </r>
  <r>
    <s v="0015A00002B9DIBQA3"/>
    <b v="0"/>
    <m/>
    <b v="0"/>
    <x v="282"/>
    <x v="1"/>
    <s v="0055A000009sa63QAA"/>
    <b v="1"/>
    <d v="2019-04-11T22:14:48"/>
    <b v="0"/>
    <b v="0"/>
    <s v="2021 3"/>
    <n v="3"/>
    <x v="3"/>
    <s v="Pipeline"/>
    <s v="Pipeline"/>
    <x v="1"/>
    <s v="0055A000009sa63QAA"/>
    <d v="2021-04-15T21:06:05"/>
    <m/>
    <d v="2020-01-06T18:18:06"/>
    <b v="0"/>
    <x v="6"/>
    <s v="0065A00001KQoOIQA1"/>
    <x v="3"/>
    <b v="0"/>
    <s v="0055A000009sa63QAA"/>
    <s v="Qualified Opportunity"/>
    <b v="0"/>
    <x v="1"/>
    <n v="86367.05"/>
    <n v="8636.7000000000007"/>
    <m/>
  </r>
  <r>
    <s v="0015A00002QamdiQAB"/>
    <b v="0"/>
    <m/>
    <b v="0"/>
    <x v="308"/>
    <x v="1"/>
    <s v="0055A000009sa63QAA"/>
    <b v="1"/>
    <d v="2020-10-13T04:49:39"/>
    <b v="0"/>
    <b v="0"/>
    <s v="2021 3"/>
    <n v="3"/>
    <x v="3"/>
    <s v="BestCase"/>
    <s v="Best Case"/>
    <x v="1"/>
    <s v="0055A000009sa63QAA"/>
    <d v="2021-06-07T03:59:06"/>
    <m/>
    <d v="2020-12-28T06:04:36"/>
    <b v="0"/>
    <x v="3"/>
    <s v="0065A00001br4r8QAA"/>
    <x v="2"/>
    <b v="0"/>
    <s v="0055A000009sa63QAA"/>
    <s v="Decision to Purchase"/>
    <b v="0"/>
    <x v="1"/>
    <n v="71543.240000000005"/>
    <n v="35771.620000000003"/>
    <m/>
  </r>
  <r>
    <s v="0015A00002B7TE2QAN"/>
    <b v="0"/>
    <m/>
    <b v="0"/>
    <x v="24"/>
    <x v="1"/>
    <s v="0055A000009sa63QAA"/>
    <b v="1"/>
    <d v="2019-03-28T20:07:28"/>
    <b v="0"/>
    <b v="0"/>
    <s v="2021 3"/>
    <n v="3"/>
    <x v="3"/>
    <s v="BestCase"/>
    <s v="Best Case"/>
    <x v="1"/>
    <s v="0055A000009sa63QAA"/>
    <d v="2021-06-07T06:21:12"/>
    <m/>
    <d v="2020-01-06T18:18:11"/>
    <b v="0"/>
    <x v="6"/>
    <s v="0065A00001ICVVJQA5"/>
    <x v="2"/>
    <b v="0"/>
    <s v="0055A000009sa63QAA"/>
    <s v="Decision to Purchase"/>
    <b v="0"/>
    <x v="1"/>
    <n v="71041.460000000006"/>
    <n v="35520.730000000003"/>
    <m/>
  </r>
  <r>
    <s v="0015A00002Ir7MxQAJ"/>
    <b v="0"/>
    <m/>
    <b v="0"/>
    <x v="24"/>
    <x v="1"/>
    <s v="0055A000009sa63QAA"/>
    <b v="1"/>
    <d v="2020-02-28T18:32:46"/>
    <b v="0"/>
    <b v="0"/>
    <s v="2021 3"/>
    <n v="3"/>
    <x v="3"/>
    <s v="BestCase"/>
    <s v="Best Case"/>
    <x v="1"/>
    <s v="0055A000009sa63QAA"/>
    <d v="2021-06-14T04:15:30"/>
    <m/>
    <d v="2021-02-11T02:48:31"/>
    <b v="0"/>
    <x v="1"/>
    <s v="0065A00001ZNI20QAH"/>
    <x v="2"/>
    <b v="0"/>
    <s v="0055A000009sa63QAA"/>
    <s v="Decision to Purchase"/>
    <b v="0"/>
    <x v="1"/>
    <n v="91675"/>
    <n v="45837.5"/>
    <m/>
  </r>
  <r>
    <s v="0015A00002DxM9mQAF"/>
    <b v="0"/>
    <m/>
    <b v="0"/>
    <x v="345"/>
    <x v="1"/>
    <s v="0055A000009sa63QAA"/>
    <b v="1"/>
    <d v="2019-08-05T18:15:04"/>
    <b v="0"/>
    <b v="0"/>
    <s v="2022 3"/>
    <n v="3"/>
    <x v="6"/>
    <s v="Pipeline"/>
    <s v="Pipeline"/>
    <x v="1"/>
    <s v="0055A00000BclF5QAJ"/>
    <d v="2021-12-13T17:23:08"/>
    <m/>
    <d v="2020-12-28T06:04:06"/>
    <b v="0"/>
    <x v="3"/>
    <s v="0065A00001WxDIhQAN"/>
    <x v="2"/>
    <b v="0"/>
    <s v="0055A000009sa63QAA"/>
    <s v="Customer Assessment w/ Favorable Evaluation"/>
    <b v="0"/>
    <x v="1"/>
    <n v="100602.03"/>
    <n v="30180.61"/>
    <m/>
  </r>
  <r>
    <s v="0015A0000269VhXQAU"/>
    <b v="0"/>
    <m/>
    <b v="0"/>
    <x v="21"/>
    <x v="1"/>
    <s v="00531000007MUoEAAW"/>
    <b v="1"/>
    <d v="2018-10-15T18:12:37"/>
    <b v="0"/>
    <b v="0"/>
    <s v="2020 4"/>
    <n v="4"/>
    <x v="4"/>
    <s v="Pipeline"/>
    <s v="Pipeline"/>
    <x v="4"/>
    <s v="0055A00000BclF5QAJ"/>
    <d v="2021-04-11T21:42:29"/>
    <m/>
    <d v="2020-01-06T18:18:06"/>
    <b v="0"/>
    <x v="3"/>
    <s v="0065A00000nJujEQAS"/>
    <x v="2"/>
    <b v="0"/>
    <s v="00531000007KgPgAAK"/>
    <s v="Qualified Opportunity"/>
    <b v="0"/>
    <x v="1"/>
    <n v="65636"/>
    <n v="6563.6"/>
    <m/>
  </r>
  <r>
    <s v="0015A00001ztZbbQAE"/>
    <b v="0"/>
    <m/>
    <b v="0"/>
    <x v="21"/>
    <x v="1"/>
    <s v="00531000007MUoEAAW"/>
    <b v="1"/>
    <d v="2018-03-12T20:00:35"/>
    <b v="0"/>
    <b v="0"/>
    <s v="2020 4"/>
    <n v="4"/>
    <x v="4"/>
    <s v="Pipeline"/>
    <s v="Pipeline"/>
    <x v="2"/>
    <s v="0055A000009s6n0QAA"/>
    <d v="2020-09-17T14:48:56"/>
    <m/>
    <d v="2020-01-06T18:18:06"/>
    <b v="0"/>
    <x v="3"/>
    <s v="0065A00000jrmfWQAQ"/>
    <x v="2"/>
    <b v="0"/>
    <s v="00531000007KgPgAAK"/>
    <s v="Qualified Opportunity"/>
    <b v="0"/>
    <x v="1"/>
    <n v="137136"/>
    <n v="13713.6"/>
    <m/>
  </r>
  <r>
    <s v="0015A00001yXff6QAC"/>
    <b v="0"/>
    <m/>
    <b v="0"/>
    <x v="21"/>
    <x v="1"/>
    <s v="00531000007MUoEAAW"/>
    <b v="1"/>
    <d v="2018-02-05T13:40:00"/>
    <b v="0"/>
    <b v="0"/>
    <s v="2020 4"/>
    <n v="4"/>
    <x v="4"/>
    <s v="Pipeline"/>
    <s v="Pipeline"/>
    <x v="24"/>
    <s v="0055A000009s6n0QAA"/>
    <d v="2020-09-17T14:48:56"/>
    <m/>
    <d v="2020-01-06T18:18:06"/>
    <b v="0"/>
    <x v="3"/>
    <s v="0065A00000jSWN5QAO"/>
    <x v="2"/>
    <b v="0"/>
    <s v="00531000007KgPgAAK"/>
    <s v="Qualified Opportunity"/>
    <b v="0"/>
    <x v="1"/>
    <n v="80194"/>
    <n v="8019.4"/>
    <m/>
  </r>
  <r>
    <s v="0015A00001yY1x0QAC"/>
    <b v="0"/>
    <m/>
    <b v="0"/>
    <x v="21"/>
    <x v="1"/>
    <s v="00531000007MUoEAAW"/>
    <b v="1"/>
    <d v="2018-02-22T12:45:52"/>
    <b v="0"/>
    <b v="0"/>
    <s v="2020 4"/>
    <n v="4"/>
    <x v="4"/>
    <s v="Pipeline"/>
    <s v="Pipeline"/>
    <x v="24"/>
    <s v="0055A00000BclF5QAJ"/>
    <d v="2021-04-11T20:08:00"/>
    <m/>
    <d v="2020-01-06T18:18:06"/>
    <b v="0"/>
    <x v="6"/>
    <s v="0065A00000jTAeVQAW"/>
    <x v="2"/>
    <b v="0"/>
    <s v="00531000007KgPgAAK"/>
    <s v="Qualified Opportunity"/>
    <b v="0"/>
    <x v="1"/>
    <n v="80194"/>
    <n v="8019.4"/>
    <m/>
  </r>
  <r>
    <s v="0015A00002GpXQkQAN"/>
    <b v="0"/>
    <m/>
    <b v="0"/>
    <x v="21"/>
    <x v="1"/>
    <s v="00531000007MUoEAAW"/>
    <b v="1"/>
    <d v="2020-01-03T21:51:14"/>
    <b v="0"/>
    <b v="0"/>
    <s v="2020 4"/>
    <n v="4"/>
    <x v="4"/>
    <s v="Pipeline"/>
    <s v="Pipeline"/>
    <x v="24"/>
    <s v="00531000007KgPgAAK"/>
    <d v="2021-01-04T13:47:26"/>
    <m/>
    <d v="2020-01-06T18:18:11"/>
    <b v="0"/>
    <x v="1"/>
    <s v="0065A00001YbHZPQA3"/>
    <x v="2"/>
    <b v="0"/>
    <s v="00531000007KgPgAAK"/>
    <s v="Qualified Opportunity"/>
    <b v="0"/>
    <x v="1"/>
    <n v="59880.800000000003"/>
    <n v="5988.08"/>
    <m/>
  </r>
  <r>
    <s v="0015A00002GnfMHQAZ"/>
    <b v="0"/>
    <m/>
    <b v="0"/>
    <x v="71"/>
    <x v="1"/>
    <s v="0055A000009sa63QAA"/>
    <b v="1"/>
    <d v="2019-12-16T22:36:15"/>
    <b v="0"/>
    <b v="0"/>
    <s v="2021 4"/>
    <n v="4"/>
    <x v="3"/>
    <s v="Pipeline"/>
    <s v="Pipeline"/>
    <x v="1"/>
    <s v="0055A00000BclF5QAJ"/>
    <d v="2021-04-16T14:14:14"/>
    <m/>
    <d v="2020-12-28T05:46:27"/>
    <b v="0"/>
    <x v="10"/>
    <s v="0065A00001YNJsLQAX"/>
    <x v="2"/>
    <b v="0"/>
    <s v="0055A000009sa63QAA"/>
    <s v="Funnel"/>
    <b v="0"/>
    <x v="1"/>
    <n v="98779.81"/>
    <n v="4938.99"/>
    <m/>
  </r>
  <r>
    <s v="0015A000021P8fMQAS"/>
    <b v="0"/>
    <m/>
    <b v="0"/>
    <x v="71"/>
    <x v="1"/>
    <s v="00531000007MUoEAAW"/>
    <b v="1"/>
    <d v="2018-06-07T14:08:41"/>
    <b v="0"/>
    <b v="0"/>
    <s v="2021 4"/>
    <n v="4"/>
    <x v="3"/>
    <s v="Pipeline"/>
    <s v="Pipeline"/>
    <x v="1"/>
    <s v="0055A00000BclF5QAJ"/>
    <d v="2021-04-14T20:01:34"/>
    <m/>
    <d v="2020-12-28T06:01:23"/>
    <b v="0"/>
    <x v="3"/>
    <s v="0065A00000k2eLbQAI"/>
    <x v="2"/>
    <b v="0"/>
    <s v="0055A000009sa63QAA"/>
    <s v="Funnel"/>
    <b v="0"/>
    <x v="1"/>
    <n v="65000"/>
    <n v="3250"/>
    <m/>
  </r>
  <r>
    <s v="0015A00002QcKW0QAN"/>
    <b v="0"/>
    <m/>
    <b v="0"/>
    <x v="71"/>
    <x v="1"/>
    <s v="0055A000009GxI2QAK"/>
    <b v="1"/>
    <d v="2020-10-25T21:49:58"/>
    <b v="0"/>
    <b v="0"/>
    <s v="2021 4"/>
    <n v="4"/>
    <x v="3"/>
    <s v="Pipeline"/>
    <s v="Pipeline"/>
    <x v="1"/>
    <s v="0055A000009GxI2QAK"/>
    <d v="2021-05-10T10:20:49"/>
    <m/>
    <d v="2021-05-10T10:20:49"/>
    <b v="0"/>
    <x v="3"/>
    <s v="0065A00001cID20QAG"/>
    <x v="2"/>
    <b v="0"/>
    <s v="0055A000009GxI2QAK"/>
    <s v="Funnel"/>
    <b v="0"/>
    <x v="1"/>
    <n v="94426"/>
    <n v="4721.3"/>
    <m/>
  </r>
  <r>
    <s v="0015A00002GqJ9ZQAV"/>
    <b v="0"/>
    <m/>
    <b v="0"/>
    <x v="199"/>
    <x v="1"/>
    <s v="0055A000009sa63QAA"/>
    <b v="1"/>
    <d v="2020-01-10T04:46:36"/>
    <b v="0"/>
    <b v="0"/>
    <s v="2022 4"/>
    <n v="4"/>
    <x v="6"/>
    <s v="Pipeline"/>
    <s v="Pipeline"/>
    <x v="1"/>
    <s v="0055A000009sa63QAA"/>
    <d v="2021-04-26T04:04:17"/>
    <m/>
    <d v="2020-12-28T05:10:18"/>
    <b v="0"/>
    <x v="3"/>
    <s v="0065A00001YhhRBQAZ"/>
    <x v="2"/>
    <b v="0"/>
    <s v="0055A000009sa63QAA"/>
    <s v="Funnel"/>
    <b v="0"/>
    <x v="1"/>
    <n v="65913"/>
    <n v="3295.65"/>
    <m/>
  </r>
  <r>
    <s v="0015A00002GoAqKQAV"/>
    <b v="0"/>
    <m/>
    <b v="0"/>
    <x v="21"/>
    <x v="1"/>
    <s v="00531000007MUoEAAW"/>
    <b v="1"/>
    <d v="2019-12-20T20:35:14"/>
    <b v="0"/>
    <b v="0"/>
    <s v="2020 4"/>
    <n v="4"/>
    <x v="4"/>
    <s v="Pipeline"/>
    <s v="Pipeline"/>
    <x v="2"/>
    <s v="0055A000009s6n0QAA"/>
    <d v="2020-09-17T14:49:07"/>
    <m/>
    <d v="2020-01-06T18:18:06"/>
    <b v="0"/>
    <x v="3"/>
    <s v="0065A00001YPqPwQAL"/>
    <x v="2"/>
    <b v="0"/>
    <s v="00531000007KgPgAAK"/>
    <s v="Qualified Opportunity"/>
    <b v="0"/>
    <x v="1"/>
    <n v="390636"/>
    <n v="39063.599999999999"/>
    <m/>
  </r>
  <r>
    <s v="001i000001MZMNsAAP"/>
    <b v="0"/>
    <m/>
    <b v="0"/>
    <x v="293"/>
    <x v="1"/>
    <s v="0055A000009sa63QAA"/>
    <b v="1"/>
    <d v="2019-07-29T22:00:49"/>
    <b v="0"/>
    <b v="0"/>
    <s v="2021 4"/>
    <n v="4"/>
    <x v="3"/>
    <s v="Pipeline"/>
    <s v="Pipeline"/>
    <x v="1"/>
    <s v="0055A000009sa63QAA"/>
    <d v="2021-04-26T04:29:12"/>
    <m/>
    <d v="2020-12-28T06:07:12"/>
    <b v="0"/>
    <x v="4"/>
    <s v="0065A00001Ww8cWQAR"/>
    <x v="2"/>
    <b v="0"/>
    <s v="0055A000009sa63QAA"/>
    <s v="Customer Assessment w/ Favorable Evaluation"/>
    <b v="0"/>
    <x v="1"/>
    <n v="100644.74"/>
    <n v="30193.42"/>
    <m/>
  </r>
  <r>
    <s v="001i000001MZMV3AAP"/>
    <b v="0"/>
    <m/>
    <b v="0"/>
    <x v="71"/>
    <x v="1"/>
    <s v="0055A000009sa63QAA"/>
    <b v="1"/>
    <d v="2019-07-26T15:57:40"/>
    <b v="0"/>
    <b v="0"/>
    <s v="2021 4"/>
    <n v="4"/>
    <x v="3"/>
    <s v="Pipeline"/>
    <s v="Pipeline"/>
    <x v="1"/>
    <s v="0055A000009sa63QAA"/>
    <d v="2021-04-26T04:10:33"/>
    <m/>
    <d v="2020-01-06T18:18:06"/>
    <b v="0"/>
    <x v="3"/>
    <s v="0065A00001Wm2QLQAZ"/>
    <x v="2"/>
    <b v="0"/>
    <s v="0055A000009sa63QAA"/>
    <s v="Qualified Opportunity"/>
    <b v="0"/>
    <x v="1"/>
    <n v="70691.69"/>
    <n v="7069.17"/>
    <m/>
  </r>
  <r>
    <s v="0015A00002Is5kiQAB"/>
    <b v="0"/>
    <m/>
    <b v="0"/>
    <x v="71"/>
    <x v="1"/>
    <s v="0055A000009sa63QAA"/>
    <b v="1"/>
    <d v="2020-03-05T00:27:20"/>
    <b v="0"/>
    <b v="0"/>
    <s v="2021 4"/>
    <n v="4"/>
    <x v="3"/>
    <s v="Pipeline"/>
    <s v="Pipeline"/>
    <x v="1"/>
    <s v="0055A00000BclF5QAJ"/>
    <d v="2021-04-14T20:01:34"/>
    <m/>
    <d v="2020-12-28T05:06:53"/>
    <b v="0"/>
    <x v="5"/>
    <s v="0065A00001ZOOHpQAP"/>
    <x v="2"/>
    <b v="0"/>
    <s v="0055A000009sa63QAA"/>
    <s v="Funnel"/>
    <b v="0"/>
    <x v="1"/>
    <n v="91675"/>
    <n v="4583.75"/>
    <m/>
  </r>
  <r>
    <s v="0015A00002Hdu4HQAR"/>
    <b v="0"/>
    <m/>
    <b v="0"/>
    <x v="295"/>
    <x v="1"/>
    <s v="0055A000009sa63QAA"/>
    <b v="1"/>
    <d v="2020-02-10T17:27:08"/>
    <b v="0"/>
    <b v="0"/>
    <s v="2022 4"/>
    <n v="4"/>
    <x v="6"/>
    <s v="Pipeline"/>
    <s v="Pipeline"/>
    <x v="1"/>
    <s v="0055A000009sa63QAA"/>
    <d v="2021-04-26T04:25:42"/>
    <m/>
    <d v="2020-12-28T05:06:27"/>
    <b v="0"/>
    <x v="1"/>
    <s v="0065A00001Z6rmdQAB"/>
    <x v="2"/>
    <b v="0"/>
    <s v="0055A000009sa63QAA"/>
    <s v="Funnel"/>
    <b v="0"/>
    <x v="1"/>
    <n v="91913"/>
    <n v="4595.6499999999996"/>
    <m/>
  </r>
  <r>
    <s v="0015A00002Go0hfQAB"/>
    <b v="0"/>
    <m/>
    <b v="0"/>
    <x v="21"/>
    <x v="1"/>
    <s v="00531000007MUoEAAW"/>
    <b v="1"/>
    <d v="2019-12-19T14:28:47"/>
    <b v="0"/>
    <b v="0"/>
    <s v="2020 4"/>
    <n v="4"/>
    <x v="4"/>
    <s v="Pipeline"/>
    <s v="Pipeline"/>
    <x v="24"/>
    <s v="0055A00000BclF5QAJ"/>
    <d v="2021-04-11T20:08:00"/>
    <m/>
    <d v="2020-01-06T18:18:06"/>
    <b v="0"/>
    <x v="6"/>
    <s v="0065A00001YPke4QAD"/>
    <x v="2"/>
    <b v="0"/>
    <s v="00531000007KgPgAAK"/>
    <s v="Qualified Opportunity"/>
    <b v="0"/>
    <x v="1"/>
    <n v="55790.6"/>
    <n v="5579.06"/>
    <m/>
  </r>
  <r>
    <s v="0015A00002HcX7aQAF"/>
    <b v="0"/>
    <m/>
    <b v="0"/>
    <x v="71"/>
    <x v="1"/>
    <s v="0055A000009sa63QAA"/>
    <b v="1"/>
    <d v="2020-01-28T18:24:10"/>
    <b v="0"/>
    <b v="0"/>
    <s v="2021 4"/>
    <n v="4"/>
    <x v="3"/>
    <s v="Pipeline"/>
    <s v="Pipeline"/>
    <x v="1"/>
    <s v="0055A000009sa63QAA"/>
    <d v="2021-04-26T03:53:49"/>
    <m/>
    <d v="2020-12-03T16:41:50"/>
    <b v="0"/>
    <x v="5"/>
    <s v="0065A00001Z0W17QAF"/>
    <x v="2"/>
    <b v="0"/>
    <s v="0055A000009sa63QAA"/>
    <s v="Qualified Opportunity"/>
    <b v="0"/>
    <x v="1"/>
    <n v="59321.7"/>
    <n v="5932.17"/>
    <m/>
  </r>
  <r>
    <s v="0013100001envATAAY"/>
    <b v="0"/>
    <m/>
    <b v="0"/>
    <x v="71"/>
    <x v="1"/>
    <s v="00531000007MUoEAAW"/>
    <b v="1"/>
    <d v="2020-02-14T22:11:31"/>
    <b v="0"/>
    <b v="0"/>
    <s v="2021 4"/>
    <n v="4"/>
    <x v="3"/>
    <s v="Pipeline"/>
    <s v="Pipeline"/>
    <x v="1"/>
    <s v="0055A00000BclF5QAJ"/>
    <d v="2021-04-14T20:01:34"/>
    <m/>
    <d v="2020-12-03T16:41:50"/>
    <b v="0"/>
    <x v="1"/>
    <s v="0065A00001Z8xQ1QAJ"/>
    <x v="2"/>
    <b v="0"/>
    <s v="0055A000009sa63QAA"/>
    <s v="Qualified Opportunity"/>
    <b v="0"/>
    <x v="1"/>
    <n v="65913"/>
    <n v="6591.3"/>
    <m/>
  </r>
  <r>
    <s v="0015A00002OLzarQAD"/>
    <b v="0"/>
    <m/>
    <b v="0"/>
    <x v="71"/>
    <x v="1"/>
    <s v="0055A000009sa63QAA"/>
    <b v="1"/>
    <d v="2020-09-04T20:12:28"/>
    <b v="0"/>
    <b v="0"/>
    <s v="2021 4"/>
    <n v="4"/>
    <x v="3"/>
    <s v="Pipeline"/>
    <s v="Pipeline"/>
    <x v="1"/>
    <s v="0055A00000BclF5QAJ"/>
    <d v="2021-04-14T20:01:34"/>
    <m/>
    <d v="2020-12-03T16:41:50"/>
    <b v="0"/>
    <x v="5"/>
    <s v="0065A00001bgwvmQAA"/>
    <x v="2"/>
    <b v="0"/>
    <s v="0055A000009sa63QAA"/>
    <s v="Qualified Opportunity"/>
    <b v="0"/>
    <x v="1"/>
    <n v="65714"/>
    <n v="6571.4"/>
    <m/>
  </r>
  <r>
    <s v="0015A00002HdxJLQAZ"/>
    <b v="0"/>
    <m/>
    <b v="0"/>
    <x v="71"/>
    <x v="1"/>
    <s v="0055A000009sa63QAA"/>
    <b v="1"/>
    <d v="2020-11-06T22:56:48"/>
    <b v="0"/>
    <b v="0"/>
    <s v="2021 4"/>
    <n v="4"/>
    <x v="3"/>
    <s v="Pipeline"/>
    <s v="Pipeline"/>
    <x v="1"/>
    <s v="0055A000009sa63QAA"/>
    <d v="2021-06-02T21:33:07"/>
    <m/>
    <d v="2020-12-03T16:41:50"/>
    <b v="0"/>
    <x v="5"/>
    <s v="0065A00001cKNttQAG"/>
    <x v="2"/>
    <b v="0"/>
    <s v="0055A000009sa63QAA"/>
    <s v="Qualified Opportunity"/>
    <b v="0"/>
    <x v="1"/>
    <n v="324106.2"/>
    <n v="32410.62"/>
    <m/>
  </r>
  <r>
    <s v="0015A000028lkRoQAI"/>
    <b v="0"/>
    <m/>
    <b v="0"/>
    <x v="71"/>
    <x v="1"/>
    <s v="00531000007MUoEAAW"/>
    <b v="1"/>
    <d v="2019-01-28T22:43:16"/>
    <b v="0"/>
    <b v="0"/>
    <s v="2021 4"/>
    <n v="4"/>
    <x v="3"/>
    <s v="Pipeline"/>
    <s v="Pipeline"/>
    <x v="1"/>
    <s v="0055A00000BclF5QAJ"/>
    <d v="2021-04-14T20:01:34"/>
    <m/>
    <d v="2020-01-06T18:18:11"/>
    <b v="0"/>
    <x v="6"/>
    <s v="0065A000015sqG8QAI"/>
    <x v="2"/>
    <b v="0"/>
    <s v="0055A000009sa63QAA"/>
    <s v="Customer Assessment w/ Favorable Evaluation"/>
    <b v="0"/>
    <x v="1"/>
    <n v="99876.55"/>
    <n v="29962.97"/>
    <m/>
  </r>
  <r>
    <s v="0015A00002OLX6fQAH"/>
    <b v="0"/>
    <m/>
    <b v="0"/>
    <x v="71"/>
    <x v="1"/>
    <s v="0055A000009sa63QAA"/>
    <b v="1"/>
    <d v="2020-09-02T04:02:55"/>
    <b v="0"/>
    <b v="0"/>
    <s v="2021 4"/>
    <n v="4"/>
    <x v="3"/>
    <s v="Pipeline"/>
    <s v="Pipeline"/>
    <x v="1"/>
    <s v="0055A00000BclF5QAJ"/>
    <d v="2021-04-11T19:52:59"/>
    <m/>
    <d v="2020-12-28T05:55:16"/>
    <b v="0"/>
    <x v="5"/>
    <s v="0065A00001bgCwHQAU"/>
    <x v="2"/>
    <b v="0"/>
    <s v="0055A000009sa63QAA"/>
    <s v="Customer Assessment w/ Favorable Evaluation"/>
    <b v="0"/>
    <x v="1"/>
    <n v="65675"/>
    <n v="19702.5"/>
    <m/>
  </r>
  <r>
    <s v="0015A00002OLyNcQAL"/>
    <b v="0"/>
    <m/>
    <b v="0"/>
    <x v="71"/>
    <x v="1"/>
    <s v="0055A000009sa63QAA"/>
    <b v="1"/>
    <d v="2020-09-04T19:31:43"/>
    <b v="0"/>
    <b v="0"/>
    <s v="2021 4"/>
    <n v="4"/>
    <x v="3"/>
    <s v="Pipeline"/>
    <s v="Pipeline"/>
    <x v="1"/>
    <s v="0055A00000BclF5QAJ"/>
    <d v="2021-04-11T20:08:00"/>
    <m/>
    <d v="2020-12-28T05:57:40"/>
    <b v="0"/>
    <x v="6"/>
    <s v="0065A00001bgwnsQAA"/>
    <x v="2"/>
    <b v="0"/>
    <s v="0055A000009sa63QAA"/>
    <s v="Funnel"/>
    <b v="0"/>
    <x v="1"/>
    <n v="65476"/>
    <n v="3273.8"/>
    <m/>
  </r>
  <r>
    <s v="0015A00002PJ3txQAD"/>
    <b v="0"/>
    <m/>
    <b v="0"/>
    <x v="71"/>
    <x v="1"/>
    <s v="0055A000009sa63QAA"/>
    <b v="1"/>
    <d v="2020-09-09T03:52:38"/>
    <b v="0"/>
    <b v="0"/>
    <s v="2021 4"/>
    <n v="4"/>
    <x v="3"/>
    <s v="Pipeline"/>
    <s v="Pipeline"/>
    <x v="1"/>
    <s v="0055A000009sa63QAA"/>
    <d v="2021-04-26T04:24:52"/>
    <m/>
    <d v="2020-12-28T05:23:55"/>
    <b v="0"/>
    <x v="6"/>
    <s v="0065A00001bh6AtQAI"/>
    <x v="2"/>
    <b v="0"/>
    <s v="0055A000009sa63QAA"/>
    <s v="Qualified Opportunity"/>
    <b v="0"/>
    <x v="1"/>
    <n v="91874"/>
    <n v="9187.4"/>
    <m/>
  </r>
  <r>
    <s v="0015A00002KHgEhQAL"/>
    <b v="0"/>
    <m/>
    <b v="0"/>
    <x v="71"/>
    <x v="1"/>
    <s v="0055A000009sa63QAA"/>
    <b v="1"/>
    <d v="2020-05-05T21:04:31"/>
    <b v="0"/>
    <b v="0"/>
    <s v="2021 4"/>
    <n v="4"/>
    <x v="3"/>
    <s v="Pipeline"/>
    <s v="Pipeline"/>
    <x v="1"/>
    <s v="0055A000009sa63QAA"/>
    <d v="2021-04-26T03:45:09"/>
    <m/>
    <d v="2020-12-28T05:24:41"/>
    <b v="0"/>
    <x v="6"/>
    <s v="0065A00001a3Lo1QAE"/>
    <x v="2"/>
    <b v="0"/>
    <s v="0055A000009sa63QAA"/>
    <s v="Qualified Opportunity"/>
    <b v="0"/>
    <x v="1"/>
    <n v="58500"/>
    <n v="5850"/>
    <m/>
  </r>
  <r>
    <s v="0015A00002KvDurQAF"/>
    <b v="0"/>
    <m/>
    <b v="0"/>
    <x v="202"/>
    <x v="1"/>
    <s v="0055A000009sa63QAA"/>
    <b v="1"/>
    <d v="2020-05-18T14:59:21"/>
    <b v="0"/>
    <b v="0"/>
    <s v="2021 4"/>
    <n v="4"/>
    <x v="3"/>
    <s v="Pipeline"/>
    <s v="Pipeline"/>
    <x v="1"/>
    <s v="0055A00000BclF5QAJ"/>
    <d v="2021-04-10T23:09:16"/>
    <m/>
    <d v="2020-12-28T05:43:41"/>
    <b v="0"/>
    <x v="3"/>
    <s v="0065A00001a6flIQAQ"/>
    <x v="2"/>
    <b v="0"/>
    <s v="0055A000009sa63QAA"/>
    <s v="Funnel"/>
    <b v="0"/>
    <x v="1"/>
    <n v="70009.55"/>
    <n v="3500.48"/>
    <m/>
  </r>
  <r>
    <s v="0015A00002PKkjRQAT"/>
    <b v="0"/>
    <m/>
    <b v="0"/>
    <x v="71"/>
    <x v="1"/>
    <s v="0055A000009sa63QAA"/>
    <b v="1"/>
    <d v="2020-09-23T00:19:25"/>
    <b v="0"/>
    <b v="0"/>
    <s v="2021 4"/>
    <n v="4"/>
    <x v="3"/>
    <s v="Pipeline"/>
    <s v="Pipeline"/>
    <x v="1"/>
    <s v="0055A00000BclF5QAJ"/>
    <d v="2021-04-10T23:09:16"/>
    <m/>
    <d v="2020-12-28T05:45:04"/>
    <b v="0"/>
    <x v="3"/>
    <s v="0065A00001bo6lNQAQ"/>
    <x v="2"/>
    <b v="0"/>
    <s v="0055A000009sa63QAA"/>
    <s v="Funnel"/>
    <b v="0"/>
    <x v="1"/>
    <n v="71308.61"/>
    <n v="3565.43"/>
    <m/>
  </r>
  <r>
    <s v="0015A00002HdUC1QAN"/>
    <b v="0"/>
    <m/>
    <b v="0"/>
    <x v="71"/>
    <x v="1"/>
    <s v="0055A000009sa63QAA"/>
    <b v="1"/>
    <d v="2020-02-05T22:55:18"/>
    <b v="0"/>
    <b v="0"/>
    <s v="2021 4"/>
    <n v="4"/>
    <x v="3"/>
    <s v="Pipeline"/>
    <s v="Pipeline"/>
    <x v="1"/>
    <s v="0055A000009sa63QAA"/>
    <d v="2021-04-26T04:29:59"/>
    <m/>
    <d v="2020-12-03T16:41:50"/>
    <b v="0"/>
    <x v="11"/>
    <s v="0065A00001Z5vNEQAZ"/>
    <x v="2"/>
    <b v="0"/>
    <s v="0055A000009sa63QAA"/>
    <s v="Qualified Opportunity"/>
    <b v="0"/>
    <x v="1"/>
    <n v="100277.08"/>
    <n v="10027.709999999999"/>
    <m/>
  </r>
  <r>
    <s v="0015A00002JLwgaQAD"/>
    <b v="0"/>
    <m/>
    <b v="0"/>
    <x v="71"/>
    <x v="1"/>
    <s v="0055A000009sa63QAA"/>
    <b v="1"/>
    <d v="2020-03-09T23:11:26"/>
    <b v="0"/>
    <b v="0"/>
    <s v="2021 4"/>
    <n v="4"/>
    <x v="3"/>
    <s v="Pipeline"/>
    <s v="Pipeline"/>
    <x v="1"/>
    <s v="0055A000009sa63QAA"/>
    <d v="2021-04-26T04:23:48"/>
    <m/>
    <d v="2020-12-03T16:41:50"/>
    <b v="0"/>
    <x v="3"/>
    <s v="0065A00001ZPJ0eQAH"/>
    <x v="2"/>
    <b v="0"/>
    <s v="0055A000009sa63QAA"/>
    <s v="Qualified Opportunity"/>
    <b v="0"/>
    <x v="1"/>
    <n v="91675"/>
    <n v="9167.5"/>
    <m/>
  </r>
  <r>
    <s v="0015A00002LfMFyQAN"/>
    <b v="0"/>
    <m/>
    <b v="0"/>
    <x v="71"/>
    <x v="1"/>
    <s v="0055A000009sa63QAA"/>
    <b v="1"/>
    <d v="2020-06-16T15:18:46"/>
    <b v="0"/>
    <b v="0"/>
    <s v="2021 4"/>
    <n v="4"/>
    <x v="3"/>
    <s v="Pipeline"/>
    <s v="Pipeline"/>
    <x v="1"/>
    <s v="0055A000009sa63QAA"/>
    <d v="2021-04-26T04:02:09"/>
    <m/>
    <d v="2020-12-03T16:41:50"/>
    <b v="0"/>
    <x v="3"/>
    <s v="0065A00001aLbkyQAC"/>
    <x v="2"/>
    <b v="0"/>
    <s v="0055A000009sa63QAA"/>
    <s v="Qualified Opportunity"/>
    <b v="0"/>
    <x v="1"/>
    <n v="65891.5"/>
    <n v="6589.15"/>
    <m/>
  </r>
  <r>
    <s v="0016e00002XTkYTAA1"/>
    <b v="0"/>
    <m/>
    <b v="0"/>
    <x v="71"/>
    <x v="1"/>
    <s v="00531000007KAsvAAG"/>
    <b v="1"/>
    <d v="2021-05-04T15:07:55"/>
    <b v="0"/>
    <b v="0"/>
    <s v="2021 4"/>
    <n v="4"/>
    <x v="3"/>
    <s v="Pipeline"/>
    <s v="Pipeline"/>
    <x v="1"/>
    <s v="00531000007KAsvAAG"/>
    <d v="2021-05-04T15:10:55"/>
    <m/>
    <m/>
    <b v="0"/>
    <x v="3"/>
    <s v="0066e00001e0GLlAAM"/>
    <x v="2"/>
    <b v="0"/>
    <s v="00531000007KAsvAAG"/>
    <s v="Funnel"/>
    <b v="0"/>
    <x v="1"/>
    <n v="65636"/>
    <n v="3281.8"/>
    <m/>
  </r>
  <r>
    <s v="0015A00002JM5IpQAL"/>
    <b v="0"/>
    <m/>
    <b v="0"/>
    <x v="71"/>
    <x v="1"/>
    <s v="0055A000009sa63QAA"/>
    <b v="1"/>
    <d v="2020-03-10T18:28:44"/>
    <b v="0"/>
    <b v="0"/>
    <s v="2021 4"/>
    <n v="4"/>
    <x v="3"/>
    <s v="Pipeline"/>
    <s v="Pipeline"/>
    <x v="1"/>
    <s v="0055A00000BclF5QAJ"/>
    <d v="2021-04-11T20:08:00"/>
    <m/>
    <d v="2020-12-28T05:09:43"/>
    <b v="0"/>
    <x v="6"/>
    <s v="0065A00001ZPMVZQA5"/>
    <x v="2"/>
    <b v="0"/>
    <s v="0055A000009sa63QAA"/>
    <s v="Customer Assessment w/ Favorable Evaluation"/>
    <b v="0"/>
    <x v="1"/>
    <n v="71012.17"/>
    <n v="21303.65"/>
    <m/>
  </r>
  <r>
    <s v="0016e00002XSNtuAAH"/>
    <b v="0"/>
    <m/>
    <b v="0"/>
    <x v="318"/>
    <x v="1"/>
    <s v="00531000007KAsvAAG"/>
    <b v="1"/>
    <d v="2021-04-22T14:29:18"/>
    <b v="0"/>
    <b v="0"/>
    <s v="2021 4"/>
    <n v="4"/>
    <x v="3"/>
    <s v="Pipeline"/>
    <s v="Pipeline"/>
    <x v="1"/>
    <s v="00531000007KAsvAAG"/>
    <d v="2021-06-01T13:56:48"/>
    <m/>
    <m/>
    <b v="0"/>
    <x v="3"/>
    <s v="0066e00001dyuYQAAY"/>
    <x v="2"/>
    <b v="0"/>
    <s v="00531000007KAsvAAG"/>
    <s v="Funnel"/>
    <b v="0"/>
    <x v="1"/>
    <n v="64782.63"/>
    <n v="3239.13"/>
    <m/>
  </r>
  <r>
    <s v="0015A00002Cx0tYQAR"/>
    <b v="0"/>
    <m/>
    <b v="0"/>
    <x v="293"/>
    <x v="1"/>
    <s v="0055A000009sa63QAA"/>
    <b v="1"/>
    <d v="2019-06-18T16:14:12"/>
    <b v="0"/>
    <b v="0"/>
    <s v="2021 4"/>
    <n v="4"/>
    <x v="3"/>
    <s v="Pipeline"/>
    <s v="Pipeline"/>
    <x v="1"/>
    <s v="0055A000009sa63QAA"/>
    <d v="2021-05-12T04:32:20"/>
    <m/>
    <d v="2020-11-06T18:38:27"/>
    <b v="0"/>
    <x v="5"/>
    <s v="0065A00001TjGrAQAV"/>
    <x v="2"/>
    <b v="0"/>
    <s v="0055A000009sa63QAA"/>
    <s v="Customer Assessment w/ Favorable Evaluation"/>
    <b v="0"/>
    <x v="1"/>
    <n v="76338.44"/>
    <n v="22901.53"/>
    <m/>
  </r>
  <r>
    <s v="0013100001no1MXAAY"/>
    <b v="0"/>
    <m/>
    <b v="0"/>
    <x v="21"/>
    <x v="1"/>
    <s v="00531000007MUoEAAW"/>
    <b v="1"/>
    <d v="2018-07-31T17:53:20"/>
    <b v="0"/>
    <b v="0"/>
    <s v="2020 4"/>
    <n v="4"/>
    <x v="4"/>
    <s v="Pipeline"/>
    <s v="Pipeline"/>
    <x v="2"/>
    <s v="0055A000009s6n0QAA"/>
    <d v="2020-09-17T14:48:56"/>
    <m/>
    <d v="2020-01-06T18:18:06"/>
    <b v="0"/>
    <x v="3"/>
    <s v="0065A00000ld1M3QAI"/>
    <x v="3"/>
    <b v="0"/>
    <s v="00531000007KgPgAAK"/>
    <s v="Qualified Opportunity"/>
    <b v="0"/>
    <x v="1"/>
    <n v="65636"/>
    <n v="6563.6"/>
    <m/>
  </r>
  <r>
    <s v="0013100001fscRSAAY"/>
    <b v="0"/>
    <m/>
    <b v="0"/>
    <x v="21"/>
    <x v="1"/>
    <s v="00531000007MUoEAAW"/>
    <b v="1"/>
    <d v="2018-08-30T13:36:15"/>
    <b v="0"/>
    <b v="0"/>
    <s v="2020 4"/>
    <n v="4"/>
    <x v="4"/>
    <s v="Pipeline"/>
    <s v="Pipeline"/>
    <x v="2"/>
    <s v="0055A00000BclF5QAJ"/>
    <d v="2021-04-11T20:08:00"/>
    <m/>
    <d v="2020-01-06T18:18:06"/>
    <b v="0"/>
    <x v="6"/>
    <s v="0065A00000leOOuQAM"/>
    <x v="3"/>
    <b v="0"/>
    <s v="00531000007KgPgAAK"/>
    <s v="Qualified Opportunity"/>
    <b v="0"/>
    <x v="1"/>
    <n v="163097"/>
    <n v="16309.7"/>
    <m/>
  </r>
  <r>
    <s v="0015A00002FrGBhQAN"/>
    <b v="0"/>
    <m/>
    <b v="0"/>
    <x v="21"/>
    <x v="1"/>
    <s v="00531000007MUoEAAW"/>
    <b v="1"/>
    <d v="2019-10-21T18:38:50"/>
    <b v="0"/>
    <b v="0"/>
    <s v="2020 4"/>
    <n v="4"/>
    <x v="4"/>
    <s v="Pipeline"/>
    <s v="Pipeline"/>
    <x v="2"/>
    <s v="00531000007MUoEAAW"/>
    <d v="2021-02-23T18:15:22"/>
    <m/>
    <d v="2020-01-06T18:18:06"/>
    <b v="0"/>
    <x v="3"/>
    <s v="0065A00001Xk6oBQAR"/>
    <x v="3"/>
    <b v="0"/>
    <s v="00531000007KgPgAAK"/>
    <s v="Qualified Opportunity"/>
    <b v="0"/>
    <x v="1"/>
    <n v="152136"/>
    <n v="15213.6"/>
    <m/>
  </r>
  <r>
    <s v="0015A00002B7nbzQAB"/>
    <b v="0"/>
    <m/>
    <b v="0"/>
    <x v="21"/>
    <x v="1"/>
    <s v="00531000007MUoEAAW"/>
    <b v="1"/>
    <d v="2019-04-01T15:36:24"/>
    <b v="0"/>
    <b v="0"/>
    <s v="2020 4"/>
    <n v="4"/>
    <x v="4"/>
    <s v="Pipeline"/>
    <s v="Pipeline"/>
    <x v="24"/>
    <s v="00531000007MUoEAAW"/>
    <d v="2021-03-10T17:02:06"/>
    <m/>
    <d v="2020-01-06T18:18:06"/>
    <b v="0"/>
    <x v="3"/>
    <s v="0065A00001IEjH9QAL"/>
    <x v="3"/>
    <b v="0"/>
    <s v="00531000007KgPgAAK"/>
    <s v="Qualified Opportunity"/>
    <b v="0"/>
    <x v="1"/>
    <n v="134593.18"/>
    <n v="13459.32"/>
    <m/>
  </r>
  <r>
    <s v="0015A00002B8MfIQAV"/>
    <b v="0"/>
    <m/>
    <b v="0"/>
    <x v="71"/>
    <x v="1"/>
    <s v="00531000007MUoEAAW"/>
    <b v="1"/>
    <d v="2019-04-05T15:59:51"/>
    <b v="0"/>
    <b v="0"/>
    <s v="2021 4"/>
    <n v="4"/>
    <x v="3"/>
    <s v="BestCase"/>
    <s v="Best Case"/>
    <x v="1"/>
    <s v="0055A000009sa63QAA"/>
    <d v="2021-06-17T12:56:38"/>
    <m/>
    <d v="2021-04-16T14:52:10"/>
    <b v="0"/>
    <x v="5"/>
    <s v="0065A00001KPpJvQAL"/>
    <x v="3"/>
    <b v="0"/>
    <s v="0055A000009sa63QAA"/>
    <s v="Decision to Purchase"/>
    <b v="0"/>
    <x v="1"/>
    <n v="66990"/>
    <n v="33495"/>
    <m/>
  </r>
  <r>
    <s v="0015A00002CSAqGQAX"/>
    <b v="0"/>
    <m/>
    <b v="0"/>
    <x v="71"/>
    <x v="1"/>
    <s v="0055A000009sa63QAA"/>
    <b v="1"/>
    <d v="2019-05-08T20:29:19"/>
    <b v="0"/>
    <b v="0"/>
    <s v="2021 4"/>
    <n v="4"/>
    <x v="3"/>
    <s v="Pipeline"/>
    <s v="Pipeline"/>
    <x v="1"/>
    <s v="0055A00000BclF5QAJ"/>
    <d v="2021-04-14T20:01:34"/>
    <m/>
    <d v="2020-12-28T05:51:06"/>
    <b v="0"/>
    <x v="3"/>
    <s v="0065A00001Ptp5FQAR"/>
    <x v="3"/>
    <b v="0"/>
    <s v="0055A000009sa63QAA"/>
    <s v="Funnel"/>
    <b v="0"/>
    <x v="1"/>
    <n v="65636"/>
    <n v="3281.8"/>
    <m/>
  </r>
  <r>
    <s v="0015A00002CTTUZQA5"/>
    <b v="0"/>
    <m/>
    <b v="0"/>
    <x v="71"/>
    <x v="1"/>
    <s v="0055A000009sa63QAA"/>
    <b v="1"/>
    <d v="2019-05-20T16:57:10"/>
    <b v="0"/>
    <b v="0"/>
    <s v="2021 4"/>
    <n v="4"/>
    <x v="3"/>
    <s v="Pipeline"/>
    <s v="Pipeline"/>
    <x v="1"/>
    <s v="0055A00000BclF5QAJ"/>
    <d v="2021-04-14T20:01:34"/>
    <m/>
    <d v="2020-12-28T05:48:52"/>
    <b v="0"/>
    <x v="3"/>
    <s v="0065A00001SgXDVQA3"/>
    <x v="3"/>
    <b v="0"/>
    <s v="0055A000009sa63QAA"/>
    <s v="Funnel"/>
    <b v="0"/>
    <x v="1"/>
    <n v="65675"/>
    <n v="3283.75"/>
    <m/>
  </r>
  <r>
    <s v="0015A00002DyAcYQAV"/>
    <b v="0"/>
    <m/>
    <b v="0"/>
    <x v="71"/>
    <x v="1"/>
    <s v="0055A000009sa63QAA"/>
    <b v="1"/>
    <d v="2019-08-09T21:19:20"/>
    <b v="0"/>
    <b v="0"/>
    <s v="2021 4"/>
    <n v="4"/>
    <x v="3"/>
    <s v="Pipeline"/>
    <s v="Pipeline"/>
    <x v="1"/>
    <s v="0055A00000BclF5QAJ"/>
    <d v="2021-04-14T20:01:34"/>
    <m/>
    <d v="2020-12-28T05:49:19"/>
    <b v="0"/>
    <x v="3"/>
    <s v="0065A00001Wy7fGQAR"/>
    <x v="3"/>
    <b v="0"/>
    <s v="0055A000009sa63QAA"/>
    <s v="Funnel"/>
    <b v="0"/>
    <x v="1"/>
    <n v="65913"/>
    <n v="3295.65"/>
    <m/>
  </r>
  <r>
    <s v="0015A00002Dw6ehQAB"/>
    <b v="0"/>
    <m/>
    <b v="0"/>
    <x v="71"/>
    <x v="1"/>
    <s v="00531000007MUoEAAW"/>
    <b v="1"/>
    <d v="2019-07-30T15:43:53"/>
    <b v="0"/>
    <b v="0"/>
    <s v="2021 4"/>
    <n v="4"/>
    <x v="3"/>
    <s v="Pipeline"/>
    <s v="Pipeline"/>
    <x v="2"/>
    <s v="0055A00000BclF5QAJ"/>
    <d v="2021-04-14T20:01:34"/>
    <m/>
    <d v="2021-02-16T14:00:09"/>
    <b v="0"/>
    <x v="3"/>
    <s v="0065A00001WwBMKQA3"/>
    <x v="3"/>
    <b v="0"/>
    <s v="00531000007KgPgAAK"/>
    <s v="Qualified Opportunity"/>
    <b v="0"/>
    <x v="1"/>
    <n v="55790.6"/>
    <n v="5579.06"/>
    <m/>
  </r>
  <r>
    <s v="0015A000027SG64QAG"/>
    <b v="0"/>
    <m/>
    <b v="0"/>
    <x v="71"/>
    <x v="1"/>
    <s v="00531000007MUoEAAW"/>
    <b v="1"/>
    <d v="2018-12-07T14:32:35"/>
    <b v="0"/>
    <b v="0"/>
    <s v="2021 4"/>
    <n v="4"/>
    <x v="3"/>
    <s v="Pipeline"/>
    <s v="Pipeline"/>
    <x v="1"/>
    <s v="0055A00000BclF5QAJ"/>
    <d v="2021-04-14T20:01:34"/>
    <m/>
    <d v="2020-12-28T05:57:02"/>
    <b v="0"/>
    <x v="5"/>
    <s v="0065A00000nNKrVQAW"/>
    <x v="3"/>
    <b v="0"/>
    <s v="0055A000009sa63QAA"/>
    <s v="Funnel"/>
    <b v="0"/>
    <x v="1"/>
    <n v="65597"/>
    <n v="3279.85"/>
    <m/>
  </r>
  <r>
    <s v="0015A00002BoxspQAB"/>
    <b v="0"/>
    <m/>
    <b v="0"/>
    <x v="71"/>
    <x v="1"/>
    <s v="0055A000009sa63QAA"/>
    <b v="1"/>
    <d v="2019-04-26T20:36:07"/>
    <b v="0"/>
    <b v="0"/>
    <s v="2021 4"/>
    <n v="4"/>
    <x v="3"/>
    <s v="Pipeline"/>
    <s v="Pipeline"/>
    <x v="1"/>
    <s v="0055A00000BclF5QAJ"/>
    <d v="2021-04-14T20:01:34"/>
    <m/>
    <d v="2020-12-28T05:48:12"/>
    <b v="0"/>
    <x v="5"/>
    <s v="0065A00001OIRWCQA5"/>
    <x v="3"/>
    <b v="0"/>
    <s v="0055A000009sa63QAA"/>
    <s v="Funnel"/>
    <b v="0"/>
    <x v="1"/>
    <n v="65675"/>
    <n v="3283.75"/>
    <m/>
  </r>
  <r>
    <s v="0015A00002CwDAwQAN"/>
    <b v="0"/>
    <m/>
    <b v="0"/>
    <x v="71"/>
    <x v="1"/>
    <s v="0055A000009sa63QAA"/>
    <b v="1"/>
    <d v="2019-06-11T17:52:39"/>
    <b v="0"/>
    <b v="0"/>
    <s v="2021 4"/>
    <n v="4"/>
    <x v="3"/>
    <s v="Pipeline"/>
    <s v="Pipeline"/>
    <x v="1"/>
    <s v="0055A00000BclF5QAJ"/>
    <d v="2021-04-14T20:01:34"/>
    <m/>
    <d v="2020-12-28T05:54:13"/>
    <b v="0"/>
    <x v="5"/>
    <s v="0065A00001Ti33RQAR"/>
    <x v="3"/>
    <b v="0"/>
    <s v="0055A000009sa63QAA"/>
    <s v="Funnel"/>
    <b v="0"/>
    <x v="1"/>
    <n v="65636"/>
    <n v="3281.8"/>
    <m/>
  </r>
  <r>
    <s v="0015A00002FGK58QAH"/>
    <b v="0"/>
    <m/>
    <b v="0"/>
    <x v="21"/>
    <x v="1"/>
    <s v="00531000007MUoEAAW"/>
    <b v="1"/>
    <d v="2019-10-04T15:20:50"/>
    <b v="0"/>
    <b v="0"/>
    <s v="2020 4"/>
    <n v="4"/>
    <x v="4"/>
    <s v="Pipeline"/>
    <s v="Pipeline"/>
    <x v="24"/>
    <s v="0055A00000BclF5QAJ"/>
    <d v="2021-05-13T21:31:19"/>
    <m/>
    <d v="2020-01-06T18:18:06"/>
    <b v="0"/>
    <x v="1"/>
    <s v="0065A00001XaDHKQA3"/>
    <x v="3"/>
    <b v="0"/>
    <s v="00531000007KgPgAAK"/>
    <s v="Qualified Opportunity"/>
    <b v="0"/>
    <x v="1"/>
    <n v="88136"/>
    <n v="8813.6"/>
    <m/>
  </r>
  <r>
    <s v="0015A00002B72XjQAJ"/>
    <b v="0"/>
    <m/>
    <b v="0"/>
    <x v="71"/>
    <x v="1"/>
    <s v="0055A000009sa63QAA"/>
    <b v="1"/>
    <d v="2019-03-26T05:16:34"/>
    <b v="0"/>
    <b v="0"/>
    <s v="2021 4"/>
    <n v="4"/>
    <x v="3"/>
    <s v="Pipeline"/>
    <s v="Pipeline"/>
    <x v="1"/>
    <s v="0055A000009sa63QAA"/>
    <d v="2021-04-26T04:05:18"/>
    <m/>
    <d v="2020-12-28T05:08:43"/>
    <b v="0"/>
    <x v="5"/>
    <s v="0065A00001ICH7EQAX"/>
    <x v="3"/>
    <b v="0"/>
    <s v="0055A000009sa63QAA"/>
    <s v="Qualified Opportunity"/>
    <b v="0"/>
    <x v="1"/>
    <n v="70139.360000000001"/>
    <n v="7013.94"/>
    <m/>
  </r>
  <r>
    <s v="0015A00002Cx35BQAR"/>
    <b v="0"/>
    <m/>
    <b v="0"/>
    <x v="71"/>
    <x v="1"/>
    <s v="0055A000009sa63QAA"/>
    <b v="1"/>
    <d v="2019-06-18T19:11:29"/>
    <b v="0"/>
    <b v="0"/>
    <s v="2021 4"/>
    <n v="4"/>
    <x v="3"/>
    <s v="Pipeline"/>
    <s v="Pipeline"/>
    <x v="1"/>
    <s v="0055A00000BclF5QAJ"/>
    <d v="2021-04-14T20:01:34"/>
    <m/>
    <d v="2020-01-06T18:18:06"/>
    <b v="0"/>
    <x v="1"/>
    <s v="0065A00001TjI8IQAV"/>
    <x v="3"/>
    <b v="0"/>
    <s v="0055A000009sa63QAA"/>
    <s v="Qualified Opportunity"/>
    <b v="0"/>
    <x v="1"/>
    <n v="71489.919999999998"/>
    <n v="7148.99"/>
    <m/>
  </r>
  <r>
    <s v="0015A00002Cx1rbQAB"/>
    <b v="0"/>
    <m/>
    <b v="0"/>
    <x v="71"/>
    <x v="1"/>
    <s v="0055A000009sa63QAA"/>
    <b v="1"/>
    <d v="2019-06-18T17:29:07"/>
    <b v="0"/>
    <b v="0"/>
    <s v="2021 4"/>
    <n v="4"/>
    <x v="3"/>
    <s v="Pipeline"/>
    <s v="Pipeline"/>
    <x v="1"/>
    <s v="0055A00000BclF5QAJ"/>
    <d v="2021-04-14T20:01:34"/>
    <m/>
    <d v="2020-01-06T18:18:11"/>
    <b v="0"/>
    <x v="5"/>
    <s v="0065A00001TjHUrQAN"/>
    <x v="3"/>
    <b v="0"/>
    <s v="0055A000009sa63QAA"/>
    <s v="Customer Assessment w/ Favorable Evaluation"/>
    <b v="0"/>
    <x v="1"/>
    <n v="71637.98"/>
    <n v="21491.39"/>
    <m/>
  </r>
  <r>
    <s v="0015A00002JPjp2QAD"/>
    <b v="0"/>
    <m/>
    <b v="0"/>
    <x v="71"/>
    <x v="1"/>
    <s v="00531000008F2qlAAC"/>
    <b v="1"/>
    <d v="2020-08-27T20:09:11"/>
    <b v="0"/>
    <b v="0"/>
    <s v="2021 4"/>
    <n v="4"/>
    <x v="3"/>
    <s v="Pipeline"/>
    <s v="Pipeline"/>
    <x v="24"/>
    <s v="00531000008F2qlAAC"/>
    <d v="2021-06-28T12:46:38"/>
    <m/>
    <d v="2020-08-31T13:32:59"/>
    <b v="0"/>
    <x v="3"/>
    <s v="0065A00001bfraXQAQ"/>
    <x v="2"/>
    <b v="0"/>
    <s v="00531000008F2qlAAC"/>
    <s v="Qualified Opportunity"/>
    <b v="0"/>
    <x v="1"/>
    <n v="63677.599999999999"/>
    <n v="6367.76"/>
    <m/>
  </r>
  <r>
    <s v="0016e00002XSaVYAA1"/>
    <b v="0"/>
    <m/>
    <b v="0"/>
    <x v="202"/>
    <x v="1"/>
    <s v="0055A000009sa63QAA"/>
    <b v="1"/>
    <d v="2021-04-23T17:02:18"/>
    <b v="0"/>
    <b v="0"/>
    <s v="2021 4"/>
    <n v="4"/>
    <x v="3"/>
    <s v="Pipeline"/>
    <s v="Pipeline"/>
    <x v="1"/>
    <s v="0055A000009sa63QAA"/>
    <d v="2021-05-17T13:37:35"/>
    <m/>
    <m/>
    <b v="0"/>
    <x v="7"/>
    <s v="0066e00001dyzy7AAA"/>
    <x v="2"/>
    <b v="0"/>
    <s v="0055A000009sa63QAA"/>
    <s v="Funnel"/>
    <b v="0"/>
    <x v="1"/>
    <n v="65675"/>
    <n v="3283.75"/>
    <m/>
  </r>
  <r>
    <s v="0015A000021O2lkQAC"/>
    <b v="0"/>
    <m/>
    <b v="0"/>
    <x v="346"/>
    <x v="1"/>
    <s v="0055A000009sa63QAA"/>
    <b v="1"/>
    <d v="2020-03-20T14:41:38"/>
    <b v="0"/>
    <b v="0"/>
    <s v="2022 4"/>
    <n v="4"/>
    <x v="6"/>
    <s v="Pipeline"/>
    <s v="Pipeline"/>
    <x v="1"/>
    <s v="0055A000009sa63QAA"/>
    <d v="2021-06-07T06:23:08"/>
    <m/>
    <d v="2020-12-28T05:26:05"/>
    <b v="0"/>
    <x v="0"/>
    <s v="0065A00001ZYmYcQAL"/>
    <x v="2"/>
    <b v="0"/>
    <s v="0055A000009sa63QAA"/>
    <s v="Funnel"/>
    <b v="0"/>
    <x v="1"/>
    <n v="65675"/>
    <n v="3283.75"/>
    <m/>
  </r>
  <r>
    <s v="0015A00002IoVuNQAV"/>
    <b v="0"/>
    <m/>
    <b v="0"/>
    <x v="71"/>
    <x v="1"/>
    <s v="0055A000009sa63QAA"/>
    <b v="1"/>
    <d v="2020-02-21T19:05:21"/>
    <b v="0"/>
    <b v="0"/>
    <s v="2021 4"/>
    <n v="4"/>
    <x v="3"/>
    <s v="Pipeline"/>
    <s v="Pipeline"/>
    <x v="1"/>
    <s v="0055A000009sa63QAA"/>
    <d v="2021-06-07T06:09:51"/>
    <m/>
    <d v="2020-12-28T05:28:13"/>
    <b v="0"/>
    <x v="10"/>
    <s v="0065A00001ZHq5DQAT"/>
    <x v="2"/>
    <b v="0"/>
    <s v="0055A000009sa63QAA"/>
    <s v="Qualified Opportunity"/>
    <b v="0"/>
    <x v="1"/>
    <n v="99696.56"/>
    <n v="9969.66"/>
    <m/>
  </r>
  <r>
    <s v="0015A00002OM1dVQAT"/>
    <b v="0"/>
    <m/>
    <b v="0"/>
    <x v="217"/>
    <x v="1"/>
    <s v="0055A000009sa63QAA"/>
    <b v="1"/>
    <d v="2020-09-04T23:33:48"/>
    <b v="0"/>
    <b v="0"/>
    <s v="2022 4"/>
    <n v="4"/>
    <x v="6"/>
    <s v="Pipeline"/>
    <s v="Pipeline"/>
    <x v="1"/>
    <s v="0055A000009sa63QAA"/>
    <d v="2021-06-07T06:25:05"/>
    <m/>
    <d v="2020-12-28T05:30:01"/>
    <b v="0"/>
    <x v="3"/>
    <s v="0065A00001bgxDRQAY"/>
    <x v="2"/>
    <b v="0"/>
    <s v="0055A000009sa63QAA"/>
    <s v="Funnel"/>
    <b v="0"/>
    <x v="1"/>
    <n v="70550.39"/>
    <n v="3527.52"/>
    <m/>
  </r>
  <r>
    <s v="0015A00002HeTZpQAN"/>
    <b v="0"/>
    <m/>
    <b v="0"/>
    <x v="199"/>
    <x v="1"/>
    <s v="0055A000009sa63QAA"/>
    <b v="1"/>
    <d v="2020-02-15T00:28:33"/>
    <b v="0"/>
    <b v="0"/>
    <s v="2022 4"/>
    <n v="4"/>
    <x v="6"/>
    <s v="Pipeline"/>
    <s v="Pipeline"/>
    <x v="1"/>
    <s v="0055A000009sa63QAA"/>
    <d v="2021-06-11T21:04:02"/>
    <m/>
    <d v="2020-12-28T05:33:45"/>
    <b v="0"/>
    <x v="5"/>
    <s v="0065A00001Z9WKQQA3"/>
    <x v="2"/>
    <b v="0"/>
    <s v="0055A000009sa63QAA"/>
    <s v="Funnel"/>
    <b v="0"/>
    <x v="1"/>
    <n v="187436.44"/>
    <n v="9371.82"/>
    <m/>
  </r>
  <r>
    <s v="0015A00002OJrDKQA1"/>
    <b v="0"/>
    <m/>
    <b v="0"/>
    <x v="277"/>
    <x v="1"/>
    <s v="0055A000008zqzaQAA"/>
    <b v="1"/>
    <d v="2020-08-19T20:50:20"/>
    <b v="0"/>
    <b v="0"/>
    <s v="2022 1"/>
    <n v="1"/>
    <x v="6"/>
    <s v="Pipeline"/>
    <s v="Pipeline"/>
    <x v="20"/>
    <s v="0055A00000Bd0KeQAJ"/>
    <d v="2021-06-22T15:53:27"/>
    <m/>
    <d v="2020-08-19T20:51:49"/>
    <b v="0"/>
    <x v="3"/>
    <s v="0065A00001bO3WKQA0"/>
    <x v="2"/>
    <b v="0"/>
    <s v="0055A00000Bd0KeQAJ"/>
    <s v="Funnel"/>
    <b v="0"/>
    <x v="1"/>
    <n v="92945"/>
    <n v="4647.25"/>
    <m/>
  </r>
  <r>
    <s v="0015A00002Qbj1HQAR"/>
    <b v="0"/>
    <m/>
    <b v="0"/>
    <x v="51"/>
    <x v="1"/>
    <s v="0055A00000BNXCfQAP"/>
    <b v="1"/>
    <d v="2020-10-20T17:24:36"/>
    <b v="0"/>
    <b v="0"/>
    <s v="2022 1"/>
    <n v="1"/>
    <x v="6"/>
    <s v="Pipeline"/>
    <s v="Pipeline"/>
    <x v="21"/>
    <s v="0056e00000BdFO7AAN"/>
    <d v="2021-06-24T14:35:49"/>
    <m/>
    <d v="2020-10-20T17:25:20"/>
    <b v="0"/>
    <x v="1"/>
    <s v="0065A00001cHJYsQAO"/>
    <x v="2"/>
    <b v="0"/>
    <s v="0056e00000BdFO7AAN"/>
    <s v="Funnel"/>
    <b v="0"/>
    <x v="1"/>
    <n v="152000"/>
    <n v="7600"/>
    <m/>
  </r>
  <r>
    <s v="0015A00002RfujVQAR"/>
    <b v="0"/>
    <m/>
    <b v="0"/>
    <x v="51"/>
    <x v="1"/>
    <s v="0055A000008zqzaQAA"/>
    <b v="1"/>
    <d v="2020-11-17T14:45:05"/>
    <b v="0"/>
    <b v="0"/>
    <s v="2022 1"/>
    <n v="1"/>
    <x v="6"/>
    <s v="Pipeline"/>
    <s v="Pipeline"/>
    <x v="21"/>
    <s v="0055A00000BcmS5QAJ"/>
    <d v="2021-06-21T09:21:19"/>
    <m/>
    <m/>
    <b v="0"/>
    <x v="3"/>
    <s v="0065A00001cU2dZQAS"/>
    <x v="2"/>
    <b v="0"/>
    <s v="0055A00000BcmS5QAJ"/>
    <s v="Funnel"/>
    <b v="0"/>
    <x v="1"/>
    <n v="161000"/>
    <n v="8050"/>
    <m/>
  </r>
  <r>
    <s v="0015A00002LfjSiQAJ"/>
    <b v="0"/>
    <m/>
    <b v="0"/>
    <x v="56"/>
    <x v="1"/>
    <s v="0055A000008zqzaQAA"/>
    <b v="1"/>
    <d v="2020-06-18T13:37:29"/>
    <b v="0"/>
    <b v="0"/>
    <s v="2022 1"/>
    <n v="1"/>
    <x v="6"/>
    <s v="Pipeline"/>
    <s v="Pipeline"/>
    <x v="21"/>
    <s v="0055A00000BcmS5QAJ"/>
    <d v="2021-06-11T12:12:49"/>
    <m/>
    <m/>
    <b v="0"/>
    <x v="3"/>
    <s v="0065A00001aLgwrQAC"/>
    <x v="2"/>
    <b v="0"/>
    <s v="0055A00000BcmS5QAJ"/>
    <s v="Funnel"/>
    <b v="0"/>
    <x v="1"/>
    <n v="152778.54"/>
    <n v="7638.93"/>
    <m/>
  </r>
  <r>
    <s v="0013100001n7DqWAAU"/>
    <b v="0"/>
    <m/>
    <b v="0"/>
    <x v="51"/>
    <x v="1"/>
    <s v="0055A000008zqzaQAA"/>
    <b v="1"/>
    <d v="2019-08-21T13:21:38"/>
    <b v="0"/>
    <b v="0"/>
    <s v="2022 1"/>
    <n v="1"/>
    <x v="6"/>
    <s v="BestCase"/>
    <s v="Best Case"/>
    <x v="21"/>
    <s v="0055A00000Bd4j9QAB"/>
    <d v="2021-06-24T14:28:07"/>
    <m/>
    <d v="2021-04-21T10:04:15"/>
    <b v="0"/>
    <x v="1"/>
    <s v="0065A00001M9xwbQAB"/>
    <x v="2"/>
    <b v="0"/>
    <s v="0055A00000Bd4j9QAB"/>
    <s v="Upside"/>
    <b v="0"/>
    <x v="1"/>
    <n v="174339.66"/>
    <n v="122037.75999999999"/>
    <m/>
  </r>
  <r>
    <s v="0015A00002Is0NFQAZ"/>
    <b v="0"/>
    <m/>
    <b v="0"/>
    <x v="272"/>
    <x v="1"/>
    <s v="0055A000008zqzaQAA"/>
    <b v="1"/>
    <d v="2020-03-04T14:10:46"/>
    <b v="0"/>
    <b v="0"/>
    <s v="2022 2"/>
    <n v="2"/>
    <x v="6"/>
    <s v="Pipeline"/>
    <s v="Pipeline"/>
    <x v="21"/>
    <s v="0055A00000BcmS5QAJ"/>
    <d v="2021-06-25T09:13:24"/>
    <m/>
    <d v="2020-03-19T22:33:03"/>
    <b v="0"/>
    <x v="3"/>
    <s v="0065A00001ZOKkkQAH"/>
    <x v="2"/>
    <b v="0"/>
    <s v="0055A00000BcmS5QAJ"/>
    <s v="Funnel"/>
    <b v="0"/>
    <x v="1"/>
    <n v="161000"/>
    <n v="8050"/>
    <m/>
  </r>
  <r>
    <s v="0015A00002KujjNQAR"/>
    <b v="0"/>
    <m/>
    <b v="0"/>
    <x v="272"/>
    <x v="1"/>
    <s v="0055A000008zqzaQAA"/>
    <b v="1"/>
    <d v="2020-05-14T13:07:04"/>
    <b v="0"/>
    <b v="0"/>
    <s v="2022 2"/>
    <n v="2"/>
    <x v="6"/>
    <s v="Pipeline"/>
    <s v="Pipeline"/>
    <x v="21"/>
    <s v="0055A00000BcmLYQAZ"/>
    <d v="2021-06-23T09:36:55"/>
    <m/>
    <d v="2020-05-20T18:05:05"/>
    <b v="0"/>
    <x v="3"/>
    <s v="0065A00001a5yuCQAQ"/>
    <x v="2"/>
    <b v="0"/>
    <s v="0055A00000BcmLYQAZ"/>
    <s v="Funnel"/>
    <b v="0"/>
    <x v="1"/>
    <n v="131478"/>
    <n v="6573.9"/>
    <m/>
  </r>
  <r>
    <s v="0013100001gZd3uAAC"/>
    <b v="0"/>
    <m/>
    <b v="0"/>
    <x v="224"/>
    <x v="1"/>
    <s v="0055A00000Bnt5hQAB"/>
    <b v="1"/>
    <d v="2021-03-10T23:56:51"/>
    <b v="0"/>
    <b v="0"/>
    <s v="2021 3"/>
    <n v="3"/>
    <x v="3"/>
    <s v="Pipeline"/>
    <s v="Pipeline"/>
    <x v="21"/>
    <s v="0055A00000Bnt5hQAB"/>
    <d v="2021-06-25T03:42:38"/>
    <m/>
    <d v="2021-03-10T23:58:11"/>
    <b v="0"/>
    <x v="13"/>
    <s v="0065A00001dLCI1QAO"/>
    <x v="2"/>
    <b v="0"/>
    <s v="0055A00000Bnt5hQAB"/>
    <s v="Funnel"/>
    <b v="0"/>
    <x v="1"/>
    <n v="154850"/>
    <n v="7742.5"/>
    <m/>
  </r>
  <r>
    <s v="0016e00002XSlHeAAL"/>
    <b v="0"/>
    <m/>
    <b v="0"/>
    <x v="24"/>
    <x v="1"/>
    <s v="0055A000008zqzaQAA"/>
    <b v="1"/>
    <d v="2021-04-26T11:49:49"/>
    <b v="0"/>
    <b v="0"/>
    <s v="2021 3"/>
    <n v="3"/>
    <x v="3"/>
    <s v="Pipeline"/>
    <s v="Pipeline"/>
    <x v="21"/>
    <s v="0055A000008zqzaQAA"/>
    <d v="2021-06-25T02:33:20"/>
    <m/>
    <m/>
    <b v="0"/>
    <x v="3"/>
    <s v="0066e00001dz7f1AAA"/>
    <x v="2"/>
    <b v="0"/>
    <s v="0055A000008zqzaQAA"/>
    <s v="Funnel"/>
    <b v="0"/>
    <x v="1"/>
    <n v="150850"/>
    <n v="7542.5"/>
    <m/>
  </r>
  <r>
    <s v="0015A00002PKwzsQAD"/>
    <b v="0"/>
    <m/>
    <b v="0"/>
    <x v="24"/>
    <x v="1"/>
    <s v="0055A000008zqzaQAA"/>
    <b v="1"/>
    <d v="2020-09-24T12:34:50"/>
    <b v="0"/>
    <b v="0"/>
    <s v="2021 3"/>
    <n v="3"/>
    <x v="3"/>
    <s v="Pipeline"/>
    <s v="Pipeline"/>
    <x v="21"/>
    <s v="0055A000008zqzaQAA"/>
    <d v="2021-06-25T03:00:35"/>
    <m/>
    <d v="2020-09-24T12:36:02"/>
    <b v="0"/>
    <x v="3"/>
    <s v="0065A00001bomJ7QAI"/>
    <x v="2"/>
    <b v="0"/>
    <s v="0055A000008zqzaQAA"/>
    <s v="Funnel"/>
    <b v="0"/>
    <x v="1"/>
    <n v="146750"/>
    <n v="7337.5"/>
    <m/>
  </r>
  <r>
    <s v="0015A000022T6qLQAS"/>
    <b v="0"/>
    <m/>
    <b v="0"/>
    <x v="24"/>
    <x v="1"/>
    <s v="0055A000008iLoOQAU"/>
    <b v="1"/>
    <d v="2018-09-07T20:12:47"/>
    <b v="0"/>
    <b v="0"/>
    <s v="2021 3"/>
    <n v="3"/>
    <x v="3"/>
    <s v="Pipeline"/>
    <s v="Pipeline"/>
    <x v="23"/>
    <s v="0055A000008zqzaQAA"/>
    <d v="2021-06-25T02:30:38"/>
    <m/>
    <d v="2019-09-27T20:01:48"/>
    <b v="0"/>
    <x v="3"/>
    <s v="0065A00000lelrIQAQ"/>
    <x v="2"/>
    <b v="0"/>
    <s v="0055A000008zqzaQAA"/>
    <s v="Quoted Funnel"/>
    <b v="0"/>
    <x v="1"/>
    <n v="104279"/>
    <n v="31283.7"/>
    <m/>
  </r>
  <r>
    <s v="0016e00002XUMZ3AAP"/>
    <b v="0"/>
    <m/>
    <b v="0"/>
    <x v="347"/>
    <x v="1"/>
    <s v="0055A00000BcmLYQAZ"/>
    <b v="1"/>
    <d v="2021-05-10T14:32:11"/>
    <b v="0"/>
    <b v="0"/>
    <s v="2021 3"/>
    <n v="3"/>
    <x v="3"/>
    <s v="Pipeline"/>
    <s v="Pipeline"/>
    <x v="20"/>
    <s v="0055A00000BcmLYQAZ"/>
    <d v="2021-06-07T11:50:58"/>
    <m/>
    <d v="2021-05-10T14:38:15"/>
    <b v="0"/>
    <x v="6"/>
    <s v="0066e00001e1C90AAE"/>
    <x v="2"/>
    <b v="0"/>
    <s v="0055A00000BcmLYQAZ"/>
    <s v="Quoted Funnel"/>
    <b v="0"/>
    <x v="1"/>
    <n v="119758.5"/>
    <n v="35927.550000000003"/>
    <m/>
  </r>
  <r>
    <s v="0015A00002VnyrpQAB"/>
    <b v="0"/>
    <m/>
    <b v="0"/>
    <x v="224"/>
    <x v="1"/>
    <s v="0055A00000BNXCfQAP"/>
    <b v="1"/>
    <d v="2021-03-05T20:17:32"/>
    <b v="0"/>
    <b v="0"/>
    <s v="2021 3"/>
    <n v="3"/>
    <x v="3"/>
    <s v="Pipeline"/>
    <s v="Pipeline"/>
    <x v="21"/>
    <s v="0055A00000Bnt5hQAB"/>
    <d v="2021-06-25T04:11:55"/>
    <m/>
    <d v="2021-03-17T03:15:45"/>
    <b v="0"/>
    <x v="6"/>
    <s v="0065A00001dKrOKQA0"/>
    <x v="2"/>
    <b v="0"/>
    <s v="0055A00000Bnt5hQAB"/>
    <s v="Quoted Funnel"/>
    <b v="0"/>
    <x v="1"/>
    <n v="175010"/>
    <n v="52503"/>
    <m/>
  </r>
  <r>
    <s v="0015A00001xPBIDQA4"/>
    <b v="0"/>
    <m/>
    <b v="0"/>
    <x v="24"/>
    <x v="1"/>
    <s v="0055A000008zqzaQAA"/>
    <b v="1"/>
    <d v="2020-01-23T13:06:36"/>
    <b v="0"/>
    <b v="0"/>
    <s v="2021 3"/>
    <n v="3"/>
    <x v="3"/>
    <s v="Pipeline"/>
    <s v="Pipeline"/>
    <x v="21"/>
    <s v="0055A000008zqzaQAA"/>
    <d v="2021-06-24T14:35:00"/>
    <m/>
    <d v="2020-06-23T20:56:05"/>
    <b v="0"/>
    <x v="1"/>
    <s v="0065A00001YxqoyQAB"/>
    <x v="2"/>
    <b v="0"/>
    <s v="0055A000008zqzaQAA"/>
    <s v="Quoted Funnel"/>
    <b v="0"/>
    <x v="1"/>
    <n v="150850"/>
    <n v="45255"/>
    <m/>
  </r>
  <r>
    <s v="0015A00002Rg8OdQAJ"/>
    <b v="0"/>
    <m/>
    <b v="0"/>
    <x v="24"/>
    <x v="1"/>
    <s v="0055A000008zqzaQAA"/>
    <b v="1"/>
    <d v="2020-11-18T21:37:37"/>
    <b v="0"/>
    <b v="0"/>
    <s v="2021 3"/>
    <n v="3"/>
    <x v="3"/>
    <s v="Pipeline"/>
    <s v="Pipeline"/>
    <x v="20"/>
    <s v="0055A00000Bd4j9QAB"/>
    <d v="2021-06-14T09:37:37"/>
    <m/>
    <d v="2020-11-20T16:27:00"/>
    <b v="0"/>
    <x v="3"/>
    <s v="0065A00001cUjccQAC"/>
    <x v="2"/>
    <b v="0"/>
    <s v="0055A00000Bd4j9QAB"/>
    <s v="Funnel"/>
    <b v="0"/>
    <x v="1"/>
    <n v="209431.35"/>
    <n v="10471.57"/>
    <m/>
  </r>
  <r>
    <s v="0015A00001xOrX9QAK"/>
    <b v="0"/>
    <m/>
    <b v="0"/>
    <x v="175"/>
    <x v="1"/>
    <s v="0055A00000Bnt5hQAB"/>
    <b v="1"/>
    <d v="2021-04-26T20:42:37"/>
    <b v="0"/>
    <b v="0"/>
    <s v="2021 3"/>
    <n v="3"/>
    <x v="3"/>
    <s v="BestCase"/>
    <s v="Best Case"/>
    <x v="21"/>
    <s v="0055A00000Bnt5hQAB"/>
    <d v="2021-06-25T04:10:19"/>
    <m/>
    <d v="2021-04-27T12:23:50"/>
    <b v="0"/>
    <x v="3"/>
    <s v="0066e00001dzBmsAAE"/>
    <x v="2"/>
    <b v="0"/>
    <s v="0055A00000Bnt5hQAB"/>
    <s v="Upside"/>
    <b v="0"/>
    <x v="1"/>
    <n v="111390"/>
    <n v="77973"/>
    <m/>
  </r>
  <r>
    <s v="0016e00002XSlfcAAD"/>
    <b v="0"/>
    <m/>
    <b v="0"/>
    <x v="286"/>
    <x v="1"/>
    <s v="0055A000008zqzaQAA"/>
    <b v="1"/>
    <d v="2021-04-26T12:40:03"/>
    <b v="0"/>
    <b v="0"/>
    <s v="2021 3"/>
    <n v="3"/>
    <x v="3"/>
    <s v="Pipeline"/>
    <s v="Pipeline"/>
    <x v="21"/>
    <s v="0055A000008zqzaQAA"/>
    <d v="2021-06-25T16:12:21"/>
    <m/>
    <d v="2021-05-06T16:47:21"/>
    <b v="0"/>
    <x v="5"/>
    <s v="0066e00001dz7vQAAQ"/>
    <x v="2"/>
    <b v="0"/>
    <s v="0055A000008zqzaQAA"/>
    <s v="Quoted Funnel"/>
    <b v="0"/>
    <x v="1"/>
    <n v="10000"/>
    <n v="3000"/>
    <m/>
  </r>
  <r>
    <s v="0015A00002OKA2mQAH"/>
    <b v="0"/>
    <m/>
    <b v="0"/>
    <x v="71"/>
    <x v="1"/>
    <s v="0055A000008zqzaQAA"/>
    <b v="1"/>
    <d v="2020-08-21T18:30:07"/>
    <b v="0"/>
    <b v="0"/>
    <s v="2021 4"/>
    <n v="4"/>
    <x v="3"/>
    <s v="Pipeline"/>
    <s v="Pipeline"/>
    <x v="21"/>
    <s v="0055A000008zqzaQAA"/>
    <d v="2021-06-17T14:22:44"/>
    <m/>
    <m/>
    <b v="0"/>
    <x v="6"/>
    <s v="0065A00001bO9ynQAC"/>
    <x v="2"/>
    <b v="0"/>
    <s v="0055A000008zqzaQAA"/>
    <s v="Funnel"/>
    <b v="0"/>
    <x v="1"/>
    <n v="152000"/>
    <n v="7600"/>
    <m/>
  </r>
  <r>
    <s v="0013100001fr7EaAAI"/>
    <b v="0"/>
    <m/>
    <b v="0"/>
    <x v="71"/>
    <x v="1"/>
    <s v="0055A00000Bd4j9QAB"/>
    <b v="1"/>
    <d v="2021-05-03T13:53:02"/>
    <b v="0"/>
    <b v="0"/>
    <s v="2021 4"/>
    <n v="4"/>
    <x v="3"/>
    <s v="Pipeline"/>
    <s v="Pipeline"/>
    <x v="21"/>
    <s v="0055A00000Bd4j9QAB"/>
    <d v="2021-06-24T14:37:34"/>
    <m/>
    <m/>
    <b v="0"/>
    <x v="3"/>
    <s v="0066e00001e0AgJAAU"/>
    <x v="2"/>
    <b v="0"/>
    <s v="0055A00000Bd4j9QAB"/>
    <s v="Funnel"/>
    <b v="0"/>
    <x v="1"/>
    <n v="209431.35"/>
    <n v="10471.57"/>
    <m/>
  </r>
  <r>
    <s v="0015A00002VpuNWQAZ"/>
    <b v="0"/>
    <m/>
    <b v="0"/>
    <x v="296"/>
    <x v="1"/>
    <s v="0055A000008zqzaQAA"/>
    <b v="1"/>
    <d v="2021-03-22T17:46:41"/>
    <b v="0"/>
    <b v="0"/>
    <s v="2021 4"/>
    <n v="4"/>
    <x v="3"/>
    <s v="Pipeline"/>
    <s v="Pipeline"/>
    <x v="21"/>
    <s v="0055A00000BclF5QAJ"/>
    <d v="2021-06-24T15:27:06"/>
    <m/>
    <m/>
    <b v="0"/>
    <x v="13"/>
    <s v="0065A00001dLsuiQAC"/>
    <x v="2"/>
    <b v="0"/>
    <s v="0055A000008zqzaQAA"/>
    <s v="Funnel"/>
    <b v="0"/>
    <x v="1"/>
    <n v="150850"/>
    <n v="7542.5"/>
    <m/>
  </r>
  <r>
    <s v="0015A000025dRLwQAM"/>
    <b v="0"/>
    <m/>
    <b v="0"/>
    <x v="199"/>
    <x v="1"/>
    <s v="0055A000008iLoOQAU"/>
    <b v="1"/>
    <d v="2018-10-04T20:22:49"/>
    <b v="0"/>
    <b v="0"/>
    <s v="2022 4"/>
    <n v="4"/>
    <x v="6"/>
    <s v="Pipeline"/>
    <s v="Pipeline"/>
    <x v="21"/>
    <s v="0055A00000Bd0KeQAJ"/>
    <d v="2021-06-23T22:51:24"/>
    <m/>
    <d v="2019-03-01T16:19:21"/>
    <b v="0"/>
    <x v="1"/>
    <s v="0065A00000looKJQAY"/>
    <x v="2"/>
    <b v="0"/>
    <s v="0055A00000Bd0KeQAJ"/>
    <s v="Funnel"/>
    <b v="0"/>
    <x v="1"/>
    <n v="80730"/>
    <n v="4036.5"/>
    <m/>
  </r>
  <r>
    <s v="0015A00002DyJxEQAV"/>
    <b v="0"/>
    <s v="Sartorius"/>
    <b v="0"/>
    <x v="296"/>
    <x v="1"/>
    <s v="0055A00000BcmS5QAJ"/>
    <b v="1"/>
    <d v="2021-02-23T10:23:23"/>
    <b v="0"/>
    <b v="0"/>
    <s v="2021 4"/>
    <n v="4"/>
    <x v="3"/>
    <s v="Pipeline"/>
    <s v="Pipeline"/>
    <x v="21"/>
    <s v="0055A00000BcmS5QAJ"/>
    <d v="2021-06-18T13:33:25"/>
    <m/>
    <d v="2021-05-03T14:42:08"/>
    <b v="0"/>
    <x v="6"/>
    <s v="0065A00001dIvnDQAS"/>
    <x v="2"/>
    <b v="0"/>
    <s v="0055A00000BcmS5QAJ"/>
    <s v="Quoted Funnel"/>
    <b v="0"/>
    <x v="1"/>
    <n v="187462"/>
    <n v="56238.6"/>
    <m/>
  </r>
  <r>
    <s v="0015A00002AQqaaQAD"/>
    <b v="0"/>
    <m/>
    <b v="0"/>
    <x v="71"/>
    <x v="1"/>
    <s v="0055A000008zqzaQAA"/>
    <b v="1"/>
    <d v="2020-12-18T19:08:43"/>
    <b v="0"/>
    <b v="0"/>
    <s v="2021 4"/>
    <n v="4"/>
    <x v="3"/>
    <s v="BestCase"/>
    <s v="Best Case"/>
    <x v="21"/>
    <s v="0055A000008zqzaQAA"/>
    <d v="2021-06-22T15:00:18"/>
    <m/>
    <d v="2021-04-20T11:56:58"/>
    <b v="0"/>
    <x v="0"/>
    <s v="0065A00001cpphmQAA"/>
    <x v="2"/>
    <b v="0"/>
    <s v="0055A000008zqzaQAA"/>
    <s v="Upside"/>
    <b v="0"/>
    <x v="1"/>
    <n v="183010"/>
    <n v="128107"/>
    <m/>
  </r>
  <r>
    <s v="0015A00002TDD9dQAH"/>
    <b v="0"/>
    <m/>
    <b v="0"/>
    <x v="19"/>
    <x v="1"/>
    <s v="0055A00000Bnt5hQAB"/>
    <b v="1"/>
    <d v="2021-01-19T20:32:41"/>
    <b v="0"/>
    <b v="0"/>
    <s v="2021 4"/>
    <n v="4"/>
    <x v="3"/>
    <s v="Pipeline"/>
    <s v="Pipeline"/>
    <x v="21"/>
    <s v="0055A00000Bnt5hQAB"/>
    <d v="2021-06-25T13:26:40"/>
    <m/>
    <d v="2021-02-26T04:11:35"/>
    <b v="0"/>
    <x v="3"/>
    <s v="0065A00001csCrZQAU"/>
    <x v="2"/>
    <b v="0"/>
    <s v="0055A00000Bnt5hQAB"/>
    <s v="Quoted Funnel"/>
    <b v="0"/>
    <x v="1"/>
    <n v="154850"/>
    <n v="46455"/>
    <m/>
  </r>
  <r>
    <s v="0015A00002QEk8YQAT"/>
    <b v="0"/>
    <m/>
    <b v="0"/>
    <x v="348"/>
    <x v="1"/>
    <s v="0055A000008zqzaQAA"/>
    <b v="1"/>
    <d v="2020-12-11T15:22:56"/>
    <b v="0"/>
    <b v="0"/>
    <s v="2021 4"/>
    <n v="4"/>
    <x v="3"/>
    <s v="Pipeline"/>
    <s v="Pipeline"/>
    <x v="21"/>
    <s v="0055A00000BcmLYQAZ"/>
    <d v="2021-06-24T13:36:20"/>
    <m/>
    <d v="2020-12-11T15:24:33"/>
    <b v="0"/>
    <x v="3"/>
    <s v="0065A00001colQEQAY"/>
    <x v="2"/>
    <b v="0"/>
    <s v="0055A00000BcmLYQAZ"/>
    <s v="Funnel"/>
    <b v="0"/>
    <x v="1"/>
    <n v="161000"/>
    <n v="8050"/>
    <m/>
  </r>
  <r>
    <s v="0015A00002Vr7w4QAB"/>
    <b v="0"/>
    <m/>
    <b v="0"/>
    <x v="71"/>
    <x v="1"/>
    <s v="0055A000008zqzaQAA"/>
    <b v="1"/>
    <d v="2021-03-31T17:57:48"/>
    <b v="0"/>
    <b v="0"/>
    <s v="2021 4"/>
    <n v="4"/>
    <x v="3"/>
    <s v="Pipeline"/>
    <s v="Pipeline"/>
    <x v="21"/>
    <s v="0055A000008zqzaQAA"/>
    <d v="2021-06-25T02:57:08"/>
    <m/>
    <m/>
    <b v="0"/>
    <x v="3"/>
    <s v="0065A00001dePyLQAU"/>
    <x v="2"/>
    <b v="0"/>
    <s v="0055A000008zqzaQAA"/>
    <s v="Funnel"/>
    <b v="0"/>
    <x v="1"/>
    <n v="92395"/>
    <n v="4619.75"/>
    <m/>
  </r>
  <r>
    <s v="0015A00001xP48LQAS"/>
    <b v="0"/>
    <m/>
    <b v="0"/>
    <x v="19"/>
    <x v="1"/>
    <s v="0055A000008iLoOQAU"/>
    <b v="1"/>
    <d v="2019-10-07T20:24:42"/>
    <b v="0"/>
    <b v="0"/>
    <s v="2021 4"/>
    <n v="4"/>
    <x v="3"/>
    <s v="Pipeline"/>
    <s v="Pipeline"/>
    <x v="21"/>
    <s v="0055A00000Bnt5hQAB"/>
    <d v="2021-06-25T04:02:10"/>
    <m/>
    <d v="2019-10-23T14:25:49"/>
    <b v="0"/>
    <x v="1"/>
    <s v="0065A00001XaUTrQAN"/>
    <x v="2"/>
    <b v="0"/>
    <s v="0055A00000Bnt5hQAB"/>
    <s v="Funnel"/>
    <b v="0"/>
    <x v="1"/>
    <n v="154850"/>
    <n v="7742.5"/>
    <m/>
  </r>
  <r>
    <s v="0015A000028kLH8QAM"/>
    <b v="0"/>
    <m/>
    <b v="0"/>
    <x v="324"/>
    <x v="1"/>
    <s v="00531000007Es7rAAC"/>
    <b v="1"/>
    <d v="2019-01-17T05:43:25"/>
    <b v="0"/>
    <b v="0"/>
    <s v="2021 1"/>
    <n v="1"/>
    <x v="3"/>
    <s v="Pipeline"/>
    <s v="Pipeline"/>
    <x v="4"/>
    <s v="0055A00000BclF5QAJ"/>
    <d v="2021-04-14T20:01:34"/>
    <m/>
    <d v="2020-04-02T19:40:15"/>
    <b v="1"/>
    <x v="3"/>
    <s v="0065A000011rPjDQAU"/>
    <x v="3"/>
    <b v="0"/>
    <s v="00531000007Es7rAAC"/>
    <s v="Qualified Opportunity"/>
    <b v="0"/>
    <x v="1"/>
    <n v="1625000"/>
    <n v="162500"/>
    <m/>
  </r>
  <r>
    <s v="0015A00001yXjXgQAK"/>
    <b v="0"/>
    <m/>
    <b v="0"/>
    <x v="104"/>
    <x v="1"/>
    <s v="00531000007MUoEAAW"/>
    <b v="1"/>
    <d v="2018-02-07T20:47:49"/>
    <b v="0"/>
    <b v="0"/>
    <s v="2020 2"/>
    <n v="2"/>
    <x v="4"/>
    <s v="Pipeline"/>
    <s v="Pipeline"/>
    <x v="24"/>
    <s v="0055A00000BclF5QAJ"/>
    <d v="2021-04-11T21:42:29"/>
    <m/>
    <d v="2020-02-10T14:46:40"/>
    <b v="1"/>
    <x v="1"/>
    <s v="0065A00000jSeCpQAK"/>
    <x v="2"/>
    <b v="0"/>
    <s v="00531000007KgPgAAK"/>
    <s v="Qualified Opportunity"/>
    <b v="0"/>
    <x v="1"/>
    <n v="722808.96"/>
    <n v="72280.899999999994"/>
    <m/>
  </r>
  <r>
    <s v="0015A00002FrqviQAB"/>
    <b v="0"/>
    <m/>
    <b v="0"/>
    <x v="24"/>
    <x v="1"/>
    <s v="00531000007MUoEAAW"/>
    <b v="1"/>
    <d v="2019-10-23T00:34:03"/>
    <b v="0"/>
    <b v="0"/>
    <s v="2021 3"/>
    <n v="3"/>
    <x v="3"/>
    <s v="BestCase"/>
    <s v="Best Case"/>
    <x v="4"/>
    <s v="00531000007Es7rAAC"/>
    <d v="2021-06-17T20:31:00"/>
    <m/>
    <d v="2020-05-04T17:58:01"/>
    <b v="1"/>
    <x v="6"/>
    <s v="0065A00001XkJCvQAN"/>
    <x v="3"/>
    <b v="0"/>
    <s v="0055A00000Bd3dUQAR"/>
    <s v="Decision to Purchase"/>
    <b v="0"/>
    <x v="1"/>
    <n v="6500000"/>
    <n v="3250000"/>
    <m/>
  </r>
  <r>
    <s v="0015A00002FsKNzQAN"/>
    <b v="0"/>
    <m/>
    <b v="0"/>
    <x v="285"/>
    <x v="1"/>
    <s v="0055A00000BNpn5QAD"/>
    <b v="0"/>
    <d v="2019-10-23T20:27:24"/>
    <b v="0"/>
    <b v="0"/>
    <s v="2021 3"/>
    <n v="3"/>
    <x v="3"/>
    <s v="BestCase"/>
    <s v="Best Case"/>
    <x v="21"/>
    <s v="0055A00000BclF5QAJ"/>
    <d v="2021-06-01T19:07:24"/>
    <m/>
    <d v="2020-11-17T19:55:29"/>
    <b v="0"/>
    <x v="5"/>
    <s v="0065A00001XkcCcQAJ"/>
    <x v="2"/>
    <b v="0"/>
    <s v="0056e00000BdAUZAA3"/>
    <s v="Upside"/>
    <b v="0"/>
    <x v="1"/>
    <n v="128340"/>
    <n v="89838"/>
    <m/>
  </r>
  <r>
    <s v="0015A00002Uh6t4QAB"/>
    <b v="0"/>
    <m/>
    <b v="0"/>
    <x v="278"/>
    <x v="1"/>
    <s v="00531000007MUoEAAW"/>
    <b v="0"/>
    <d v="2021-02-19T22:15:47"/>
    <b v="0"/>
    <b v="0"/>
    <s v="2021 2"/>
    <n v="2"/>
    <x v="3"/>
    <s v="BestCase"/>
    <s v="Best Case"/>
    <x v="24"/>
    <s v="00531000007KgPgAAK"/>
    <d v="2021-04-26T13:42:59"/>
    <m/>
    <d v="2021-04-26T13:42:59"/>
    <b v="0"/>
    <x v="6"/>
    <s v="0065A00001dI6DFQA0"/>
    <x v="2"/>
    <b v="0"/>
    <s v="00531000007KgPgAAK"/>
    <s v="Order Expected within 90 Days"/>
    <b v="0"/>
    <x v="1"/>
    <n v="253335.2"/>
    <n v="177334.64"/>
    <m/>
  </r>
  <r>
    <s v="001i000001MZ8IpAAL"/>
    <b v="0"/>
    <m/>
    <b v="0"/>
    <x v="278"/>
    <x v="1"/>
    <s v="00531000007MUoEAAW"/>
    <b v="0"/>
    <d v="2021-03-26T19:27:09"/>
    <b v="0"/>
    <b v="0"/>
    <s v="2021 2"/>
    <n v="2"/>
    <x v="3"/>
    <s v="BestCase"/>
    <s v="Best Case"/>
    <x v="24"/>
    <s v="0055A00000BcmLTQAZ"/>
    <d v="2021-05-11T17:29:55"/>
    <m/>
    <d v="2021-05-10T13:54:54"/>
    <b v="0"/>
    <x v="3"/>
    <s v="0065A00001de7cCQAQ"/>
    <x v="2"/>
    <b v="0"/>
    <s v="00531000007KgPgAAK"/>
    <s v="Order Expected within 90 Days"/>
    <b v="0"/>
    <x v="1"/>
    <n v="72422.399999999994"/>
    <n v="50695.68"/>
    <m/>
  </r>
  <r>
    <s v="0015A00002LfXHNQA3"/>
    <b v="0"/>
    <m/>
    <b v="0"/>
    <x v="278"/>
    <x v="1"/>
    <s v="0055A00000BcmLTQAZ"/>
    <b v="0"/>
    <d v="2021-04-22T13:20:06"/>
    <b v="0"/>
    <b v="0"/>
    <s v="2021 2"/>
    <n v="2"/>
    <x v="3"/>
    <s v="BestCase"/>
    <s v="Best Case"/>
    <x v="2"/>
    <s v="0055A00000BcmLTQAZ"/>
    <d v="2021-05-13T20:51:59"/>
    <m/>
    <d v="2021-04-22T13:34:11"/>
    <b v="0"/>
    <x v="5"/>
    <s v="0066e00001dyuDqAAI"/>
    <x v="2"/>
    <b v="0"/>
    <s v="00531000007KgPgAAK"/>
    <s v="Order Expected within 90 Days"/>
    <b v="0"/>
    <x v="1"/>
    <n v="2052.6799999999998"/>
    <n v="1436.88"/>
    <m/>
  </r>
  <r>
    <s v="0013100001lXbgHAAS"/>
    <b v="0"/>
    <m/>
    <b v="0"/>
    <x v="278"/>
    <x v="1"/>
    <s v="00531000007MUoEAAW"/>
    <b v="0"/>
    <d v="2021-01-28T15:14:56"/>
    <b v="0"/>
    <b v="0"/>
    <s v="2021 2"/>
    <n v="2"/>
    <x v="3"/>
    <s v="Forecast"/>
    <s v="Commit"/>
    <x v="1"/>
    <s v="00531000007MUoEAAW"/>
    <d v="2021-06-29T12:45:58"/>
    <m/>
    <d v="2021-06-17T17:31:17"/>
    <b v="0"/>
    <x v="5"/>
    <s v="0065A00001dANC8QAO"/>
    <x v="2"/>
    <b v="0"/>
    <s v="00531000007MUoEAAW"/>
    <s v="Order Expected within 30 Days"/>
    <b v="0"/>
    <x v="1"/>
    <n v="19305"/>
    <n v="17374.5"/>
    <m/>
  </r>
  <r>
    <s v="0015A00002UfrwhQAB"/>
    <b v="0"/>
    <m/>
    <b v="0"/>
    <x v="349"/>
    <x v="1"/>
    <s v="0055A00000BnRGTQA3"/>
    <b v="0"/>
    <d v="2021-02-08T21:43:13"/>
    <b v="0"/>
    <b v="0"/>
    <s v="2021 2"/>
    <n v="2"/>
    <x v="3"/>
    <s v="Forecast"/>
    <s v="Commit"/>
    <x v="4"/>
    <s v="0055A00000BnRGTQA3"/>
    <d v="2021-05-03T17:14:02"/>
    <m/>
    <d v="2021-03-29T14:54:19"/>
    <b v="0"/>
    <x v="6"/>
    <s v="0065A00001dCOZiQAO"/>
    <x v="2"/>
    <b v="0"/>
    <s v="0055A00000BnRGTQA3"/>
    <s v="Order Expected within 30 Days"/>
    <b v="0"/>
    <x v="1"/>
    <n v="1691720.12"/>
    <n v="1522548.11"/>
    <m/>
  </r>
  <r>
    <s v="001i000001MZ8IpAAL"/>
    <b v="0"/>
    <m/>
    <b v="0"/>
    <x v="278"/>
    <x v="1"/>
    <s v="00531000007MUoEAAW"/>
    <b v="0"/>
    <d v="2020-07-20T15:47:32"/>
    <b v="0"/>
    <b v="0"/>
    <s v="2021 2"/>
    <n v="2"/>
    <x v="3"/>
    <s v="Pipeline"/>
    <s v="Pipeline"/>
    <x v="2"/>
    <s v="005i0000000fNkyAAE"/>
    <d v="2021-06-07T14:22:02"/>
    <m/>
    <d v="2021-03-01T16:05:15"/>
    <b v="0"/>
    <x v="5"/>
    <s v="0065A00001bBQYLQA4"/>
    <x v="2"/>
    <b v="0"/>
    <s v="00531000007KgPgAAK"/>
    <s v="Qualified Opportunity"/>
    <b v="0"/>
    <x v="1"/>
    <n v="176679.9"/>
    <n v="17667.990000000002"/>
    <m/>
  </r>
  <r>
    <s v="0015A000021OrGpQAK"/>
    <b v="0"/>
    <m/>
    <b v="0"/>
    <x v="278"/>
    <x v="1"/>
    <s v="00531000007MUoEAAW"/>
    <b v="0"/>
    <d v="2021-01-11T19:46:44"/>
    <b v="0"/>
    <b v="0"/>
    <s v="2021 2"/>
    <n v="2"/>
    <x v="3"/>
    <s v="Pipeline"/>
    <s v="Pipeline"/>
    <x v="2"/>
    <s v="005i0000000fNkyAAE"/>
    <d v="2021-05-03T14:40:38"/>
    <m/>
    <m/>
    <b v="0"/>
    <x v="12"/>
    <s v="0065A00001crX52QAE"/>
    <x v="2"/>
    <b v="0"/>
    <s v="00531000007KgPgAAK"/>
    <s v="Qualified Opportunity"/>
    <b v="0"/>
    <x v="1"/>
    <n v="390636"/>
    <n v="39063.599999999999"/>
    <m/>
  </r>
  <r>
    <s v="0015A000022RrSyQAK"/>
    <b v="0"/>
    <m/>
    <b v="0"/>
    <x v="61"/>
    <x v="1"/>
    <s v="0055A00000BcmLTQAZ"/>
    <b v="0"/>
    <d v="2021-02-08T23:02:01"/>
    <b v="0"/>
    <b v="0"/>
    <s v="2021 3"/>
    <n v="3"/>
    <x v="3"/>
    <s v="BestCase"/>
    <s v="Best Case"/>
    <x v="4"/>
    <s v="00531000007KgPgAAK"/>
    <d v="2021-06-28T12:53:15"/>
    <m/>
    <d v="2021-05-03T13:52:51"/>
    <b v="0"/>
    <x v="5"/>
    <s v="0065A00001dCPCGQA4"/>
    <x v="2"/>
    <b v="0"/>
    <s v="00531000007KgPgAAK"/>
    <s v="Order Expected within 90 Days"/>
    <b v="0"/>
    <x v="1"/>
    <n v="144272"/>
    <n v="100990.39999999999"/>
    <m/>
  </r>
  <r>
    <s v="0013100001jStVZAA0"/>
    <b v="0"/>
    <m/>
    <b v="0"/>
    <x v="19"/>
    <x v="1"/>
    <s v="0055A00000BNXCfQAP"/>
    <b v="1"/>
    <d v="2020-03-11T17:41:14"/>
    <b v="0"/>
    <b v="0"/>
    <s v="2021 4"/>
    <n v="4"/>
    <x v="3"/>
    <s v="Pipeline"/>
    <s v="Pipeline"/>
    <x v="21"/>
    <s v="0055A00000BclF5QAJ"/>
    <d v="2021-06-01T19:07:24"/>
    <m/>
    <d v="2021-01-25T16:18:58"/>
    <b v="0"/>
    <x v="3"/>
    <s v="0065A00001ZPz5ZQAT"/>
    <x v="2"/>
    <b v="0"/>
    <s v="0055A00000BNXCfQAP"/>
    <s v="Quoted Funnel"/>
    <b v="0"/>
    <x v="1"/>
    <n v="162850"/>
    <n v="48855"/>
    <m/>
  </r>
  <r>
    <s v="0015A00002PJKh7QAH"/>
    <b v="0"/>
    <m/>
    <b v="0"/>
    <x v="278"/>
    <x v="1"/>
    <s v="0055A000009sa63QAA"/>
    <b v="1"/>
    <d v="2020-09-10T22:50:03"/>
    <b v="0"/>
    <b v="0"/>
    <s v="2021 2"/>
    <n v="2"/>
    <x v="3"/>
    <s v="Forecast"/>
    <s v="Commit"/>
    <x v="1"/>
    <s v="0055A000009sa63QAA"/>
    <d v="2021-06-28T03:49:38"/>
    <m/>
    <d v="2021-04-30T22:33:55"/>
    <b v="0"/>
    <x v="5"/>
    <s v="0065A00001biNgwQAE"/>
    <x v="2"/>
    <b v="0"/>
    <s v="0055A000009sa63QAA"/>
    <s v="Order Expected within 30 Days"/>
    <b v="0"/>
    <x v="1"/>
    <n v="77097"/>
    <n v="69387.3"/>
    <m/>
  </r>
  <r>
    <s v="0015A00002Ir5CyQAJ"/>
    <b v="0"/>
    <m/>
    <b v="0"/>
    <x v="286"/>
    <x v="1"/>
    <s v="00531000007MUoEAAW"/>
    <b v="1"/>
    <d v="2020-02-28T15:43:54"/>
    <b v="0"/>
    <b v="0"/>
    <s v="2021 3"/>
    <n v="3"/>
    <x v="3"/>
    <s v="BestCase"/>
    <s v="Best Case"/>
    <x v="1"/>
    <s v="0055A000009sa63QAA"/>
    <d v="2021-06-07T06:07:43"/>
    <m/>
    <d v="2021-01-25T23:58:26"/>
    <b v="0"/>
    <x v="6"/>
    <s v="0065A00001ZNGaiQAH"/>
    <x v="2"/>
    <b v="0"/>
    <s v="0055A000009sa63QAA"/>
    <s v="Decision to Purchase"/>
    <b v="0"/>
    <x v="1"/>
    <n v="71937"/>
    <n v="35968.5"/>
    <m/>
  </r>
  <r>
    <s v="0015A00001yXq6AQAS"/>
    <b v="0"/>
    <m/>
    <b v="0"/>
    <x v="71"/>
    <x v="1"/>
    <s v="00531000008F2qlAAC"/>
    <b v="0"/>
    <d v="2020-02-18T16:40:03"/>
    <b v="0"/>
    <b v="0"/>
    <s v="2021 4"/>
    <n v="4"/>
    <x v="3"/>
    <s v="BestCase"/>
    <s v="Best Case"/>
    <x v="24"/>
    <s v="00531000008F2qlAAC"/>
    <d v="2021-06-21T20:29:59"/>
    <m/>
    <m/>
    <b v="0"/>
    <x v="6"/>
    <s v="0065A00001ZFnaxQAD"/>
    <x v="2"/>
    <b v="1"/>
    <s v="00531000008F2qlAAC"/>
    <s v="Decision to Purchase"/>
    <b v="0"/>
    <x v="1"/>
    <n v="49048.5"/>
    <n v="24524.25"/>
    <m/>
  </r>
  <r>
    <s v="0016e00002ZwUdOAAV"/>
    <b v="0"/>
    <m/>
    <b v="0"/>
    <x v="71"/>
    <x v="1"/>
    <s v="00531000008F2qlAAC"/>
    <b v="0"/>
    <d v="2020-09-11T20:25:36"/>
    <b v="0"/>
    <b v="0"/>
    <s v="2021 4"/>
    <n v="4"/>
    <x v="3"/>
    <s v="Pipeline"/>
    <s v="Pipeline"/>
    <x v="24"/>
    <s v="00531000008F2qlAAC"/>
    <d v="2021-06-21T13:39:25"/>
    <m/>
    <d v="2020-09-11T20:30:20"/>
    <b v="0"/>
    <x v="6"/>
    <s v="0065A00001biRa2QAE"/>
    <x v="2"/>
    <b v="1"/>
    <s v="00531000008F2qlAAC"/>
    <s v="Customer Assessment w/ Favorable Evaluation"/>
    <b v="0"/>
    <x v="1"/>
    <n v="53952.75"/>
    <n v="16185.82"/>
    <m/>
  </r>
  <r>
    <s v="0015A00002FpVaCQAV"/>
    <b v="0"/>
    <m/>
    <b v="0"/>
    <x v="24"/>
    <x v="1"/>
    <s v="0055A000008iLoOQAU"/>
    <b v="0"/>
    <d v="2020-05-20T12:14:08"/>
    <b v="0"/>
    <b v="0"/>
    <s v="2021 3"/>
    <n v="3"/>
    <x v="3"/>
    <s v="Pipeline"/>
    <s v="Pipeline"/>
    <x v="21"/>
    <s v="0055A00000BclF5QAJ"/>
    <d v="2021-06-01T19:07:28"/>
    <m/>
    <d v="2021-01-18T10:19:04"/>
    <b v="0"/>
    <x v="6"/>
    <s v="0065A00001a6kSuQAI"/>
    <x v="2"/>
    <b v="0"/>
    <s v="00531000007KAu8AAG"/>
    <s v="Funnel"/>
    <b v="0"/>
    <x v="1"/>
    <n v="98134"/>
    <n v="4906.7"/>
    <m/>
  </r>
  <r>
    <s v="0015A00002CyJrvQAF"/>
    <b v="0"/>
    <m/>
    <b v="0"/>
    <x v="219"/>
    <x v="1"/>
    <s v="00531000007KAu8AAG"/>
    <b v="0"/>
    <d v="2020-04-16T14:17:27"/>
    <b v="0"/>
    <b v="0"/>
    <s v="2021 3"/>
    <n v="3"/>
    <x v="3"/>
    <s v="Pipeline"/>
    <s v="Pipeline"/>
    <x v="21"/>
    <s v="0055A00000BclF5QAJ"/>
    <d v="2021-06-01T19:07:28"/>
    <m/>
    <d v="2021-02-12T14:46:38"/>
    <b v="0"/>
    <x v="3"/>
    <s v="0065A00001Zk3GqQAJ"/>
    <x v="2"/>
    <b v="0"/>
    <s v="00531000007KAu8AAG"/>
    <s v="Quoted Funnel"/>
    <b v="0"/>
    <x v="1"/>
    <n v="94887.6"/>
    <n v="28466.28"/>
    <m/>
  </r>
  <r>
    <s v="0013100001p5A0yAAE"/>
    <b v="0"/>
    <m/>
    <b v="0"/>
    <x v="71"/>
    <x v="1"/>
    <s v="0055A000008iLoOQAU"/>
    <b v="0"/>
    <d v="2020-07-27T15:29:25"/>
    <b v="0"/>
    <b v="0"/>
    <s v="2021 4"/>
    <n v="4"/>
    <x v="3"/>
    <s v="Pipeline"/>
    <s v="Pipeline"/>
    <x v="21"/>
    <s v="0055A00000BclF5QAJ"/>
    <d v="2021-06-01T19:07:28"/>
    <m/>
    <d v="2021-01-28T11:05:14"/>
    <b v="0"/>
    <x v="7"/>
    <s v="0065A00001bKqjwQAC"/>
    <x v="2"/>
    <b v="0"/>
    <s v="00531000007KAu8AAG"/>
    <s v="Funnel"/>
    <b v="0"/>
    <x v="1"/>
    <n v="104701"/>
    <n v="5235.05"/>
    <m/>
  </r>
  <r>
    <s v="0013100001fr7EaAAI"/>
    <b v="0"/>
    <m/>
    <b v="0"/>
    <x v="221"/>
    <x v="1"/>
    <s v="00531000008FRNUAA4"/>
    <b v="0"/>
    <d v="2017-11-02T17:13:43"/>
    <b v="0"/>
    <b v="0"/>
    <s v="2021 4"/>
    <n v="4"/>
    <x v="3"/>
    <s v="Pipeline"/>
    <s v="Pipeline"/>
    <x v="21"/>
    <s v="0055A00000BclF5QAJ"/>
    <d v="2021-06-01T19:07:12"/>
    <m/>
    <d v="2021-01-28T10:56:51"/>
    <b v="0"/>
    <x v="4"/>
    <s v="0065A00000iT9guQAC"/>
    <x v="2"/>
    <b v="0"/>
    <s v="00531000007KAu8AAG"/>
    <s v="Funnel"/>
    <b v="0"/>
    <x v="1"/>
    <n v="18159"/>
    <n v="907.95"/>
    <m/>
  </r>
  <r>
    <s v="0015A0000254KzrQAE"/>
    <b v="0"/>
    <m/>
    <b v="0"/>
    <x v="71"/>
    <x v="1"/>
    <s v="00531000007KAu8AAG"/>
    <b v="0"/>
    <d v="2020-03-26T11:35:57"/>
    <b v="0"/>
    <b v="0"/>
    <s v="2021 4"/>
    <n v="4"/>
    <x v="3"/>
    <s v="Pipeline"/>
    <s v="Pipeline"/>
    <x v="21"/>
    <s v="0055A00000BclF5QAJ"/>
    <d v="2021-06-01T19:07:06"/>
    <m/>
    <d v="2020-08-20T10:53:06"/>
    <b v="0"/>
    <x v="6"/>
    <s v="0065A00001ZbPlmQAF"/>
    <x v="2"/>
    <b v="0"/>
    <s v="00531000007KAu8AAG"/>
    <s v="Funnel"/>
    <b v="0"/>
    <x v="1"/>
    <n v="98134"/>
    <n v="4906.7"/>
    <m/>
  </r>
  <r>
    <s v="0015A00002DSr9HQAT"/>
    <b v="0"/>
    <m/>
    <b v="0"/>
    <x v="278"/>
    <x v="1"/>
    <s v="00531000007KAu8AAG"/>
    <b v="0"/>
    <d v="2021-03-04T13:54:13"/>
    <b v="0"/>
    <b v="0"/>
    <s v="2021 2"/>
    <n v="2"/>
    <x v="3"/>
    <s v="Forecast"/>
    <s v="Commit"/>
    <x v="21"/>
    <s v="0055A00000BcmLYQAZ"/>
    <d v="2021-06-25T16:26:06"/>
    <m/>
    <d v="2021-06-25T15:18:52"/>
    <b v="0"/>
    <x v="6"/>
    <s v="0065A00001dKjJDQA0"/>
    <x v="2"/>
    <b v="0"/>
    <s v="00531000007KAu8AAG"/>
    <s v="Commit"/>
    <b v="0"/>
    <x v="1"/>
    <n v="98118.45"/>
    <n v="83400.679999999993"/>
    <m/>
  </r>
  <r>
    <s v="0015A000026BtwDQAS"/>
    <b v="0"/>
    <m/>
    <b v="0"/>
    <x v="289"/>
    <x v="1"/>
    <s v="00531000007KAu8AAG"/>
    <b v="0"/>
    <d v="2021-04-15T10:30:10"/>
    <b v="0"/>
    <b v="0"/>
    <s v="2021 3"/>
    <n v="3"/>
    <x v="3"/>
    <s v="Pipeline"/>
    <s v="Pipeline"/>
    <x v="21"/>
    <s v="00531000007KAu8AAG"/>
    <d v="2021-06-25T07:40:59"/>
    <m/>
    <d v="2021-06-24T08:13:54"/>
    <b v="0"/>
    <x v="6"/>
    <s v="0065A00001dgVIUQA2"/>
    <x v="2"/>
    <b v="0"/>
    <s v="00531000007KAu8AAG"/>
    <s v="Quoted Funnel"/>
    <b v="0"/>
    <x v="1"/>
    <n v="104701"/>
    <n v="31410.3"/>
    <m/>
  </r>
  <r>
    <s v="0015A00002DP0uEQAT"/>
    <b v="0"/>
    <m/>
    <b v="0"/>
    <x v="350"/>
    <x v="1"/>
    <s v="0055A00000BNXCfQAP"/>
    <b v="0"/>
    <d v="2020-09-23T21:48:39"/>
    <b v="0"/>
    <b v="0"/>
    <s v="2021 3"/>
    <n v="3"/>
    <x v="3"/>
    <s v="Forecast"/>
    <s v="Commit"/>
    <x v="21"/>
    <s v="0055A00000BNXCfQAP"/>
    <d v="2021-06-24T15:08:16"/>
    <m/>
    <d v="2021-06-22T20:50:42"/>
    <b v="0"/>
    <x v="1"/>
    <s v="0065A00001bolD0QAI"/>
    <x v="2"/>
    <b v="0"/>
    <s v="0055A00000BNXCfQAP"/>
    <s v="Commit"/>
    <b v="0"/>
    <x v="1"/>
    <n v="162850"/>
    <n v="146565"/>
    <m/>
  </r>
  <r>
    <s v="0015A00002QFLtOQAX"/>
    <b v="0"/>
    <m/>
    <b v="0"/>
    <x v="278"/>
    <x v="1"/>
    <s v="0055A00000BNXCfQAP"/>
    <b v="1"/>
    <d v="2020-12-16T00:23:19"/>
    <b v="0"/>
    <b v="0"/>
    <s v="2021 2"/>
    <n v="2"/>
    <x v="3"/>
    <s v="Forecast"/>
    <s v="Commit"/>
    <x v="25"/>
    <s v="0055A00000BcmLYQAZ"/>
    <d v="2021-06-25T16:36:21"/>
    <m/>
    <d v="2021-06-08T17:15:19"/>
    <b v="0"/>
    <x v="1"/>
    <s v="0065A00001cp4sTQAQ"/>
    <x v="2"/>
    <b v="0"/>
    <s v="0056e00000BdFO7AAN"/>
    <s v="Commit"/>
    <b v="0"/>
    <x v="1"/>
    <n v="161650"/>
    <n v="145485"/>
    <m/>
  </r>
  <r>
    <s v="0015A00002JOkAmQAL"/>
    <b v="0"/>
    <m/>
    <b v="0"/>
    <x v="351"/>
    <x v="1"/>
    <s v="0055A000008iLoOQAU"/>
    <b v="1"/>
    <d v="2019-12-02T17:09:52"/>
    <b v="0"/>
    <b v="0"/>
    <s v="2021 3"/>
    <n v="3"/>
    <x v="3"/>
    <s v="BestCase"/>
    <s v="Best Case"/>
    <x v="21"/>
    <s v="0055A00000BclF5QAJ"/>
    <d v="2021-06-01T19:07:27"/>
    <m/>
    <d v="2021-02-03T20:41:38"/>
    <b v="0"/>
    <x v="11"/>
    <s v="0065A0000112lyKQAQ"/>
    <x v="2"/>
    <b v="0"/>
    <s v="0056e00000BdAUZAA3"/>
    <s v="Upside"/>
    <b v="0"/>
    <x v="1"/>
    <n v="128340"/>
    <n v="89838"/>
    <m/>
  </r>
  <r>
    <s v="0015A00002NP4LrQAL"/>
    <b v="0"/>
    <m/>
    <b v="0"/>
    <x v="285"/>
    <x v="1"/>
    <s v="0055A00000BNpn5QAD"/>
    <b v="1"/>
    <d v="2020-11-18T20:24:18"/>
    <b v="0"/>
    <b v="0"/>
    <s v="2021 3"/>
    <n v="3"/>
    <x v="3"/>
    <s v="BestCase"/>
    <s v="Best Case"/>
    <x v="20"/>
    <s v="0055A00000BclF5QAJ"/>
    <d v="2021-06-01T19:07:27"/>
    <m/>
    <d v="2021-04-16T01:25:10"/>
    <b v="0"/>
    <x v="6"/>
    <s v="0065A00001cU8yjQAC"/>
    <x v="2"/>
    <b v="0"/>
    <s v="0056e00000BdAUZAA3"/>
    <s v="Upside"/>
    <b v="0"/>
    <x v="1"/>
    <n v="119370"/>
    <n v="83559"/>
    <m/>
  </r>
  <r>
    <s v="0015A00002TEAg4QAH"/>
    <b v="0"/>
    <m/>
    <b v="0"/>
    <x v="224"/>
    <x v="1"/>
    <s v="0055A00000BNpn5QAD"/>
    <b v="1"/>
    <d v="2021-01-26T18:21:13"/>
    <b v="0"/>
    <b v="0"/>
    <s v="2021 3"/>
    <n v="3"/>
    <x v="3"/>
    <s v="Forecast"/>
    <s v="Commit"/>
    <x v="21"/>
    <s v="0056e00000BdAUZAA3"/>
    <d v="2021-06-29T03:23:38"/>
    <m/>
    <d v="2021-01-26T23:52:44"/>
    <b v="0"/>
    <x v="6"/>
    <s v="0065A00001dABQuQAO"/>
    <x v="2"/>
    <b v="0"/>
    <s v="0056e00000BdAUZAA3"/>
    <s v="Commit"/>
    <b v="0"/>
    <x v="1"/>
    <n v="64444.31"/>
    <n v="57999.88"/>
    <m/>
  </r>
  <r>
    <s v="0015A00002VqpT4QAJ"/>
    <b v="0"/>
    <m/>
    <b v="0"/>
    <x v="352"/>
    <x v="1"/>
    <s v="0055A00000BcmLYQAZ"/>
    <b v="0"/>
    <d v="2021-04-30T09:58:11"/>
    <b v="0"/>
    <b v="0"/>
    <s v="2021 2"/>
    <n v="2"/>
    <x v="3"/>
    <s v="Forecast"/>
    <s v="Commit"/>
    <x v="20"/>
    <s v="0055A00000BcmLYQAZ"/>
    <d v="2021-06-17T12:42:33"/>
    <m/>
    <m/>
    <b v="0"/>
    <x v="3"/>
    <s v="0066e00001e01clAAA"/>
    <x v="2"/>
    <b v="0"/>
    <s v="0055A00000BcmLYQAZ"/>
    <s v="Commit"/>
    <b v="0"/>
    <x v="1"/>
    <n v="37716.25"/>
    <n v="33944.629999999997"/>
    <m/>
  </r>
  <r>
    <s v="0013100001puTdTAAU"/>
    <b v="0"/>
    <m/>
    <b v="0"/>
    <x v="71"/>
    <x v="1"/>
    <s v="0055A00000Bb2djQAB"/>
    <b v="0"/>
    <d v="2021-01-08T18:54:09"/>
    <b v="0"/>
    <b v="0"/>
    <s v="2021 4"/>
    <n v="4"/>
    <x v="3"/>
    <s v="BestCase"/>
    <s v="Best Case"/>
    <x v="21"/>
    <s v="0055A00000BclF5QAJ"/>
    <d v="2021-06-01T19:07:06"/>
    <m/>
    <d v="2021-01-22T21:44:29"/>
    <b v="0"/>
    <x v="7"/>
    <s v="0065A00001crIxhQAE"/>
    <x v="2"/>
    <b v="0"/>
    <s v="0055A00000Bnt5hQAB"/>
    <s v="Upside"/>
    <b v="0"/>
    <x v="1"/>
    <n v="22050"/>
    <n v="15435"/>
    <m/>
  </r>
  <r>
    <s v="0015A00002QEKLLQA5"/>
    <b v="0"/>
    <m/>
    <b v="0"/>
    <x v="51"/>
    <x v="1"/>
    <s v="0055A00000BNpn5QAD"/>
    <b v="1"/>
    <d v="2020-12-08T23:21:53"/>
    <b v="0"/>
    <b v="0"/>
    <s v="2022 1"/>
    <n v="1"/>
    <x v="6"/>
    <s v="Forecast"/>
    <s v="Commit"/>
    <x v="21"/>
    <s v="0055A00000BclF5QAJ"/>
    <d v="2021-06-01T19:07:24"/>
    <m/>
    <d v="2021-04-21T14:36:35"/>
    <b v="0"/>
    <x v="6"/>
    <s v="0065A00001baTTSQA2"/>
    <x v="2"/>
    <b v="0"/>
    <s v="0056e00000BdAUZAA3"/>
    <s v="Commit"/>
    <b v="0"/>
    <x v="1"/>
    <n v="110402.21"/>
    <n v="99361.99"/>
    <m/>
  </r>
  <r>
    <s v="0015A00002UeeWqQAJ"/>
    <b v="0"/>
    <m/>
    <b v="0"/>
    <x v="24"/>
    <x v="1"/>
    <s v="0055A00000BNXCfQAP"/>
    <b v="1"/>
    <d v="2021-01-28T22:37:40"/>
    <b v="0"/>
    <b v="0"/>
    <s v="2021 3"/>
    <n v="3"/>
    <x v="3"/>
    <s v="Pipeline"/>
    <s v="Pipeline"/>
    <x v="20"/>
    <s v="0055A00000BNXCfQAP"/>
    <d v="2021-06-21T21:18:14"/>
    <m/>
    <d v="2021-06-09T18:10:13"/>
    <b v="0"/>
    <x v="6"/>
    <s v="0065A00001dAUtYQAW"/>
    <x v="2"/>
    <b v="0"/>
    <s v="0055A00000BNXCfQAP"/>
    <s v="Quoted Funnel"/>
    <b v="0"/>
    <x v="1"/>
    <n v="170144"/>
    <n v="51043.199999999997"/>
    <m/>
  </r>
  <r>
    <s v="0013100001qvZsSAAU"/>
    <b v="0"/>
    <m/>
    <b v="0"/>
    <x v="71"/>
    <x v="1"/>
    <s v="0055A000008iLmwQAE"/>
    <b v="1"/>
    <d v="2019-08-17T01:01:08"/>
    <b v="0"/>
    <b v="0"/>
    <s v="2021 4"/>
    <n v="4"/>
    <x v="3"/>
    <s v="Pipeline"/>
    <s v="Pipeline"/>
    <x v="21"/>
    <s v="0055A00000BclF5QAJ"/>
    <d v="2021-06-01T19:07:24"/>
    <m/>
    <d v="2021-04-08T23:17:01"/>
    <b v="0"/>
    <x v="7"/>
    <s v="0065A00001X8d0nQAB"/>
    <x v="2"/>
    <b v="0"/>
    <s v="0055A00000BNXCfQAP"/>
    <s v="Quoted Funnel"/>
    <b v="0"/>
    <x v="1"/>
    <n v="152000"/>
    <n v="45600"/>
    <m/>
  </r>
  <r>
    <s v="0015A00002QE5ixQAD"/>
    <b v="0"/>
    <m/>
    <b v="0"/>
    <x v="71"/>
    <x v="1"/>
    <s v="0055A000008zqzaQAA"/>
    <b v="1"/>
    <d v="2019-06-12T17:21:27"/>
    <b v="0"/>
    <b v="0"/>
    <s v="2021 4"/>
    <n v="4"/>
    <x v="3"/>
    <s v="Pipeline"/>
    <s v="Pipeline"/>
    <x v="21"/>
    <s v="0055A00000Bd4j9QAB"/>
    <d v="2021-06-23T14:39:22"/>
    <m/>
    <d v="2020-03-02T21:44:04"/>
    <b v="0"/>
    <x v="6"/>
    <s v="0065A00001Ti9X0QAJ"/>
    <x v="2"/>
    <b v="0"/>
    <s v="0055A00000Bd4j9QAB"/>
    <s v="Quoted Funnel"/>
    <b v="0"/>
    <x v="1"/>
    <n v="140000"/>
    <n v="42000"/>
    <m/>
  </r>
  <r>
    <s v="0015A000022QwMlQAK"/>
    <b v="0"/>
    <m/>
    <b v="0"/>
    <x v="24"/>
    <x v="1"/>
    <s v="0055A000008iLoOQAU"/>
    <b v="0"/>
    <d v="2019-10-24T13:57:43"/>
    <b v="0"/>
    <b v="0"/>
    <s v="2021 3"/>
    <n v="3"/>
    <x v="3"/>
    <s v="Pipeline"/>
    <s v="Pipeline"/>
    <x v="21"/>
    <s v="0055A00000BclF5QAJ"/>
    <d v="2021-06-01T19:07:28"/>
    <m/>
    <d v="2021-02-11T15:29:58"/>
    <b v="0"/>
    <x v="7"/>
    <s v="0065A00001XmDm8QAF"/>
    <x v="2"/>
    <b v="0"/>
    <s v="00531000007KAu8AAG"/>
    <s v="Funnel"/>
    <b v="0"/>
    <x v="1"/>
    <n v="98134"/>
    <n v="4906.7"/>
    <m/>
  </r>
  <r>
    <s v="0015A00002CSHNZQA5"/>
    <b v="0"/>
    <m/>
    <b v="0"/>
    <x v="24"/>
    <x v="1"/>
    <s v="00531000007KAu8AAG"/>
    <b v="0"/>
    <d v="2019-05-09T14:53:53"/>
    <b v="0"/>
    <b v="0"/>
    <s v="2021 3"/>
    <n v="3"/>
    <x v="3"/>
    <s v="Pipeline"/>
    <s v="Pipeline"/>
    <x v="22"/>
    <s v="0055A00000BclF5QAJ"/>
    <d v="2021-06-01T19:07:17"/>
    <m/>
    <d v="2021-03-25T11:56:18"/>
    <b v="0"/>
    <x v="6"/>
    <s v="0065A00001PtsCTQAZ"/>
    <x v="2"/>
    <b v="0"/>
    <s v="00531000007KAu8AAG"/>
    <s v="Funnel"/>
    <b v="1"/>
    <x v="1"/>
    <n v="71184"/>
    <n v="3559.2"/>
    <m/>
  </r>
  <r>
    <s v="0015A00002HdOANQA3"/>
    <b v="0"/>
    <m/>
    <b v="0"/>
    <x v="298"/>
    <x v="1"/>
    <s v="00531000007KAu8AAG"/>
    <b v="0"/>
    <d v="2020-02-05T13:45:18"/>
    <b v="0"/>
    <b v="0"/>
    <s v="2021 4"/>
    <n v="4"/>
    <x v="3"/>
    <s v="Pipeline"/>
    <s v="Pipeline"/>
    <x v="21"/>
    <s v="00531000007KAu8AAG"/>
    <d v="2021-06-25T15:23:46"/>
    <m/>
    <d v="2021-03-11T08:49:17"/>
    <b v="0"/>
    <x v="5"/>
    <s v="0065A00001Z1fdiQAB"/>
    <x v="2"/>
    <b v="0"/>
    <s v="00531000007KAu8AAG"/>
    <s v="Funnel"/>
    <b v="1"/>
    <x v="1"/>
    <n v="98134"/>
    <n v="4906.7"/>
    <m/>
  </r>
  <r>
    <s v="0013100001jbC8CAAU"/>
    <b v="0"/>
    <m/>
    <b v="0"/>
    <x v="353"/>
    <x v="1"/>
    <s v="0055A000008iLoJQAU"/>
    <b v="0"/>
    <d v="2019-07-18T21:54:03"/>
    <b v="0"/>
    <b v="0"/>
    <s v="2022 2"/>
    <n v="2"/>
    <x v="6"/>
    <s v="Pipeline"/>
    <s v="Pipeline"/>
    <x v="22"/>
    <s v="0055A00000Bd0KeQAJ"/>
    <d v="2021-06-23T22:52:52"/>
    <m/>
    <m/>
    <b v="0"/>
    <x v="6"/>
    <s v="0065A00001WkrWPQAZ"/>
    <x v="2"/>
    <b v="0"/>
    <s v="0055A00000Bd0KeQAJ"/>
    <s v="Funnel"/>
    <b v="1"/>
    <x v="1"/>
    <n v="101435"/>
    <n v="5071.75"/>
    <m/>
  </r>
  <r>
    <s v="0015A00002EnoTcQAJ"/>
    <b v="0"/>
    <m/>
    <b v="0"/>
    <x v="71"/>
    <x v="1"/>
    <s v="0055A000008iLoOQAU"/>
    <b v="1"/>
    <d v="2019-09-18T14:14:48"/>
    <b v="0"/>
    <b v="0"/>
    <s v="2021 4"/>
    <n v="4"/>
    <x v="3"/>
    <s v="Pipeline"/>
    <s v="Pipeline"/>
    <x v="21"/>
    <s v="00531000007KAu8AAG"/>
    <d v="2021-06-15T08:21:41"/>
    <m/>
    <d v="2021-05-12T08:28:08"/>
    <b v="0"/>
    <x v="1"/>
    <s v="0065A00001XKV4ZQAX"/>
    <x v="2"/>
    <b v="0"/>
    <s v="00531000007KAu8AAG"/>
    <s v="Quoted Funnel"/>
    <b v="1"/>
    <x v="1"/>
    <n v="98134"/>
    <n v="29440.2"/>
    <m/>
  </r>
  <r>
    <s v="0015A00001yVjjUQAS"/>
    <b v="0"/>
    <m/>
    <b v="0"/>
    <x v="24"/>
    <x v="1"/>
    <s v="00531000007KAu8AAG"/>
    <b v="0"/>
    <d v="2020-10-05T09:58:50"/>
    <b v="0"/>
    <b v="0"/>
    <s v="2021 3"/>
    <n v="3"/>
    <x v="3"/>
    <s v="Pipeline"/>
    <s v="Pipeline"/>
    <x v="21"/>
    <s v="0055A00000BclF5QAJ"/>
    <d v="2021-06-01T19:07:28"/>
    <m/>
    <d v="2021-03-25T11:16:05"/>
    <b v="0"/>
    <x v="5"/>
    <s v="0065A00001bq0VgQAI"/>
    <x v="2"/>
    <b v="0"/>
    <s v="00531000007KAu8AAG"/>
    <s v="Funnel"/>
    <b v="1"/>
    <x v="1"/>
    <n v="26950"/>
    <n v="1347.5"/>
    <m/>
  </r>
  <r>
    <s v="0013100001p59k6AAA"/>
    <b v="0"/>
    <m/>
    <b v="0"/>
    <x v="24"/>
    <x v="1"/>
    <s v="00531000007KAu8AAG"/>
    <b v="0"/>
    <d v="2020-03-06T12:43:07"/>
    <b v="0"/>
    <b v="0"/>
    <s v="2021 3"/>
    <n v="3"/>
    <x v="3"/>
    <s v="Pipeline"/>
    <s v="Pipeline"/>
    <x v="21"/>
    <s v="0055A00000BclF5QAJ"/>
    <d v="2021-06-01T19:07:17"/>
    <m/>
    <d v="2021-01-28T10:54:38"/>
    <b v="0"/>
    <x v="7"/>
    <s v="0065A00001ZP4NvQAL"/>
    <x v="2"/>
    <b v="0"/>
    <s v="00531000007KAu8AAG"/>
    <s v="Quoted Funnel"/>
    <b v="1"/>
    <x v="1"/>
    <n v="10417"/>
    <n v="3125.1"/>
    <m/>
  </r>
  <r>
    <s v="0015A00001xP48LQAS"/>
    <b v="0"/>
    <m/>
    <b v="0"/>
    <x v="224"/>
    <x v="1"/>
    <s v="00531000007KAu8AAG"/>
    <b v="0"/>
    <d v="2017-10-05T16:21:35"/>
    <b v="0"/>
    <b v="0"/>
    <s v="2021 3"/>
    <n v="3"/>
    <x v="3"/>
    <s v="Pipeline"/>
    <s v="Pipeline"/>
    <x v="21"/>
    <s v="0055A00000BclF5QAJ"/>
    <d v="2021-06-01T19:07:12"/>
    <m/>
    <d v="2020-01-13T15:02:12"/>
    <b v="0"/>
    <x v="7"/>
    <s v="0065A00000iSJHaQAO"/>
    <x v="2"/>
    <b v="0"/>
    <s v="0055A00000Bnt5hQAB"/>
    <s v="Quoted Funnel"/>
    <b v="1"/>
    <x v="1"/>
    <n v="86575"/>
    <n v="25972.5"/>
    <m/>
  </r>
  <r>
    <s v="0013100001p5ATcAAM"/>
    <b v="0"/>
    <m/>
    <b v="0"/>
    <x v="202"/>
    <x v="1"/>
    <s v="00531000007KAu8AAG"/>
    <b v="0"/>
    <d v="2019-03-04T13:55:30"/>
    <b v="0"/>
    <b v="0"/>
    <s v="2021 4"/>
    <n v="4"/>
    <x v="3"/>
    <s v="Pipeline"/>
    <s v="Pipeline"/>
    <x v="21"/>
    <s v="0055A00000BclF5QAJ"/>
    <d v="2021-06-01T19:07:17"/>
    <m/>
    <d v="2021-03-24T12:29:25"/>
    <b v="0"/>
    <x v="6"/>
    <s v="0065A00001CKfZ2QAL"/>
    <x v="2"/>
    <b v="0"/>
    <s v="00531000007KAu8AAG"/>
    <s v="Funnel"/>
    <b v="1"/>
    <x v="1"/>
    <n v="98134"/>
    <n v="4906.7"/>
    <m/>
  </r>
  <r>
    <s v="0015A000020x84PQAQ"/>
    <b v="0"/>
    <m/>
    <b v="0"/>
    <x v="353"/>
    <x v="1"/>
    <s v="0055A00000Bd0KeQAJ"/>
    <b v="1"/>
    <d v="2021-03-26T18:25:25"/>
    <b v="0"/>
    <b v="0"/>
    <s v="2022 2"/>
    <n v="2"/>
    <x v="6"/>
    <s v="Pipeline"/>
    <s v="Pipeline"/>
    <x v="21"/>
    <s v="0055A00000Bd0KeQAJ"/>
    <d v="2021-06-17T13:58:12"/>
    <m/>
    <d v="2021-04-15T16:09:51"/>
    <b v="0"/>
    <x v="12"/>
    <s v="0065A00001de7J7QAI"/>
    <x v="2"/>
    <b v="0"/>
    <s v="0055A00000Bd0KeQAJ"/>
    <s v="Quoted Funnel"/>
    <b v="1"/>
    <x v="1"/>
    <n v="62395"/>
    <n v="18718.5"/>
    <m/>
  </r>
  <r>
    <s v="0013100001fpyoxAAA"/>
    <b v="0"/>
    <m/>
    <b v="0"/>
    <x v="24"/>
    <x v="1"/>
    <s v="0055A00000BcmLTQAZ"/>
    <b v="0"/>
    <d v="2021-05-24T21:40:22"/>
    <b v="0"/>
    <b v="0"/>
    <s v="2021 3"/>
    <n v="3"/>
    <x v="3"/>
    <s v="Pipeline"/>
    <s v="Pipeline"/>
    <x v="4"/>
    <s v="0055A00000BcmLTQAZ"/>
    <d v="2021-05-24T21:41:16"/>
    <m/>
    <m/>
    <b v="0"/>
    <x v="6"/>
    <s v="0066e00001eK9csAAC"/>
    <x v="2"/>
    <b v="0"/>
    <s v="0055A00000BnRGTQA3"/>
    <s v="Funnel"/>
    <b v="0"/>
    <x v="1"/>
    <n v="1338352"/>
    <n v="66917.600000000006"/>
    <m/>
  </r>
  <r>
    <s v="0015A00002VqTDcQAN"/>
    <b v="0"/>
    <m/>
    <b v="0"/>
    <x v="354"/>
    <x v="1"/>
    <s v="0055A00000BcmS5QAJ"/>
    <b v="1"/>
    <d v="2021-05-25T09:48:34"/>
    <b v="0"/>
    <b v="0"/>
    <s v="2022 4"/>
    <n v="4"/>
    <x v="6"/>
    <s v="BestCase"/>
    <s v="Best Case"/>
    <x v="20"/>
    <s v="0055A00000BcmS5QAJ"/>
    <d v="2021-06-21T09:25:38"/>
    <m/>
    <m/>
    <b v="0"/>
    <x v="13"/>
    <s v="0066e00001eKAoLAAW"/>
    <x v="2"/>
    <b v="0"/>
    <s v="0055A00000BcmS5QAJ"/>
    <s v="Upside"/>
    <b v="0"/>
    <x v="1"/>
    <n v="150432.74"/>
    <n v="105302.92"/>
    <m/>
  </r>
  <r>
    <s v="0013100001gZda5AAC"/>
    <b v="0"/>
    <m/>
    <b v="0"/>
    <x v="275"/>
    <x v="1"/>
    <s v="0055A000008zqzaQAA"/>
    <b v="0"/>
    <d v="2021-06-04T12:59:40"/>
    <b v="0"/>
    <b v="0"/>
    <s v="2022 1"/>
    <n v="1"/>
    <x v="6"/>
    <s v="Pipeline"/>
    <s v="Pipeline"/>
    <x v="21"/>
    <s v="0055A000008zqzaQAA"/>
    <d v="2021-06-04T13:00:22"/>
    <m/>
    <m/>
    <b v="0"/>
    <x v="7"/>
    <s v="0066e00001eLPuhAAG"/>
    <x v="2"/>
    <b v="0"/>
    <s v="0055A000008zqzaQAA"/>
    <s v="Funnel"/>
    <b v="0"/>
    <x v="1"/>
    <n v="180046.48"/>
    <n v="9002.32"/>
    <m/>
  </r>
  <r>
    <s v="0015A00002DQoleQAD"/>
    <b v="0"/>
    <m/>
    <b v="0"/>
    <x v="278"/>
    <x v="1"/>
    <s v="0055A000008iLoOQAU"/>
    <b v="0"/>
    <d v="2021-06-25T16:04:30"/>
    <b v="0"/>
    <b v="0"/>
    <s v="2021 2"/>
    <n v="2"/>
    <x v="3"/>
    <s v="Forecast"/>
    <s v="Commit"/>
    <x v="21"/>
    <s v="0055A000008iLoOQAU"/>
    <d v="2021-06-29T13:32:00"/>
    <m/>
    <d v="2021-06-29T13:31:59"/>
    <b v="0"/>
    <x v="5"/>
    <s v="0066e00001ebGJlAAM"/>
    <x v="2"/>
    <b v="0"/>
    <s v="0055A000008iLoOQAU"/>
    <s v="Commit"/>
    <b v="0"/>
    <x v="1"/>
    <n v="20000"/>
    <n v="18000"/>
    <m/>
  </r>
  <r>
    <s v="0015A00002Ird7mQAB"/>
    <b v="0"/>
    <m/>
    <b v="0"/>
    <x v="355"/>
    <x v="1"/>
    <s v="0056e00000BdAUZAA3"/>
    <b v="0"/>
    <d v="2021-06-11T12:11:59"/>
    <b v="0"/>
    <b v="0"/>
    <s v="2021 2"/>
    <n v="2"/>
    <x v="3"/>
    <s v="Forecast"/>
    <s v="Commit"/>
    <x v="0"/>
    <s v="0055A00000BcmLYQAZ"/>
    <d v="2021-06-17T15:57:53"/>
    <m/>
    <m/>
    <b v="0"/>
    <x v="6"/>
    <s v="0066e00001eMUeqAAG"/>
    <x v="2"/>
    <b v="0"/>
    <s v="0056e00000BdAUZAA3"/>
    <s v="Commit"/>
    <b v="0"/>
    <x v="1"/>
    <n v="16560"/>
    <n v="14904"/>
    <m/>
  </r>
  <r>
    <s v="0015A00002LhIhHQAV"/>
    <b v="0"/>
    <m/>
    <b v="0"/>
    <x v="278"/>
    <x v="1"/>
    <s v="0055A000008iLoOQAU"/>
    <b v="0"/>
    <d v="2021-06-09T18:57:33"/>
    <b v="0"/>
    <b v="0"/>
    <s v="2021 2"/>
    <n v="2"/>
    <x v="3"/>
    <s v="Pipeline"/>
    <s v="Pipeline"/>
    <x v="21"/>
    <s v="0055A000008iLoOQAU"/>
    <d v="2021-06-09T18:58:06"/>
    <m/>
    <m/>
    <b v="0"/>
    <x v="6"/>
    <s v="0066e00001eLmhjAAC"/>
    <x v="2"/>
    <b v="0"/>
    <s v="0055A000008iLoOQAU"/>
    <s v="Quoted Funnel"/>
    <b v="0"/>
    <x v="1"/>
    <n v="4000"/>
    <n v="1200"/>
    <m/>
  </r>
  <r>
    <s v="0013100001jbBzlAAE"/>
    <b v="0"/>
    <m/>
    <b v="0"/>
    <x v="278"/>
    <x v="1"/>
    <s v="0055A000008iLoOQAU"/>
    <b v="0"/>
    <d v="2021-06-11T18:25:06"/>
    <b v="0"/>
    <b v="0"/>
    <s v="2021 2"/>
    <n v="2"/>
    <x v="3"/>
    <s v="Pipeline"/>
    <s v="Pipeline"/>
    <x v="21"/>
    <s v="0055A000008iLoOQAU"/>
    <d v="2021-06-11T18:51:19"/>
    <m/>
    <m/>
    <b v="0"/>
    <x v="5"/>
    <s v="0066e00001eMWsAAAW"/>
    <x v="2"/>
    <b v="0"/>
    <s v="0055A000008iLoOQAU"/>
    <s v="Quoted Funnel"/>
    <b v="0"/>
    <x v="1"/>
    <n v="2900"/>
    <n v="870"/>
    <m/>
  </r>
  <r>
    <s v="0013100001p4MPyAAM"/>
    <b v="0"/>
    <m/>
    <b v="0"/>
    <x v="278"/>
    <x v="1"/>
    <s v="0055A000008iLoOQAU"/>
    <b v="0"/>
    <d v="2021-06-14T18:57:21"/>
    <b v="0"/>
    <b v="0"/>
    <s v="2021 2"/>
    <n v="2"/>
    <x v="3"/>
    <s v="Pipeline"/>
    <s v="Pipeline"/>
    <x v="22"/>
    <s v="0055A000008iLoOQAU"/>
    <d v="2021-06-24T16:20:38"/>
    <m/>
    <d v="2021-06-24T16:20:37"/>
    <b v="0"/>
    <x v="5"/>
    <s v="0066e00001eMiVxAAK"/>
    <x v="2"/>
    <b v="0"/>
    <s v="0055A000008iLoOQAU"/>
    <s v="Quoted Funnel"/>
    <b v="0"/>
    <x v="1"/>
    <n v="5573.13"/>
    <n v="1671.94"/>
    <m/>
  </r>
  <r>
    <s v="0013100001fqO6KAAU"/>
    <b v="0"/>
    <m/>
    <b v="0"/>
    <x v="278"/>
    <x v="1"/>
    <s v="0055A000008iLoOQAU"/>
    <b v="0"/>
    <d v="2021-05-26T19:53:12"/>
    <b v="0"/>
    <b v="0"/>
    <s v="2021 2"/>
    <n v="2"/>
    <x v="3"/>
    <s v="Pipeline"/>
    <s v="Pipeline"/>
    <x v="22"/>
    <s v="0055A000008iLoOQAU"/>
    <d v="2021-06-24T16:19:05"/>
    <m/>
    <m/>
    <b v="0"/>
    <x v="7"/>
    <s v="0066e00001eKMncAAG"/>
    <x v="2"/>
    <b v="0"/>
    <s v="0055A000008iLoOQAU"/>
    <s v="Quoted Funnel"/>
    <b v="0"/>
    <x v="1"/>
    <n v="6500"/>
    <n v="1950"/>
    <m/>
  </r>
  <r>
    <s v="0015A00002DSr9HQAT"/>
    <b v="0"/>
    <m/>
    <b v="0"/>
    <x v="356"/>
    <x v="1"/>
    <s v="00531000007KAu8AAG"/>
    <b v="0"/>
    <d v="2021-05-17T09:48:11"/>
    <b v="0"/>
    <b v="0"/>
    <s v="2021 2"/>
    <n v="2"/>
    <x v="3"/>
    <s v="Forecast"/>
    <s v="Commit"/>
    <x v="21"/>
    <s v="0055A00000BclF5QAJ"/>
    <d v="2021-06-01T19:07:06"/>
    <m/>
    <d v="2021-05-26T14:25:58"/>
    <b v="0"/>
    <x v="6"/>
    <s v="0066e00001eJd24AAC"/>
    <x v="2"/>
    <b v="0"/>
    <s v="00531000007KAu8AAG"/>
    <s v="Commit"/>
    <b v="0"/>
    <x v="1"/>
    <n v="16819"/>
    <n v="16819"/>
    <m/>
  </r>
  <r>
    <s v="0015A00002FTsGQQA1"/>
    <b v="0"/>
    <m/>
    <b v="0"/>
    <x v="357"/>
    <x v="1"/>
    <s v="0055A000008iLoOQAU"/>
    <b v="0"/>
    <d v="2021-06-21T12:48:38"/>
    <b v="0"/>
    <b v="0"/>
    <s v="2021 3"/>
    <n v="3"/>
    <x v="3"/>
    <s v="Pipeline"/>
    <s v="Pipeline"/>
    <x v="21"/>
    <s v="0055A000008iLoOQAU"/>
    <d v="2021-06-29T17:14:29"/>
    <m/>
    <m/>
    <b v="0"/>
    <x v="6"/>
    <s v="0066e00001eaOGHAA2"/>
    <x v="2"/>
    <b v="0"/>
    <s v="0055A000008iLoOQAU"/>
    <s v="Quoted Funnel"/>
    <b v="0"/>
    <x v="1"/>
    <n v="22800"/>
    <n v="6840"/>
    <m/>
  </r>
  <r>
    <s v="0015A00002JM1sYQAT"/>
    <b v="0"/>
    <m/>
    <b v="0"/>
    <x v="351"/>
    <x v="1"/>
    <s v="0055A000008iLoOQAU"/>
    <b v="0"/>
    <d v="2021-06-23T13:24:18"/>
    <b v="0"/>
    <b v="0"/>
    <s v="2021 3"/>
    <n v="3"/>
    <x v="3"/>
    <s v="Pipeline"/>
    <s v="Pipeline"/>
    <x v="21"/>
    <s v="0055A000008iLoOQAU"/>
    <d v="2021-06-23T13:28:09"/>
    <m/>
    <m/>
    <b v="0"/>
    <x v="4"/>
    <s v="0066e00001eaX2QAAU"/>
    <x v="2"/>
    <b v="0"/>
    <s v="0055A000008iLoOQAU"/>
    <s v="Quoted Funnel"/>
    <b v="0"/>
    <x v="1"/>
    <n v="104661"/>
    <n v="31398.3"/>
    <m/>
  </r>
  <r>
    <s v="0013100001mwsqbAAA"/>
    <b v="0"/>
    <m/>
    <b v="0"/>
    <x v="358"/>
    <x v="1"/>
    <s v="0055A000008iLoOQAU"/>
    <b v="0"/>
    <d v="2021-06-24T13:13:21"/>
    <b v="0"/>
    <b v="0"/>
    <s v="2021 3"/>
    <n v="3"/>
    <x v="3"/>
    <s v="Pipeline"/>
    <s v="Pipeline"/>
    <x v="21"/>
    <s v="0055A000008iLoOQAU"/>
    <d v="2021-06-24T13:36:59"/>
    <m/>
    <m/>
    <b v="0"/>
    <x v="5"/>
    <s v="0066e00001eaaycAAA"/>
    <x v="2"/>
    <b v="0"/>
    <s v="0055A000008iLoOQAU"/>
    <s v="Quoted Funnel"/>
    <b v="0"/>
    <x v="1"/>
    <n v="114106"/>
    <n v="34231.800000000003"/>
    <m/>
  </r>
  <r>
    <s v="0015A00002CTbnIQAT"/>
    <b v="0"/>
    <m/>
    <b v="0"/>
    <x v="283"/>
    <x v="1"/>
    <s v="0055A00000BcmS5QAJ"/>
    <b v="0"/>
    <d v="2021-06-15T19:58:43"/>
    <b v="0"/>
    <b v="0"/>
    <s v="2021 3"/>
    <n v="3"/>
    <x v="3"/>
    <s v="Pipeline"/>
    <s v="Pipeline"/>
    <x v="21"/>
    <s v="0055A00000BcmS5QAJ"/>
    <d v="2021-06-16T12:41:25"/>
    <m/>
    <d v="2021-06-16T12:41:24"/>
    <b v="0"/>
    <x v="3"/>
    <s v="0066e00001eMoZFAA0"/>
    <x v="2"/>
    <b v="0"/>
    <s v="0055A00000BcmS5QAJ"/>
    <s v="Quoted Funnel"/>
    <b v="0"/>
    <x v="1"/>
    <n v="131222"/>
    <n v="39366.6"/>
    <m/>
  </r>
  <r>
    <s v="0013100001puTb4AAE"/>
    <b v="0"/>
    <m/>
    <b v="0"/>
    <x v="359"/>
    <x v="1"/>
    <s v="0055A000008iLoOQAU"/>
    <b v="0"/>
    <d v="2021-06-16T15:09:59"/>
    <b v="0"/>
    <b v="0"/>
    <s v="2021 3"/>
    <n v="3"/>
    <x v="3"/>
    <s v="Pipeline"/>
    <s v="Pipeline"/>
    <x v="21"/>
    <s v="0055A000008iLoOQAU"/>
    <d v="2021-06-16T15:11:01"/>
    <m/>
    <m/>
    <b v="0"/>
    <x v="3"/>
    <s v="0066e00001eMrfiAAC"/>
    <x v="2"/>
    <b v="0"/>
    <s v="0055A000008iLoOQAU"/>
    <s v="Quoted Funnel"/>
    <b v="0"/>
    <x v="1"/>
    <n v="13950"/>
    <n v="4185"/>
    <m/>
  </r>
  <r>
    <s v="0015A00002DOth8QAD"/>
    <b v="0"/>
    <m/>
    <b v="0"/>
    <x v="312"/>
    <x v="1"/>
    <s v="0055A00000Bnt5cQAB"/>
    <b v="0"/>
    <d v="2021-07-01T14:16:11"/>
    <b v="0"/>
    <b v="0"/>
    <s v="2021 3"/>
    <n v="3"/>
    <x v="3"/>
    <s v="Pipeline"/>
    <s v="Pipeline"/>
    <x v="0"/>
    <s v="0055A00000Bnt5cQAB"/>
    <d v="2021-07-01T14:16:47"/>
    <m/>
    <m/>
    <b v="0"/>
    <x v="11"/>
    <s v="0066w0000046hj8AAA"/>
    <x v="2"/>
    <b v="0"/>
    <s v="0055A00000Bnt5cQAB"/>
    <s v="Funnel"/>
    <b v="0"/>
    <x v="1"/>
    <n v="10000"/>
    <n v="500"/>
    <m/>
  </r>
  <r>
    <s v="0013100001puTdTAAU"/>
    <b v="0"/>
    <m/>
    <b v="0"/>
    <x v="360"/>
    <x v="1"/>
    <s v="0055A000008iLoOQAU"/>
    <b v="0"/>
    <d v="2021-05-20T15:34:37"/>
    <b v="0"/>
    <b v="0"/>
    <s v="2021 3"/>
    <n v="3"/>
    <x v="3"/>
    <s v="Forecast"/>
    <s v="Commit"/>
    <x v="21"/>
    <s v="0055A000008iLoOQAU"/>
    <d v="2021-06-23T15:28:43"/>
    <m/>
    <d v="2021-06-04T14:20:26"/>
    <b v="0"/>
    <x v="4"/>
    <s v="0066e00001eJtJpAAK"/>
    <x v="2"/>
    <b v="0"/>
    <s v="0055A000008iLoOQAU"/>
    <s v="Commit"/>
    <b v="0"/>
    <x v="1"/>
    <n v="16000"/>
    <n v="14400"/>
    <m/>
  </r>
  <r>
    <s v="0015A00002G7ADeQAN"/>
    <b v="0"/>
    <m/>
    <b v="0"/>
    <x v="24"/>
    <x v="1"/>
    <s v="00531000007KAu8AAG"/>
    <b v="0"/>
    <d v="2021-05-18T15:06:06"/>
    <b v="0"/>
    <b v="0"/>
    <s v="2021 3"/>
    <n v="3"/>
    <x v="3"/>
    <s v="Pipeline"/>
    <s v="Pipeline"/>
    <x v="21"/>
    <s v="00531000007KAu8AAG"/>
    <d v="2021-06-15T09:51:46"/>
    <m/>
    <d v="2021-06-09T09:36:44"/>
    <b v="0"/>
    <x v="6"/>
    <s v="0066e00001eJk2tAAC"/>
    <x v="2"/>
    <b v="0"/>
    <s v="00531000007KAu8AAG"/>
    <s v="Funnel"/>
    <b v="0"/>
    <x v="1"/>
    <n v="6567"/>
    <n v="328.35"/>
    <m/>
  </r>
  <r>
    <s v="0013100001fqwyfAAA"/>
    <b v="0"/>
    <m/>
    <b v="0"/>
    <x v="361"/>
    <x v="1"/>
    <s v="0055A000008iLoOQAU"/>
    <b v="0"/>
    <d v="2021-05-24T20:55:50"/>
    <b v="0"/>
    <b v="0"/>
    <s v="2021 3"/>
    <n v="3"/>
    <x v="3"/>
    <s v="Pipeline"/>
    <s v="Pipeline"/>
    <x v="21"/>
    <s v="0055A000008iLoOQAU"/>
    <d v="2021-06-23T15:32:57"/>
    <m/>
    <m/>
    <b v="0"/>
    <x v="5"/>
    <s v="0066e00001eK9P7AAK"/>
    <x v="2"/>
    <b v="0"/>
    <s v="0055A000008iLoOQAU"/>
    <s v="Quoted Funnel"/>
    <b v="0"/>
    <x v="1"/>
    <n v="8950"/>
    <n v="2685"/>
    <m/>
  </r>
  <r>
    <s v="0013100001fqwyfAAA"/>
    <b v="0"/>
    <m/>
    <b v="0"/>
    <x v="361"/>
    <x v="1"/>
    <s v="0055A000008iLoOQAU"/>
    <b v="0"/>
    <d v="2021-05-25T00:19:27"/>
    <b v="0"/>
    <b v="0"/>
    <s v="2021 3"/>
    <n v="3"/>
    <x v="3"/>
    <s v="Pipeline"/>
    <s v="Pipeline"/>
    <x v="21"/>
    <s v="0055A000008iLoOQAU"/>
    <d v="2021-06-23T15:34:08"/>
    <m/>
    <m/>
    <b v="0"/>
    <x v="14"/>
    <s v="0066e00001eKA9SAAW"/>
    <x v="2"/>
    <b v="0"/>
    <s v="0055A000008iLoOQAU"/>
    <s v="Quoted Funnel"/>
    <b v="0"/>
    <x v="1"/>
    <n v="8950"/>
    <n v="2685"/>
    <m/>
  </r>
  <r>
    <s v="0015A000027SCCiQAO"/>
    <b v="0"/>
    <m/>
    <b v="0"/>
    <x v="286"/>
    <x v="1"/>
    <s v="0055A000008iLoOQAU"/>
    <b v="0"/>
    <d v="2021-06-07T23:58:20"/>
    <b v="0"/>
    <b v="0"/>
    <s v="2021 3"/>
    <n v="3"/>
    <x v="3"/>
    <s v="Pipeline"/>
    <s v="Pipeline"/>
    <x v="21"/>
    <s v="0055A000008iLoOQAU"/>
    <d v="2021-06-28T21:48:25"/>
    <m/>
    <m/>
    <b v="0"/>
    <x v="4"/>
    <s v="0066e00001eLeUXAA0"/>
    <x v="2"/>
    <b v="0"/>
    <s v="0055A000008iLoOQAU"/>
    <s v="Quoted Funnel"/>
    <b v="0"/>
    <x v="1"/>
    <n v="2985"/>
    <n v="895.5"/>
    <m/>
  </r>
  <r>
    <s v="0015A00002G7ADeQAN"/>
    <b v="0"/>
    <m/>
    <b v="0"/>
    <x v="24"/>
    <x v="1"/>
    <s v="00531000007KAu8AAG"/>
    <b v="0"/>
    <d v="2021-05-19T10:13:02"/>
    <b v="0"/>
    <b v="0"/>
    <s v="2021 3"/>
    <n v="3"/>
    <x v="3"/>
    <s v="Pipeline"/>
    <s v="Pipeline"/>
    <x v="21"/>
    <s v="00531000007KAu8AAG"/>
    <d v="2021-06-15T09:49:30"/>
    <m/>
    <d v="2021-06-09T09:33:42"/>
    <b v="0"/>
    <x v="6"/>
    <s v="0066e00001eJnW7AAK"/>
    <x v="2"/>
    <b v="0"/>
    <s v="00531000007KAu8AAG"/>
    <s v="Funnel"/>
    <b v="0"/>
    <x v="1"/>
    <n v="52222.5"/>
    <n v="2611.13"/>
    <m/>
  </r>
  <r>
    <s v="0016w00000V86gUAAR"/>
    <b v="0"/>
    <m/>
    <b v="0"/>
    <x v="296"/>
    <x v="1"/>
    <s v="0055A00000BclF5QAJ"/>
    <b v="0"/>
    <d v="2021-10-11T17:38:53"/>
    <b v="0"/>
    <b v="0"/>
    <s v="2021 4"/>
    <n v="4"/>
    <x v="3"/>
    <s v="Pipeline"/>
    <s v="Pipeline"/>
    <x v="22"/>
    <s v="0055A00000BclF5QAJ"/>
    <d v="2021-12-17T14:36:29"/>
    <m/>
    <m/>
    <b v="0"/>
    <x v="6"/>
    <s v="0066w000005LOokAAG"/>
    <x v="2"/>
    <b v="0"/>
    <s v="0055A00000Bd4j9QAB"/>
    <s v="Funnel"/>
    <b v="0"/>
    <x v="1"/>
    <n v="252672"/>
    <n v="12633.6"/>
    <m/>
  </r>
  <r>
    <s v="0016w00000V86gUAAR"/>
    <b v="0"/>
    <m/>
    <b v="0"/>
    <x v="71"/>
    <x v="1"/>
    <s v="0055A00000BclF5QAJ"/>
    <b v="0"/>
    <d v="2021-11-30T16:18:35"/>
    <b v="0"/>
    <b v="0"/>
    <s v="2021 4"/>
    <n v="4"/>
    <x v="3"/>
    <s v="Pipeline"/>
    <s v="Pipeline"/>
    <x v="22"/>
    <s v="0055A00000BclF5QAJ"/>
    <d v="2021-12-17T14:36:29"/>
    <m/>
    <d v="2021-11-30T16:20:31"/>
    <b v="0"/>
    <x v="6"/>
    <s v="0066w000005M6dpAAC"/>
    <x v="2"/>
    <b v="0"/>
    <s v="0055A00000Bd4j9QAB"/>
    <s v="Funnel"/>
    <b v="0"/>
    <x v="1"/>
    <n v="155872"/>
    <n v="7793.6"/>
    <m/>
  </r>
  <r>
    <s v="0016w00000V86gUAAR"/>
    <b v="0"/>
    <m/>
    <b v="0"/>
    <x v="362"/>
    <x v="1"/>
    <s v="0055A00000BclF5QAJ"/>
    <b v="0"/>
    <d v="2021-10-11T17:39:31"/>
    <b v="0"/>
    <b v="0"/>
    <s v="2021 4"/>
    <n v="4"/>
    <x v="3"/>
    <s v="Pipeline"/>
    <s v="Pipeline"/>
    <x v="22"/>
    <s v="0055A00000BclF5QAJ"/>
    <d v="2021-12-17T14:36:29"/>
    <m/>
    <d v="2021-10-26T19:52:30"/>
    <b v="0"/>
    <x v="6"/>
    <s v="0066w000005LOouAAG"/>
    <x v="2"/>
    <b v="0"/>
    <s v="0055A00000Bd4j9QAB"/>
    <s v="Quoted Funnel"/>
    <b v="0"/>
    <x v="1"/>
    <n v="363278"/>
    <n v="108983.4"/>
    <m/>
  </r>
  <r>
    <s v="0016w00000V86gUAAR"/>
    <b v="0"/>
    <m/>
    <b v="0"/>
    <x v="348"/>
    <x v="1"/>
    <s v="0055A000008iLoOQAU"/>
    <b v="0"/>
    <d v="2021-12-20T18:45:35"/>
    <b v="0"/>
    <b v="0"/>
    <s v="2021 4"/>
    <n v="4"/>
    <x v="3"/>
    <s v="Pipeline"/>
    <s v="Pipeline"/>
    <x v="22"/>
    <s v="0055A000008iLoOQAU"/>
    <d v="2021-12-20T19:40:50"/>
    <m/>
    <m/>
    <b v="0"/>
    <x v="6"/>
    <s v="0066w000005MP5bAAG"/>
    <x v="2"/>
    <b v="0"/>
    <s v="0055A000008iLoOQAU"/>
    <s v="Quoted Funnel"/>
    <b v="0"/>
    <x v="1"/>
    <n v="27756.799999999999"/>
    <n v="8327.0400000000009"/>
    <m/>
  </r>
  <r>
    <s v="0016w00000V86gUAAR"/>
    <b v="0"/>
    <m/>
    <b v="0"/>
    <x v="71"/>
    <x v="1"/>
    <s v="0055A00000BclF5QAJ"/>
    <b v="0"/>
    <d v="2021-11-30T18:15:36"/>
    <b v="0"/>
    <b v="0"/>
    <s v="2021 4"/>
    <n v="4"/>
    <x v="3"/>
    <s v="Pipeline"/>
    <s v="Pipeline"/>
    <x v="27"/>
    <s v="0055A00000BclF5QAJ"/>
    <d v="2021-11-30T18:16:00"/>
    <m/>
    <m/>
    <b v="0"/>
    <x v="6"/>
    <s v="0066w000005M6jMAAS"/>
    <x v="2"/>
    <b v="0"/>
    <s v="0055A00000Bnt5hQAB"/>
    <s v="Funnel"/>
    <b v="0"/>
    <x v="1"/>
    <n v="180170.75"/>
    <n v="9008.5400000000009"/>
    <m/>
  </r>
  <r>
    <s v="0016w00000V86gUAAR"/>
    <b v="0"/>
    <m/>
    <b v="0"/>
    <x v="71"/>
    <x v="1"/>
    <s v="0055A00000BclF5QAJ"/>
    <b v="0"/>
    <d v="2021-12-07T21:10:11"/>
    <b v="0"/>
    <b v="0"/>
    <s v="2021 4"/>
    <n v="4"/>
    <x v="3"/>
    <s v="Pipeline"/>
    <s v="Pipeline"/>
    <x v="27"/>
    <s v="0055A00000Bnt5hQAB"/>
    <d v="2021-12-07T21:32:14"/>
    <m/>
    <m/>
    <b v="0"/>
    <x v="6"/>
    <s v="0066w000005MCqJAAW"/>
    <x v="2"/>
    <b v="0"/>
    <s v="0055A00000Bnt5hQAB"/>
    <s v="Funnel"/>
    <b v="0"/>
    <x v="1"/>
    <n v="180170.75"/>
    <n v="9008.5400000000009"/>
    <m/>
  </r>
  <r>
    <s v="0016w00000V86gUAAR"/>
    <b v="0"/>
    <m/>
    <b v="0"/>
    <x v="296"/>
    <x v="1"/>
    <s v="0055A00000BclF5QAJ"/>
    <b v="0"/>
    <d v="2021-10-11T17:41:03"/>
    <b v="0"/>
    <b v="0"/>
    <s v="2021 4"/>
    <n v="4"/>
    <x v="3"/>
    <s v="Pipeline"/>
    <s v="Pipeline"/>
    <x v="0"/>
    <s v="0055A00000BclF5QAJ"/>
    <d v="2021-12-17T14:36:29"/>
    <m/>
    <m/>
    <b v="0"/>
    <x v="6"/>
    <s v="0066w000005LOolAAG"/>
    <x v="2"/>
    <b v="0"/>
    <s v="0055A00000Bd4j9QAB"/>
    <s v="Funnel"/>
    <b v="0"/>
    <x v="1"/>
    <n v="30650"/>
    <n v="1532.5"/>
    <m/>
  </r>
  <r>
    <s v="0016w00000V86gUAAR"/>
    <b v="0"/>
    <m/>
    <b v="0"/>
    <x v="296"/>
    <x v="1"/>
    <s v="0055A00000BclF5QAJ"/>
    <b v="0"/>
    <d v="2021-10-11T17:40:50"/>
    <b v="0"/>
    <b v="0"/>
    <s v="2021 4"/>
    <n v="4"/>
    <x v="3"/>
    <s v="Pipeline"/>
    <s v="Pipeline"/>
    <x v="0"/>
    <s v="0055A00000BclF5QAJ"/>
    <d v="2021-12-17T14:36:29"/>
    <m/>
    <m/>
    <b v="0"/>
    <x v="6"/>
    <s v="0066w000005LOp9AAG"/>
    <x v="2"/>
    <b v="0"/>
    <s v="0055A00000Bd4j9QAB"/>
    <s v="Funnel"/>
    <b v="0"/>
    <x v="1"/>
    <n v="188778"/>
    <n v="9438.9"/>
    <m/>
  </r>
  <r>
    <s v="0016w00000V86gUAAR"/>
    <b v="0"/>
    <m/>
    <b v="0"/>
    <x v="363"/>
    <x v="1"/>
    <s v="0055A00000Bnt5hQAB"/>
    <b v="0"/>
    <d v="2021-12-20T21:37:51"/>
    <b v="0"/>
    <b v="0"/>
    <s v="2021 4"/>
    <n v="4"/>
    <x v="3"/>
    <s v="Pipeline"/>
    <s v="Pipeline"/>
    <x v="27"/>
    <s v="0055A00000Bnt5hQAB"/>
    <d v="2021-12-20T23:13:56"/>
    <m/>
    <m/>
    <b v="0"/>
    <x v="6"/>
    <s v="0066w000005MPHzAAO"/>
    <x v="2"/>
    <b v="0"/>
    <s v="0055A00000Bnt5hQAB"/>
    <s v="Quoted Funnel"/>
    <b v="0"/>
    <x v="1"/>
    <n v="174503.25"/>
    <n v="52350.97"/>
    <m/>
  </r>
  <r>
    <s v="0016e00002ZxQnGAAV"/>
    <b v="0"/>
    <m/>
    <b v="0"/>
    <x v="51"/>
    <x v="1"/>
    <s v="00531000008F2qlAAC"/>
    <b v="0"/>
    <d v="2021-06-29T15:51:23"/>
    <b v="0"/>
    <b v="0"/>
    <s v="2022 1"/>
    <n v="1"/>
    <x v="6"/>
    <s v="Pipeline"/>
    <s v="Pipeline"/>
    <x v="24"/>
    <s v="00531000008F2qlAAC"/>
    <d v="2021-06-29T15:52:49"/>
    <m/>
    <d v="2021-06-29T15:52:49"/>
    <b v="0"/>
    <x v="12"/>
    <s v="0066e00001ebSrqAAE"/>
    <x v="2"/>
    <b v="0"/>
    <s v="00531000008F2qlAAC"/>
    <s v="Qualified Opportunity"/>
    <b v="0"/>
    <x v="1"/>
    <n v="51524.25"/>
    <n v="5152.43"/>
    <m/>
  </r>
  <r>
    <s v="0016e00002Zvje7AAB"/>
    <b v="0"/>
    <m/>
    <b v="0"/>
    <x v="51"/>
    <x v="1"/>
    <s v="0055A000009GxI2QAK"/>
    <b v="0"/>
    <d v="2021-05-24T12:51:08"/>
    <b v="0"/>
    <b v="0"/>
    <s v="2022 1"/>
    <n v="1"/>
    <x v="6"/>
    <s v="Pipeline"/>
    <s v="Pipeline"/>
    <x v="24"/>
    <s v="0055A000009GxI2QAK"/>
    <d v="2021-06-14T14:46:51"/>
    <m/>
    <m/>
    <b v="0"/>
    <x v="6"/>
    <s v="0066e00001eK5flAAC"/>
    <x v="2"/>
    <b v="0"/>
    <s v="0055A000009GxI2QAK"/>
    <s v="Qualified Opportunity"/>
    <b v="0"/>
    <x v="1"/>
    <n v="546735"/>
    <n v="54673.5"/>
    <m/>
  </r>
  <r>
    <s v="0013100001gaSbbAAE"/>
    <b v="0"/>
    <m/>
    <b v="0"/>
    <x v="272"/>
    <x v="1"/>
    <s v="00531000007KAsvAAG"/>
    <b v="0"/>
    <d v="2021-06-02T15:47:27"/>
    <b v="0"/>
    <b v="0"/>
    <s v="2022 2"/>
    <n v="2"/>
    <x v="6"/>
    <s v="Pipeline"/>
    <s v="Pipeline"/>
    <x v="1"/>
    <s v="00531000007KAsvAAG"/>
    <d v="2021-06-17T12:10:19"/>
    <m/>
    <m/>
    <b v="0"/>
    <x v="6"/>
    <s v="0066e00001eKgq0AAC"/>
    <x v="2"/>
    <b v="0"/>
    <s v="00531000007KAsvAAG"/>
    <s v="Funnel"/>
    <b v="0"/>
    <x v="1"/>
    <n v="95545.89"/>
    <n v="4777.29"/>
    <m/>
  </r>
  <r>
    <s v="0016e00002YedmTAAR"/>
    <b v="0"/>
    <m/>
    <b v="0"/>
    <x v="272"/>
    <x v="1"/>
    <s v="00531000007KAsvAAG"/>
    <b v="0"/>
    <d v="2021-05-18T16:45:13"/>
    <b v="0"/>
    <b v="0"/>
    <s v="2022 2"/>
    <n v="2"/>
    <x v="6"/>
    <s v="Pipeline"/>
    <s v="Pipeline"/>
    <x v="1"/>
    <s v="00531000007KAsvAAG"/>
    <d v="2021-05-18T16:47:31"/>
    <m/>
    <m/>
    <b v="0"/>
    <x v="6"/>
    <s v="0066e00001eJkZWAA0"/>
    <x v="2"/>
    <b v="0"/>
    <s v="00531000007KAsvAAG"/>
    <s v="Funnel"/>
    <b v="0"/>
    <x v="1"/>
    <n v="385654.5"/>
    <n v="19282.73"/>
    <m/>
  </r>
  <r>
    <s v="0015A000029hfiEQAQ"/>
    <b v="0"/>
    <m/>
    <b v="0"/>
    <x v="308"/>
    <x v="1"/>
    <s v="0055A000009sa63QAA"/>
    <b v="0"/>
    <d v="2021-06-07T06:17:11"/>
    <b v="0"/>
    <b v="0"/>
    <s v="2021 3"/>
    <n v="3"/>
    <x v="3"/>
    <s v="BestCase"/>
    <s v="Best Case"/>
    <x v="0"/>
    <s v="0055A000009sa63QAA"/>
    <d v="2021-06-07T06:20:10"/>
    <m/>
    <m/>
    <b v="0"/>
    <x v="6"/>
    <s v="0066e00001eLYO9AAO"/>
    <x v="2"/>
    <b v="0"/>
    <s v="0055A000009sa63QAA"/>
    <s v="Order Expected within 90 Days"/>
    <b v="0"/>
    <x v="1"/>
    <n v="65476"/>
    <n v="45833.2"/>
    <m/>
  </r>
  <r>
    <s v="0013100001mwUgnAAE"/>
    <b v="0"/>
    <m/>
    <b v="0"/>
    <x v="24"/>
    <x v="1"/>
    <s v="00531000008F2qlAAC"/>
    <b v="0"/>
    <d v="2021-05-13T21:18:42"/>
    <b v="0"/>
    <b v="0"/>
    <s v="2021 3"/>
    <n v="3"/>
    <x v="3"/>
    <s v="BestCase"/>
    <s v="Best Case"/>
    <x v="24"/>
    <s v="00531000008F2qlAAC"/>
    <d v="2021-06-07T20:13:45"/>
    <m/>
    <m/>
    <b v="0"/>
    <x v="12"/>
    <s v="0066e00001eJU88AAG"/>
    <x v="2"/>
    <b v="0"/>
    <s v="00531000008F2qlAAC"/>
    <s v="Decision to Purchase"/>
    <b v="0"/>
    <x v="1"/>
    <n v="3250"/>
    <n v="1625"/>
    <m/>
  </r>
  <r>
    <s v="0016e00002ZviZQAAZ"/>
    <b v="0"/>
    <m/>
    <b v="0"/>
    <x v="24"/>
    <x v="1"/>
    <s v="00531000007MUoEAAW"/>
    <b v="0"/>
    <d v="2021-06-14T13:12:13"/>
    <b v="0"/>
    <b v="0"/>
    <s v="2021 3"/>
    <n v="3"/>
    <x v="3"/>
    <s v="BestCase"/>
    <s v="Best Case"/>
    <x v="24"/>
    <s v="00531000007MUoEAAW"/>
    <d v="2021-06-16T18:57:52"/>
    <m/>
    <d v="2021-06-16T18:53:56"/>
    <b v="0"/>
    <x v="6"/>
    <s v="0066e00001eMfTKAA0"/>
    <x v="2"/>
    <b v="0"/>
    <s v="00531000007KgPgAAK"/>
    <s v="Decision to Purchase"/>
    <b v="0"/>
    <x v="1"/>
    <n v="5330"/>
    <n v="2665"/>
    <m/>
  </r>
  <r>
    <s v="0016e00002YfQZcAAN"/>
    <b v="0"/>
    <m/>
    <b v="0"/>
    <x v="61"/>
    <x v="1"/>
    <s v="0055A00000BnRGTQA3"/>
    <b v="0"/>
    <d v="2021-05-25T16:10:59"/>
    <b v="0"/>
    <b v="0"/>
    <s v="2021 3"/>
    <n v="3"/>
    <x v="3"/>
    <s v="BestCase"/>
    <s v="Best Case"/>
    <x v="4"/>
    <s v="0055A00000BnRGTQA3"/>
    <d v="2021-05-25T16:22:47"/>
    <m/>
    <d v="2021-05-25T16:22:47"/>
    <b v="0"/>
    <x v="6"/>
    <s v="0066e00001eKCLjAAO"/>
    <x v="2"/>
    <b v="0"/>
    <s v="0055A00000BnRGTQA3"/>
    <s v="Decision to Purchase"/>
    <b v="0"/>
    <x v="1"/>
    <n v="1801148"/>
    <n v="900574"/>
    <m/>
  </r>
  <r>
    <s v="001i000000FKbGQAA1"/>
    <b v="0"/>
    <m/>
    <b v="0"/>
    <x v="24"/>
    <x v="1"/>
    <s v="00531000007Es7rAAC"/>
    <b v="0"/>
    <d v="2021-06-08T17:28:19"/>
    <b v="0"/>
    <b v="0"/>
    <s v="2021 3"/>
    <n v="3"/>
    <x v="3"/>
    <s v="BestCase"/>
    <s v="Best Case"/>
    <x v="4"/>
    <s v="00531000007Es7rAAC"/>
    <d v="2021-06-08T17:39:52"/>
    <m/>
    <m/>
    <b v="0"/>
    <x v="6"/>
    <s v="0066e00001eLhjXAAS"/>
    <x v="2"/>
    <b v="0"/>
    <s v="00531000007Es7rAAC"/>
    <s v="Decision to Purchase"/>
    <b v="0"/>
    <x v="1"/>
    <n v="97500"/>
    <n v="48750"/>
    <m/>
  </r>
  <r>
    <s v="0013100001mwUgnAAE"/>
    <b v="0"/>
    <m/>
    <b v="0"/>
    <x v="24"/>
    <x v="1"/>
    <s v="00531000008F2qlAAC"/>
    <b v="0"/>
    <d v="2021-05-13T20:59:24"/>
    <b v="0"/>
    <b v="0"/>
    <s v="2021 3"/>
    <n v="3"/>
    <x v="3"/>
    <s v="BestCase"/>
    <s v="Best Case"/>
    <x v="24"/>
    <s v="00531000008F2qlAAC"/>
    <d v="2021-06-28T12:51:46"/>
    <m/>
    <d v="2021-06-28T12:51:46"/>
    <b v="0"/>
    <x v="6"/>
    <s v="0066e00001eJU1EAAW"/>
    <x v="2"/>
    <b v="0"/>
    <s v="00531000008F2qlAAC"/>
    <s v="Decision to Purchase"/>
    <b v="0"/>
    <x v="1"/>
    <n v="4875"/>
    <n v="2437.5"/>
    <m/>
  </r>
  <r>
    <s v="0016e00002ZxQv5AAF"/>
    <b v="0"/>
    <m/>
    <b v="0"/>
    <x v="308"/>
    <x v="1"/>
    <s v="00531000008F2qlAAC"/>
    <b v="0"/>
    <d v="2021-06-29T16:00:20"/>
    <b v="0"/>
    <b v="0"/>
    <s v="2021 3"/>
    <n v="3"/>
    <x v="3"/>
    <s v="BestCase"/>
    <s v="Best Case"/>
    <x v="24"/>
    <s v="00531000008F2qlAAC"/>
    <d v="2021-06-29T16:24:23"/>
    <m/>
    <m/>
    <b v="0"/>
    <x v="6"/>
    <s v="0066e00001ebSv5AAE"/>
    <x v="2"/>
    <b v="0"/>
    <s v="00531000008F2qlAAC"/>
    <s v="Decision to Purchase"/>
    <b v="0"/>
    <x v="1"/>
    <n v="49048.5"/>
    <n v="24524.25"/>
    <m/>
  </r>
  <r>
    <s v="0015A00002OJbpHQAT"/>
    <b v="0"/>
    <m/>
    <b v="0"/>
    <x v="286"/>
    <x v="1"/>
    <s v="00531000008F2qlAAC"/>
    <b v="0"/>
    <d v="2021-06-07T22:05:41"/>
    <b v="0"/>
    <b v="0"/>
    <s v="2021 3"/>
    <n v="3"/>
    <x v="3"/>
    <s v="Forecast"/>
    <s v="Commit"/>
    <x v="24"/>
    <s v="00531000008F2qlAAC"/>
    <d v="2021-06-25T14:55:15"/>
    <m/>
    <d v="2021-06-25T14:55:15"/>
    <b v="0"/>
    <x v="6"/>
    <s v="0066e00001eLe3JAAS"/>
    <x v="2"/>
    <b v="0"/>
    <s v="00531000008F2qlAAC"/>
    <s v="Order Expected within 30 Days"/>
    <b v="0"/>
    <x v="1"/>
    <n v="4875"/>
    <n v="4387.5"/>
    <m/>
  </r>
  <r>
    <s v="0013100001frKBoAAM"/>
    <b v="0"/>
    <m/>
    <b v="0"/>
    <x v="280"/>
    <x v="1"/>
    <s v="0055A000009sa63QAA"/>
    <b v="0"/>
    <d v="2021-06-22T05:02:06"/>
    <b v="0"/>
    <b v="0"/>
    <s v="2021 3"/>
    <n v="3"/>
    <x v="3"/>
    <s v="Forecast"/>
    <s v="Commit"/>
    <x v="1"/>
    <s v="0055A000009sa63QAA"/>
    <d v="2021-06-22T05:04:57"/>
    <m/>
    <m/>
    <b v="0"/>
    <x v="6"/>
    <s v="0066e00001eaST6AAM"/>
    <x v="2"/>
    <b v="0"/>
    <s v="0055A000009sa63QAA"/>
    <s v="Order Expected within 30 Days"/>
    <b v="0"/>
    <x v="1"/>
    <n v="415.15"/>
    <n v="373.63"/>
    <m/>
  </r>
  <r>
    <s v="0016e00002XTGDGAA5"/>
    <b v="0"/>
    <m/>
    <b v="0"/>
    <x v="24"/>
    <x v="1"/>
    <s v="0055A00000BcmLTQAZ"/>
    <b v="0"/>
    <d v="2021-06-02T19:03:36"/>
    <b v="0"/>
    <b v="0"/>
    <s v="2021 3"/>
    <n v="3"/>
    <x v="3"/>
    <s v="Forecast"/>
    <s v="Commit"/>
    <x v="2"/>
    <s v="0055A00000BcmLTQAZ"/>
    <d v="2021-06-02T19:12:33"/>
    <m/>
    <d v="2021-06-02T19:12:33"/>
    <b v="0"/>
    <x v="5"/>
    <s v="0066e00001eKhpFAAS"/>
    <x v="2"/>
    <b v="0"/>
    <s v="00531000007KgPgAAK"/>
    <s v="Order Expected within 30 Days"/>
    <b v="0"/>
    <x v="1"/>
    <n v="1791"/>
    <n v="1611.9"/>
    <m/>
  </r>
  <r>
    <s v="0015A00002LfXz5QAF"/>
    <b v="0"/>
    <m/>
    <b v="0"/>
    <x v="24"/>
    <x v="1"/>
    <s v="0055A00000BcmLTQAZ"/>
    <b v="0"/>
    <d v="2021-05-17T17:36:44"/>
    <b v="0"/>
    <b v="0"/>
    <s v="2021 3"/>
    <n v="3"/>
    <x v="3"/>
    <s v="Forecast"/>
    <s v="Commit"/>
    <x v="2"/>
    <s v="0055A00000BcmLTQAZ"/>
    <d v="2021-06-03T19:38:51"/>
    <m/>
    <d v="2021-06-03T19:38:51"/>
    <b v="0"/>
    <x v="5"/>
    <s v="0066e00001eJgAbAAK"/>
    <x v="2"/>
    <b v="0"/>
    <s v="00531000007KgPgAAK"/>
    <s v="Order Expected within 30 Days"/>
    <b v="0"/>
    <x v="1"/>
    <n v="4105.37"/>
    <n v="3694.83"/>
    <m/>
  </r>
  <r>
    <s v="0015A00002Cw748QAB"/>
    <b v="0"/>
    <m/>
    <b v="0"/>
    <x v="24"/>
    <x v="1"/>
    <s v="0055A00000BcmLTQAZ"/>
    <b v="0"/>
    <d v="2021-06-07T20:10:56"/>
    <b v="0"/>
    <b v="0"/>
    <s v="2021 3"/>
    <n v="3"/>
    <x v="3"/>
    <s v="Pipeline"/>
    <s v="Pipeline"/>
    <x v="2"/>
    <s v="0055A00000BcmLTQAZ"/>
    <d v="2021-06-07T20:12:54"/>
    <m/>
    <m/>
    <b v="0"/>
    <x v="6"/>
    <s v="0066e00001eLdAvAAK"/>
    <x v="2"/>
    <b v="0"/>
    <s v="00531000007KgPgAAK"/>
    <s v="Funnel"/>
    <b v="0"/>
    <x v="1"/>
    <n v="6500"/>
    <n v="325"/>
    <m/>
  </r>
  <r>
    <s v="0013100001ja6bQAAQ"/>
    <b v="0"/>
    <m/>
    <b v="0"/>
    <x v="282"/>
    <x v="1"/>
    <s v="00531000007MUoEAAW"/>
    <b v="0"/>
    <d v="2021-05-11T20:28:01"/>
    <b v="0"/>
    <b v="0"/>
    <s v="2021 3"/>
    <n v="3"/>
    <x v="3"/>
    <s v="Pipeline"/>
    <s v="Pipeline"/>
    <x v="1"/>
    <s v="00531000007MUoEAAW"/>
    <d v="2021-06-29T19:06:47"/>
    <m/>
    <m/>
    <b v="0"/>
    <x v="5"/>
    <s v="0066e00001e1JtLAAU"/>
    <x v="2"/>
    <b v="0"/>
    <s v="00531000007MUoEAAW"/>
    <s v="Qualified Opportunity"/>
    <b v="0"/>
    <x v="1"/>
    <n v="19305"/>
    <n v="1930.5"/>
    <m/>
  </r>
  <r>
    <s v="0015A000021OOjYQAW"/>
    <b v="0"/>
    <m/>
    <b v="0"/>
    <x v="24"/>
    <x v="1"/>
    <s v="00531000007MUoEAAW"/>
    <b v="0"/>
    <d v="2021-05-24T18:52:00"/>
    <b v="0"/>
    <b v="0"/>
    <s v="2021 3"/>
    <n v="3"/>
    <x v="3"/>
    <s v="Pipeline"/>
    <s v="Pipeline"/>
    <x v="1"/>
    <s v="00531000007MUoEAAW"/>
    <d v="2021-05-24T18:52:39"/>
    <m/>
    <m/>
    <b v="0"/>
    <x v="17"/>
    <s v="0066e00001eK8UTAA0"/>
    <x v="2"/>
    <b v="0"/>
    <s v="00531000007MUoEAAW"/>
    <s v="Qualified Opportunity"/>
    <b v="0"/>
    <x v="1"/>
    <n v="6500"/>
    <n v="650"/>
    <m/>
  </r>
  <r>
    <s v="0013100001gYGsJAAW"/>
    <b v="0"/>
    <m/>
    <b v="0"/>
    <x v="24"/>
    <x v="1"/>
    <s v="00531000007MUoEAAW"/>
    <b v="0"/>
    <d v="2021-06-23T20:34:40"/>
    <b v="0"/>
    <b v="0"/>
    <s v="2021 3"/>
    <n v="3"/>
    <x v="3"/>
    <s v="Pipeline"/>
    <s v="Pipeline"/>
    <x v="1"/>
    <s v="00531000007MUoEAAW"/>
    <d v="2021-06-24T13:43:05"/>
    <m/>
    <m/>
    <b v="0"/>
    <x v="17"/>
    <s v="0066e00001eaYmIAAU"/>
    <x v="2"/>
    <b v="0"/>
    <s v="00531000007MUoEAAW"/>
    <s v="Qualified Opportunity"/>
    <b v="0"/>
    <x v="1"/>
    <n v="2299.1999999999998"/>
    <n v="229.92"/>
    <m/>
  </r>
  <r>
    <s v="0016e00002Zvk7YAAR"/>
    <b v="0"/>
    <m/>
    <b v="0"/>
    <x v="24"/>
    <x v="1"/>
    <s v="0055A000009GxI2QAK"/>
    <b v="0"/>
    <d v="2021-05-17T12:36:12"/>
    <b v="0"/>
    <b v="0"/>
    <s v="2021 3"/>
    <n v="3"/>
    <x v="3"/>
    <s v="Pipeline"/>
    <s v="Pipeline"/>
    <x v="24"/>
    <s v="0055A000009GxI2QAK"/>
    <d v="2021-06-14T15:29:56"/>
    <m/>
    <m/>
    <b v="0"/>
    <x v="6"/>
    <s v="0066e00001eJdsdAAC"/>
    <x v="2"/>
    <b v="0"/>
    <s v="0055A000009GxI2QAK"/>
    <s v="Qualified Opportunity"/>
    <b v="0"/>
    <x v="1"/>
    <n v="48750"/>
    <n v="4875"/>
    <m/>
  </r>
  <r>
    <s v="001i000001MZ8IpAAL"/>
    <b v="0"/>
    <m/>
    <b v="0"/>
    <x v="24"/>
    <x v="1"/>
    <s v="0055A00000BcmLTQAZ"/>
    <b v="0"/>
    <d v="2021-06-15T18:39:25"/>
    <b v="0"/>
    <b v="0"/>
    <s v="2021 3"/>
    <n v="3"/>
    <x v="3"/>
    <s v="Pipeline"/>
    <s v="Pipeline"/>
    <x v="2"/>
    <s v="0055A00000BcmLTQAZ"/>
    <d v="2021-06-15T18:41:40"/>
    <m/>
    <m/>
    <b v="0"/>
    <x v="6"/>
    <s v="0066e00001eMo7tAAC"/>
    <x v="2"/>
    <b v="0"/>
    <s v="0055A00000BnRGTQA3"/>
    <s v="Funnel"/>
    <b v="0"/>
    <x v="1"/>
    <n v="65000"/>
    <n v="3250"/>
    <m/>
  </r>
  <r>
    <s v="0016e00002Zvj82AAB"/>
    <b v="0"/>
    <m/>
    <b v="0"/>
    <x v="61"/>
    <x v="1"/>
    <s v="00531000008F2qlAAC"/>
    <b v="0"/>
    <d v="2021-06-21T20:39:57"/>
    <b v="0"/>
    <b v="0"/>
    <s v="2021 3"/>
    <n v="3"/>
    <x v="3"/>
    <s v="Pipeline"/>
    <s v="Pipeline"/>
    <x v="24"/>
    <s v="00531000008F2qlAAC"/>
    <d v="2021-06-21T20:41:04"/>
    <m/>
    <m/>
    <b v="0"/>
    <x v="6"/>
    <s v="0066e00001eaRNyAAM"/>
    <x v="2"/>
    <b v="0"/>
    <s v="00531000008F2qlAAC"/>
    <s v="Customer Assessment w/ Favorable Evaluation"/>
    <b v="0"/>
    <x v="1"/>
    <n v="9750"/>
    <n v="2925"/>
    <m/>
  </r>
  <r>
    <s v="0015A00002TCjKwQAL"/>
    <b v="0"/>
    <m/>
    <b v="0"/>
    <x v="24"/>
    <x v="1"/>
    <s v="0055A00000BcmLTQAZ"/>
    <b v="0"/>
    <d v="2021-06-28T20:01:31"/>
    <b v="0"/>
    <b v="0"/>
    <s v="2021 3"/>
    <n v="3"/>
    <x v="3"/>
    <s v="Pipeline"/>
    <s v="Pipeline"/>
    <x v="2"/>
    <s v="0055A00000BcmLTQAZ"/>
    <d v="2021-06-28T20:02:06"/>
    <m/>
    <m/>
    <b v="0"/>
    <x v="6"/>
    <s v="0066e00001ebPcFAAU"/>
    <x v="2"/>
    <b v="0"/>
    <s v="00531000007KgPgAAK"/>
    <s v="Funnel"/>
    <b v="0"/>
    <x v="1"/>
    <n v="5850"/>
    <n v="292.5"/>
    <m/>
  </r>
  <r>
    <s v="0013100001VXN1KAAX"/>
    <b v="0"/>
    <m/>
    <b v="0"/>
    <x v="24"/>
    <x v="1"/>
    <s v="0055A00000BcmLTQAZ"/>
    <b v="0"/>
    <d v="2021-05-21T15:41:26"/>
    <b v="0"/>
    <b v="0"/>
    <s v="2021 3"/>
    <n v="3"/>
    <x v="3"/>
    <s v="Pipeline"/>
    <s v="Pipeline"/>
    <x v="4"/>
    <s v="0055A00000BcmLTQAZ"/>
    <d v="2021-05-24T15:47:54"/>
    <m/>
    <m/>
    <b v="0"/>
    <x v="6"/>
    <s v="0066e00001eJy7nAAC"/>
    <x v="2"/>
    <b v="0"/>
    <s v="0055A00000BnRGTQA3"/>
    <s v="Funnel"/>
    <b v="0"/>
    <x v="1"/>
    <n v="1338352"/>
    <n v="66917.600000000006"/>
    <m/>
  </r>
  <r>
    <s v="001i000001MZ8IpAAL"/>
    <b v="0"/>
    <m/>
    <b v="0"/>
    <x v="24"/>
    <x v="1"/>
    <s v="0055A00000BcmLTQAZ"/>
    <b v="0"/>
    <d v="2021-05-24T21:55:25"/>
    <b v="0"/>
    <b v="0"/>
    <s v="2021 3"/>
    <n v="3"/>
    <x v="3"/>
    <s v="Pipeline"/>
    <s v="Pipeline"/>
    <x v="4"/>
    <s v="0055A00000BnRGTQA3"/>
    <d v="2021-05-25T14:11:56"/>
    <m/>
    <m/>
    <b v="0"/>
    <x v="6"/>
    <s v="0066e00001eK9ctAAC"/>
    <x v="2"/>
    <b v="0"/>
    <s v="0055A00000BnRGTQA3"/>
    <s v="Funnel"/>
    <b v="0"/>
    <x v="1"/>
    <n v="1177271.8400000001"/>
    <n v="58863.59"/>
    <m/>
  </r>
  <r>
    <s v="0016e00002ZwciaAAB"/>
    <b v="0"/>
    <m/>
    <b v="0"/>
    <x v="24"/>
    <x v="1"/>
    <s v="0055A00000BcmLTQAZ"/>
    <b v="0"/>
    <d v="2021-06-22T13:16:11"/>
    <b v="0"/>
    <b v="0"/>
    <s v="2021 3"/>
    <n v="3"/>
    <x v="3"/>
    <s v="Pipeline"/>
    <s v="Pipeline"/>
    <x v="2"/>
    <s v="0055A00000BcmLTQAZ"/>
    <d v="2021-06-22T13:22:04"/>
    <m/>
    <m/>
    <b v="0"/>
    <x v="5"/>
    <s v="0066e00001eaTDkAAM"/>
    <x v="2"/>
    <b v="0"/>
    <s v="00531000007KgPgAAK"/>
    <s v="Funnel"/>
    <b v="0"/>
    <x v="1"/>
    <n v="71500"/>
    <n v="3575"/>
    <m/>
  </r>
  <r>
    <s v="0015A00002TCL4DQAX"/>
    <b v="0"/>
    <m/>
    <b v="0"/>
    <x v="24"/>
    <x v="1"/>
    <s v="0055A00000BcmLTQAZ"/>
    <b v="0"/>
    <d v="2021-06-16T21:10:44"/>
    <b v="0"/>
    <b v="0"/>
    <s v="2021 3"/>
    <n v="3"/>
    <x v="3"/>
    <s v="Pipeline"/>
    <s v="Pipeline"/>
    <x v="2"/>
    <s v="0055A00000BcmLTQAZ"/>
    <d v="2021-06-17T19:12:22"/>
    <m/>
    <m/>
    <b v="0"/>
    <x v="6"/>
    <s v="0066e00001eMtr4AAC"/>
    <x v="2"/>
    <b v="0"/>
    <s v="00531000007KgPgAAK"/>
    <s v="Funnel"/>
    <b v="0"/>
    <x v="1"/>
    <n v="240762.5"/>
    <n v="12038.13"/>
    <m/>
  </r>
  <r>
    <s v="0016e00002YexHiAAJ"/>
    <b v="0"/>
    <m/>
    <b v="0"/>
    <x v="308"/>
    <x v="1"/>
    <s v="0055A00000BcrkYQAR"/>
    <b v="0"/>
    <d v="2021-05-20T18:52:09"/>
    <b v="0"/>
    <b v="0"/>
    <s v="2021 3"/>
    <n v="3"/>
    <x v="3"/>
    <s v="Pipeline"/>
    <s v="Pipeline"/>
    <x v="24"/>
    <s v="0055A00000BcrkYQAR"/>
    <d v="2021-06-08T14:29:54"/>
    <m/>
    <m/>
    <b v="0"/>
    <x v="15"/>
    <s v="0066e00001eJuNvAAK"/>
    <x v="2"/>
    <b v="0"/>
    <s v="0055A00000BcrkYQAR"/>
    <s v="Funnel"/>
    <b v="0"/>
    <x v="1"/>
    <n v="57655.839999999997"/>
    <n v="2882.79"/>
    <m/>
  </r>
  <r>
    <s v="0013100001lcRjOAAU"/>
    <b v="0"/>
    <m/>
    <b v="0"/>
    <x v="24"/>
    <x v="1"/>
    <s v="0055A00000BcmLTQAZ"/>
    <b v="0"/>
    <d v="2021-05-18T13:37:21"/>
    <b v="0"/>
    <b v="0"/>
    <s v="2021 3"/>
    <n v="3"/>
    <x v="3"/>
    <s v="Pipeline"/>
    <s v="Pipeline"/>
    <x v="2"/>
    <s v="0055A00000BcmLTQAZ"/>
    <d v="2021-05-18T13:40:46"/>
    <m/>
    <d v="2021-05-18T13:38:21"/>
    <b v="0"/>
    <x v="6"/>
    <s v="0066e00001eJjZjAAK"/>
    <x v="2"/>
    <b v="0"/>
    <s v="00531000007KgPgAAK"/>
    <s v="Customer Assessment w/ Favorable Evaluation"/>
    <b v="0"/>
    <x v="1"/>
    <n v="13000"/>
    <n v="3900"/>
    <m/>
  </r>
  <r>
    <s v="0013100001VXN1KAAX"/>
    <b v="0"/>
    <m/>
    <b v="0"/>
    <x v="24"/>
    <x v="1"/>
    <s v="0055A00000BcmLTQAZ"/>
    <b v="0"/>
    <d v="2021-06-16T14:39:35"/>
    <b v="0"/>
    <b v="0"/>
    <s v="2021 3"/>
    <n v="3"/>
    <x v="3"/>
    <s v="Pipeline"/>
    <s v="Pipeline"/>
    <x v="2"/>
    <s v="0055A00000BcmLTQAZ"/>
    <d v="2021-06-17T13:30:25"/>
    <m/>
    <m/>
    <b v="0"/>
    <x v="6"/>
    <s v="0066e00001eMrSRAA0"/>
    <x v="2"/>
    <b v="0"/>
    <s v="00531000007KgPgAAK"/>
    <s v="Funnel"/>
    <b v="0"/>
    <x v="1"/>
    <n v="267125"/>
    <n v="13356.25"/>
    <m/>
  </r>
  <r>
    <s v="0013100001fpyoxAAA"/>
    <b v="0"/>
    <m/>
    <b v="0"/>
    <x v="24"/>
    <x v="1"/>
    <s v="0055A00000BcmLTQAZ"/>
    <b v="0"/>
    <d v="2021-06-16T17:31:34"/>
    <b v="0"/>
    <b v="0"/>
    <s v="2021 3"/>
    <n v="3"/>
    <x v="3"/>
    <s v="Pipeline"/>
    <s v="Pipeline"/>
    <x v="2"/>
    <s v="0055A00000BcmLTQAZ"/>
    <d v="2021-06-17T13:41:39"/>
    <m/>
    <m/>
    <b v="0"/>
    <x v="6"/>
    <s v="0066e00001eMsX2AAK"/>
    <x v="2"/>
    <b v="0"/>
    <s v="00531000007KgPgAAK"/>
    <s v="Funnel"/>
    <b v="0"/>
    <x v="1"/>
    <n v="267125"/>
    <n v="13356.25"/>
    <m/>
  </r>
  <r>
    <s v="0015A000026mADdQAM"/>
    <b v="0"/>
    <m/>
    <b v="0"/>
    <x v="24"/>
    <x v="1"/>
    <s v="0055A00000BcmLTQAZ"/>
    <b v="0"/>
    <d v="2021-06-25T15:26:59"/>
    <b v="0"/>
    <b v="0"/>
    <s v="2021 3"/>
    <n v="3"/>
    <x v="3"/>
    <s v="Pipeline"/>
    <s v="Pipeline"/>
    <x v="4"/>
    <s v="0055A00000BcmLTQAZ"/>
    <d v="2021-06-25T15:31:31"/>
    <m/>
    <m/>
    <b v="0"/>
    <x v="5"/>
    <s v="0066e00001ebG9SAAU"/>
    <x v="2"/>
    <b v="0"/>
    <s v="00531000007Es7rAAC"/>
    <s v="Funnel"/>
    <b v="0"/>
    <x v="1"/>
    <n v="1609.14"/>
    <n v="80.459999999999994"/>
    <m/>
  </r>
  <r>
    <s v="0015A00002VqsMpQAJ"/>
    <b v="0"/>
    <m/>
    <b v="0"/>
    <x v="286"/>
    <x v="1"/>
    <s v="0055A00000BcrkYQAR"/>
    <b v="0"/>
    <d v="2021-06-03T19:34:22"/>
    <b v="0"/>
    <b v="0"/>
    <s v="2021 3"/>
    <n v="3"/>
    <x v="3"/>
    <s v="Pipeline"/>
    <s v="Pipeline"/>
    <x v="24"/>
    <s v="0055A00000BcrkYQAR"/>
    <d v="2021-06-03T19:36:46"/>
    <m/>
    <m/>
    <b v="0"/>
    <x v="6"/>
    <s v="0066e00001eKmjiAAC"/>
    <x v="2"/>
    <b v="0"/>
    <s v="0055A00000BcrkYQAR"/>
    <s v="Funnel"/>
    <b v="0"/>
    <x v="1"/>
    <n v="49077.75"/>
    <n v="2453.89"/>
    <m/>
  </r>
  <r>
    <s v="0013100001lcRjOAAU"/>
    <b v="0"/>
    <m/>
    <b v="0"/>
    <x v="24"/>
    <x v="1"/>
    <s v="0055A00000BcmLTQAZ"/>
    <b v="0"/>
    <d v="2021-06-24T16:37:10"/>
    <b v="0"/>
    <b v="0"/>
    <s v="2021 3"/>
    <n v="3"/>
    <x v="3"/>
    <s v="Pipeline"/>
    <s v="Pipeline"/>
    <x v="2"/>
    <s v="0055A00000BcmLTQAZ"/>
    <d v="2021-06-24T16:38:37"/>
    <m/>
    <m/>
    <b v="0"/>
    <x v="6"/>
    <s v="0066e00001eabmTAAQ"/>
    <x v="2"/>
    <b v="0"/>
    <s v="0055A00000BcmLTQAZ"/>
    <s v="Funnel"/>
    <b v="0"/>
    <x v="1"/>
    <n v="3200"/>
    <n v="160"/>
    <m/>
  </r>
  <r>
    <s v="0016e00002Zvj82AAB"/>
    <b v="0"/>
    <m/>
    <b v="0"/>
    <x v="24"/>
    <x v="1"/>
    <s v="00531000008F2qlAAC"/>
    <b v="0"/>
    <d v="2021-05-12T18:46:16"/>
    <b v="0"/>
    <b v="0"/>
    <s v="2021 3"/>
    <n v="3"/>
    <x v="3"/>
    <s v="Pipeline"/>
    <s v="Pipeline"/>
    <x v="24"/>
    <s v="00531000008F2qlAAC"/>
    <d v="2021-06-14T20:15:59"/>
    <m/>
    <m/>
    <b v="0"/>
    <x v="6"/>
    <s v="0066e00001e1PEWAA2"/>
    <x v="2"/>
    <b v="0"/>
    <s v="00531000008F2qlAAC"/>
    <s v="Qualified Opportunity"/>
    <b v="0"/>
    <x v="1"/>
    <n v="4875"/>
    <n v="487.5"/>
    <m/>
  </r>
  <r>
    <s v="0013100001gawnXAAQ"/>
    <b v="0"/>
    <m/>
    <b v="0"/>
    <x v="24"/>
    <x v="1"/>
    <s v="00531000007MUoEAAW"/>
    <b v="0"/>
    <d v="2021-06-10T16:12:39"/>
    <b v="0"/>
    <b v="0"/>
    <s v="2021 3"/>
    <n v="3"/>
    <x v="3"/>
    <s v="BestCase"/>
    <s v="Best Case"/>
    <x v="24"/>
    <s v="00531000007KgPgAAK"/>
    <d v="2021-06-28T12:46:27"/>
    <m/>
    <m/>
    <b v="0"/>
    <x v="6"/>
    <s v="0066e00001eMRDRAA4"/>
    <x v="2"/>
    <b v="0"/>
    <s v="00531000007KgPgAAK"/>
    <s v="Order Expected within 90 Days"/>
    <b v="0"/>
    <x v="1"/>
    <n v="187453.36"/>
    <n v="131217.35"/>
    <m/>
  </r>
  <r>
    <s v="0015A0000282bGSQAY"/>
    <b v="0"/>
    <m/>
    <b v="0"/>
    <x v="308"/>
    <x v="1"/>
    <s v="00531000007KAsvAAG"/>
    <b v="0"/>
    <d v="2021-05-18T17:02:17"/>
    <b v="0"/>
    <b v="0"/>
    <s v="2021 3"/>
    <n v="3"/>
    <x v="3"/>
    <s v="BestCase"/>
    <s v="Best Case"/>
    <x v="1"/>
    <s v="00531000007KAsvAAG"/>
    <d v="2021-06-14T13:30:14"/>
    <m/>
    <d v="2021-05-24T13:53:44"/>
    <b v="0"/>
    <x v="3"/>
    <s v="0066e00001eJkfAAAS"/>
    <x v="2"/>
    <b v="0"/>
    <s v="00531000007KAsvAAG"/>
    <s v="Order Expected within 90 Days"/>
    <b v="0"/>
    <x v="1"/>
    <n v="76101"/>
    <n v="53270.7"/>
    <m/>
  </r>
  <r>
    <s v="0015A00002PK5tmQAD"/>
    <b v="0"/>
    <m/>
    <b v="0"/>
    <x v="71"/>
    <x v="1"/>
    <s v="0055A000009sa63QAA"/>
    <b v="0"/>
    <d v="2021-06-21T22:35:43"/>
    <b v="0"/>
    <b v="0"/>
    <s v="2021 4"/>
    <n v="4"/>
    <x v="3"/>
    <s v="BestCase"/>
    <s v="Best Case"/>
    <x v="0"/>
    <s v="0055A000009sa63QAA"/>
    <d v="2021-06-21T22:38:28"/>
    <m/>
    <m/>
    <b v="0"/>
    <x v="7"/>
    <s v="0066e00001eaRsAAAU"/>
    <x v="2"/>
    <b v="0"/>
    <s v="0055A000009sa63QAA"/>
    <s v="Decision to Purchase"/>
    <b v="0"/>
    <x v="1"/>
    <n v="7143.3"/>
    <n v="3571.65"/>
    <m/>
  </r>
  <r>
    <s v="0016w00000V86N8AAJ"/>
    <b v="0"/>
    <m/>
    <b v="0"/>
    <x v="296"/>
    <x v="1"/>
    <s v="0055A00000BclF5QAJ"/>
    <b v="0"/>
    <d v="2021-10-11T17:43:24"/>
    <b v="0"/>
    <b v="0"/>
    <s v="2021 4"/>
    <n v="4"/>
    <x v="3"/>
    <s v="Pipeline"/>
    <s v="Pipeline"/>
    <x v="7"/>
    <s v="0055A00000BclF5QAJ"/>
    <d v="2021-10-12T13:35:21"/>
    <m/>
    <m/>
    <b v="0"/>
    <x v="19"/>
    <s v="0066w000005LOpdAAG"/>
    <x v="2"/>
    <b v="0"/>
    <s v="0055A00000BclF5QAJ"/>
    <s v="Funnel"/>
    <b v="0"/>
    <x v="1"/>
    <n v="62148"/>
    <n v="3107.4"/>
    <m/>
  </r>
  <r>
    <s v="0016w00000V86N8AAJ"/>
    <b v="0"/>
    <m/>
    <b v="0"/>
    <x v="296"/>
    <x v="1"/>
    <s v="0055A00000BclF5QAJ"/>
    <b v="0"/>
    <d v="2021-10-11T17:43:08"/>
    <b v="0"/>
    <b v="0"/>
    <s v="2021 4"/>
    <n v="4"/>
    <x v="3"/>
    <s v="Pipeline"/>
    <s v="Pipeline"/>
    <x v="7"/>
    <s v="0055A00000BclF5QAJ"/>
    <d v="2021-10-12T13:40:49"/>
    <m/>
    <m/>
    <b v="0"/>
    <x v="19"/>
    <s v="0066w000005LOpJAAW"/>
    <x v="2"/>
    <b v="0"/>
    <s v="0055A00000BclF5QAJ"/>
    <s v="Funnel"/>
    <b v="0"/>
    <x v="1"/>
    <n v="130386.06"/>
    <n v="6519.3"/>
    <m/>
  </r>
  <r>
    <s v="0015A000029W3AoQAK"/>
    <b v="0"/>
    <m/>
    <b v="0"/>
    <x v="320"/>
    <x v="1"/>
    <s v="00531000007MUoEAAW"/>
    <b v="0"/>
    <d v="2021-06-07T15:35:53"/>
    <b v="0"/>
    <b v="0"/>
    <s v="2021 4"/>
    <n v="4"/>
    <x v="3"/>
    <s v="Pipeline"/>
    <s v="Pipeline"/>
    <x v="1"/>
    <s v="00531000007MUoEAAW"/>
    <d v="2021-06-07T15:37:38"/>
    <m/>
    <m/>
    <b v="0"/>
    <x v="6"/>
    <s v="0066e00001eLamOAAS"/>
    <x v="2"/>
    <b v="0"/>
    <s v="00531000007MUoEAAW"/>
    <s v="Qualified Opportunity"/>
    <b v="0"/>
    <x v="1"/>
    <n v="6500"/>
    <n v="650"/>
    <m/>
  </r>
  <r>
    <s v="0016w00000V86N8AAJ"/>
    <b v="0"/>
    <m/>
    <b v="0"/>
    <x v="364"/>
    <x v="1"/>
    <s v="0055A00000BclF5QAJ"/>
    <b v="0"/>
    <d v="2021-12-01T14:03:58"/>
    <b v="0"/>
    <b v="0"/>
    <s v="2021 4"/>
    <n v="4"/>
    <x v="3"/>
    <s v="Pipeline"/>
    <s v="Pipeline"/>
    <x v="2"/>
    <s v="0055A00000BclF5QAJ"/>
    <d v="2021-12-01T14:07:47"/>
    <m/>
    <m/>
    <b v="0"/>
    <x v="19"/>
    <s v="0066w000005M7guAAC"/>
    <x v="2"/>
    <b v="0"/>
    <s v="0055A00000BclF5QAJ"/>
    <s v="Qualified Opportunity"/>
    <b v="0"/>
    <x v="1"/>
    <n v="131040.12"/>
    <n v="13104.01"/>
    <m/>
  </r>
  <r>
    <s v="0016w00000V86N8AAJ"/>
    <b v="0"/>
    <m/>
    <b v="0"/>
    <x v="71"/>
    <x v="1"/>
    <s v="0055A00000BclF5QAJ"/>
    <b v="0"/>
    <d v="2021-12-01T15:28:23"/>
    <b v="0"/>
    <b v="0"/>
    <s v="2021 4"/>
    <n v="4"/>
    <x v="3"/>
    <s v="Pipeline"/>
    <s v="Pipeline"/>
    <x v="2"/>
    <s v="00531000007MUoEAAW"/>
    <d v="2021-12-02T19:51:01"/>
    <m/>
    <m/>
    <b v="0"/>
    <x v="19"/>
    <s v="0066w000005M7lmAAC"/>
    <x v="2"/>
    <b v="0"/>
    <s v="00531000007MUoEAAW"/>
    <s v="Qualified Opportunity"/>
    <b v="0"/>
    <x v="1"/>
    <n v="116740.12"/>
    <n v="11674.01"/>
    <m/>
  </r>
  <r>
    <s v="0016w00000V86N8AAJ"/>
    <b v="0"/>
    <m/>
    <b v="0"/>
    <x v="71"/>
    <x v="1"/>
    <s v="00531000007MUoEAAW"/>
    <b v="0"/>
    <d v="2021-12-01T17:21:00"/>
    <b v="0"/>
    <b v="0"/>
    <s v="2021 4"/>
    <n v="4"/>
    <x v="3"/>
    <s v="Pipeline"/>
    <s v="Pipeline"/>
    <x v="28"/>
    <s v="00531000007MUoEAAW"/>
    <d v="2021-12-02T20:11:21"/>
    <m/>
    <m/>
    <b v="0"/>
    <x v="19"/>
    <s v="0066w000005M7rHAAS"/>
    <x v="2"/>
    <b v="0"/>
    <s v="00531000007MUoEAAW"/>
    <s v="Qualified Opportunity"/>
    <b v="0"/>
    <x v="1"/>
    <n v="120640.12"/>
    <n v="12064.01"/>
    <m/>
  </r>
  <r>
    <s v="0016w00000V86gUAAR"/>
    <b v="0"/>
    <m/>
    <b v="0"/>
    <x v="71"/>
    <x v="1"/>
    <s v="0055A00000BclF5QAJ"/>
    <b v="0"/>
    <d v="2021-11-16T15:20:38"/>
    <b v="0"/>
    <b v="0"/>
    <s v="2021 4"/>
    <n v="4"/>
    <x v="3"/>
    <s v="Pipeline"/>
    <s v="Pipeline"/>
    <x v="0"/>
    <s v="0055A00000BclF5QAJ"/>
    <d v="2021-12-17T14:36:29"/>
    <m/>
    <m/>
    <b v="0"/>
    <x v="6"/>
    <s v="0066w000005LuToAAK"/>
    <x v="2"/>
    <b v="0"/>
    <s v="0055A00000Bd4j9QAB"/>
    <s v="Qualified Opportunity"/>
    <b v="0"/>
    <x v="1"/>
    <n v="67121.22"/>
    <n v="6712.12"/>
    <m/>
  </r>
  <r>
    <s v="0015A00001yYENxQAO"/>
    <b v="0"/>
    <m/>
    <b v="0"/>
    <x v="342"/>
    <x v="1"/>
    <s v="00531000007MUoEAAW"/>
    <b v="0"/>
    <d v="2021-12-20T21:40:24"/>
    <b v="0"/>
    <b v="0"/>
    <s v="2021 4"/>
    <n v="4"/>
    <x v="3"/>
    <s v="Pipeline"/>
    <s v="Pipeline"/>
    <x v="2"/>
    <s v="0055A00000BclF5QAJ"/>
    <d v="2021-12-21T21:15:56"/>
    <m/>
    <d v="2021-12-21T20:59:02"/>
    <b v="0"/>
    <x v="19"/>
    <s v="0066w000005MPI4AAO"/>
    <x v="2"/>
    <b v="0"/>
    <s v="00531000007MUoEAAW"/>
    <s v="Qualified Opportunity"/>
    <b v="0"/>
    <x v="1"/>
    <n v="131040.12"/>
    <n v="13104.01"/>
    <m/>
  </r>
  <r>
    <s v="0016w00000V86N8AAJ"/>
    <b v="0"/>
    <m/>
    <b v="0"/>
    <x v="71"/>
    <x v="1"/>
    <s v="00531000007MUoEAAW"/>
    <b v="0"/>
    <d v="2021-12-01T20:37:14"/>
    <b v="0"/>
    <b v="0"/>
    <s v="2021 4"/>
    <n v="4"/>
    <x v="3"/>
    <s v="Pipeline"/>
    <s v="Pipeline"/>
    <x v="29"/>
    <s v="0055A00000BclF5QAJ"/>
    <d v="2021-12-08T16:07:30"/>
    <m/>
    <m/>
    <b v="0"/>
    <x v="19"/>
    <s v="0066w000005M7wPAAS"/>
    <x v="2"/>
    <b v="0"/>
    <s v="00531000007MUoEAAW"/>
    <s v="Qualified Opportunity"/>
    <b v="0"/>
    <x v="1"/>
    <n v="48100"/>
    <n v="4810"/>
    <m/>
  </r>
  <r>
    <s v="0016e00002Zwgb4AAB"/>
    <b v="0"/>
    <m/>
    <b v="0"/>
    <x v="217"/>
    <x v="1"/>
    <s v="0055A000009sa63QAA"/>
    <b v="0"/>
    <d v="2021-06-22T23:17:52"/>
    <b v="0"/>
    <b v="0"/>
    <s v="2022 4"/>
    <n v="4"/>
    <x v="6"/>
    <s v="Pipeline"/>
    <s v="Pipeline"/>
    <x v="0"/>
    <s v="0055A000009sa63QAA"/>
    <d v="2021-06-23T00:12:22"/>
    <m/>
    <m/>
    <b v="0"/>
    <x v="7"/>
    <s v="0066e00001eaViYAAU"/>
    <x v="2"/>
    <b v="0"/>
    <s v="0055A000009sa63QAA"/>
    <s v="Qualified Opportunity"/>
    <b v="0"/>
    <x v="1"/>
    <n v="67380"/>
    <n v="6738"/>
    <m/>
  </r>
  <r>
    <s v="0016e00002ZwUyMAAV"/>
    <b v="0"/>
    <m/>
    <b v="0"/>
    <x v="71"/>
    <x v="1"/>
    <s v="00531000008F2qlAAC"/>
    <b v="0"/>
    <d v="2021-05-28T19:18:09"/>
    <b v="0"/>
    <b v="0"/>
    <s v="2021 4"/>
    <n v="4"/>
    <x v="3"/>
    <s v="Pipeline"/>
    <s v="Pipeline"/>
    <x v="24"/>
    <s v="00531000008F2qlAAC"/>
    <d v="2021-06-21T14:18:09"/>
    <m/>
    <m/>
    <b v="0"/>
    <x v="6"/>
    <s v="0066e00001eKV2IAAW"/>
    <x v="2"/>
    <b v="0"/>
    <s v="00531000008F2qlAAC"/>
    <s v="Customer Assessment w/ Favorable Evaluation"/>
    <b v="0"/>
    <x v="1"/>
    <n v="49048.5"/>
    <n v="14714.55"/>
    <m/>
  </r>
  <r>
    <s v="001i000001MZ8IpAAL"/>
    <b v="0"/>
    <m/>
    <b v="0"/>
    <x v="365"/>
    <x v="1"/>
    <s v="0055A00000BcmLTQAZ"/>
    <b v="0"/>
    <d v="2021-06-10T16:07:03"/>
    <b v="0"/>
    <b v="0"/>
    <s v="2021 4"/>
    <n v="4"/>
    <x v="3"/>
    <s v="Pipeline"/>
    <s v="Pipeline"/>
    <x v="2"/>
    <s v="0055A00000BcmLTQAZ"/>
    <d v="2021-06-10T16:09:55"/>
    <m/>
    <m/>
    <b v="0"/>
    <x v="6"/>
    <s v="0066e00001eMGPvAAO"/>
    <x v="2"/>
    <b v="0"/>
    <s v="00531000007KgPgAAK"/>
    <s v="Funnel"/>
    <b v="0"/>
    <x v="1"/>
    <n v="198000"/>
    <n v="9900"/>
    <m/>
  </r>
  <r>
    <s v="0016e00002Zvk6aAAB"/>
    <b v="0"/>
    <m/>
    <b v="0"/>
    <x v="71"/>
    <x v="1"/>
    <s v="0055A000009GxI2QAK"/>
    <b v="0"/>
    <d v="2021-05-17T12:47:57"/>
    <b v="0"/>
    <b v="0"/>
    <s v="2021 4"/>
    <n v="4"/>
    <x v="3"/>
    <s v="Pipeline"/>
    <s v="Pipeline"/>
    <x v="24"/>
    <s v="0055A000009GxI2QAK"/>
    <d v="2021-06-14T15:28:33"/>
    <m/>
    <m/>
    <b v="0"/>
    <x v="6"/>
    <s v="0066e00001eJdxdAAC"/>
    <x v="2"/>
    <b v="0"/>
    <s v="0055A000009GxI2QAK"/>
    <s v="Funnel"/>
    <b v="0"/>
    <x v="1"/>
    <n v="48750"/>
    <n v="2437.5"/>
    <m/>
  </r>
  <r>
    <s v="0013100001envhIAAQ"/>
    <b v="0"/>
    <m/>
    <b v="0"/>
    <x v="320"/>
    <x v="1"/>
    <s v="00531000007MUoEAAW"/>
    <b v="0"/>
    <d v="2021-06-09T15:47:23"/>
    <b v="0"/>
    <b v="0"/>
    <s v="2021 4"/>
    <n v="4"/>
    <x v="3"/>
    <s v="Pipeline"/>
    <s v="Pipeline"/>
    <x v="1"/>
    <s v="00531000007MUoEAAW"/>
    <d v="2021-06-09T15:49:01"/>
    <m/>
    <m/>
    <b v="0"/>
    <x v="5"/>
    <s v="0066e00001eLlmFAAS"/>
    <x v="2"/>
    <b v="0"/>
    <s v="00531000007KAsvAAG"/>
    <s v="Qualified Opportunity"/>
    <b v="0"/>
    <x v="1"/>
    <n v="6500"/>
    <n v="650"/>
    <m/>
  </r>
  <r>
    <s v="0015A00002DQZCMQA5"/>
    <b v="0"/>
    <m/>
    <b v="0"/>
    <x v="320"/>
    <x v="1"/>
    <s v="00531000007MUoEAAW"/>
    <b v="0"/>
    <d v="2021-06-11T20:39:50"/>
    <b v="0"/>
    <b v="0"/>
    <s v="2021 4"/>
    <n v="4"/>
    <x v="3"/>
    <s v="Pipeline"/>
    <s v="Pipeline"/>
    <x v="1"/>
    <s v="00531000007MUoEAAW"/>
    <d v="2021-06-29T14:53:07"/>
    <m/>
    <m/>
    <b v="0"/>
    <x v="6"/>
    <s v="0066e00001eMXYkAAO"/>
    <x v="2"/>
    <b v="0"/>
    <s v="00531000007MUoEAAW"/>
    <s v="Qualified Opportunity"/>
    <b v="0"/>
    <x v="1"/>
    <n v="6500"/>
    <n v="650"/>
    <m/>
  </r>
  <r>
    <s v="0016e00002YfJeJAAV"/>
    <b v="0"/>
    <m/>
    <b v="0"/>
    <x v="71"/>
    <x v="1"/>
    <s v="00531000007MUoEAAW"/>
    <b v="0"/>
    <d v="2021-05-24T18:31:35"/>
    <b v="0"/>
    <b v="0"/>
    <s v="2021 4"/>
    <n v="4"/>
    <x v="3"/>
    <s v="Pipeline"/>
    <s v="Pipeline"/>
    <x v="24"/>
    <s v="00531000007MUoEAAW"/>
    <d v="2021-06-17T19:30:09"/>
    <m/>
    <m/>
    <b v="0"/>
    <x v="6"/>
    <s v="0066e00001eK8LbAAK"/>
    <x v="2"/>
    <b v="0"/>
    <s v="00531000007KgPgAAK"/>
    <s v="Qualified Opportunity"/>
    <b v="0"/>
    <x v="1"/>
    <n v="136072.72"/>
    <n v="13607.27"/>
    <m/>
  </r>
  <r>
    <s v="0013100001em9suAAA"/>
    <b v="0"/>
    <m/>
    <b v="0"/>
    <x v="71"/>
    <x v="1"/>
    <s v="00531000007KAsvAAG"/>
    <b v="0"/>
    <d v="2021-05-12T18:14:23"/>
    <b v="0"/>
    <b v="0"/>
    <s v="2021 4"/>
    <n v="4"/>
    <x v="3"/>
    <s v="Pipeline"/>
    <s v="Pipeline"/>
    <x v="1"/>
    <s v="00531000007KAsvAAG"/>
    <d v="2021-05-12T18:15:04"/>
    <m/>
    <m/>
    <b v="0"/>
    <x v="6"/>
    <s v="0066e00001e1SyaAAE"/>
    <x v="2"/>
    <b v="0"/>
    <s v="00531000007KAsvAAG"/>
    <s v="Funnel"/>
    <b v="0"/>
    <x v="1"/>
    <n v="58500"/>
    <n v="2925"/>
    <m/>
  </r>
  <r>
    <s v="0015A00002GJyMQQA1"/>
    <b v="0"/>
    <m/>
    <b v="0"/>
    <x v="71"/>
    <x v="1"/>
    <s v="00531000007MUoEAAW"/>
    <b v="0"/>
    <d v="2021-06-29T18:21:13"/>
    <b v="0"/>
    <b v="0"/>
    <s v="2021 4"/>
    <n v="4"/>
    <x v="3"/>
    <s v="Pipeline"/>
    <s v="Pipeline"/>
    <x v="2"/>
    <s v="00531000007MUoEAAW"/>
    <d v="2021-06-29T18:30:14"/>
    <m/>
    <m/>
    <b v="0"/>
    <x v="17"/>
    <s v="0066e00001ebTiTAAU"/>
    <x v="2"/>
    <b v="0"/>
    <s v="00531000007MUoEAAW"/>
    <s v="Funnel"/>
    <b v="0"/>
    <x v="1"/>
    <n v="6500"/>
    <n v="325"/>
    <m/>
  </r>
  <r>
    <s v="0015A000021OOjYQAW"/>
    <b v="0"/>
    <m/>
    <b v="0"/>
    <x v="319"/>
    <x v="1"/>
    <s v="00531000007MUoEAAW"/>
    <b v="0"/>
    <d v="2021-06-29T20:11:23"/>
    <b v="0"/>
    <b v="0"/>
    <s v="2021 4"/>
    <n v="4"/>
    <x v="3"/>
    <s v="Pipeline"/>
    <s v="Pipeline"/>
    <x v="1"/>
    <s v="00531000007MUoEAAW"/>
    <d v="2021-06-29T20:11:39"/>
    <m/>
    <m/>
    <b v="0"/>
    <x v="5"/>
    <s v="0066e00001ebURHAA2"/>
    <x v="2"/>
    <b v="0"/>
    <s v="00531000007MUoEAAW"/>
    <s v="Customer Assessment w/ Favorable Evaluation"/>
    <b v="0"/>
    <x v="1"/>
    <n v="6500"/>
    <n v="1950"/>
    <m/>
  </r>
  <r>
    <s v="0016e00002Yf4QYAAZ"/>
    <b v="0"/>
    <m/>
    <b v="0"/>
    <x v="71"/>
    <x v="1"/>
    <s v="0055A00000BcmLTQAZ"/>
    <b v="0"/>
    <d v="2021-05-21T16:45:00"/>
    <b v="0"/>
    <b v="0"/>
    <s v="2021 4"/>
    <n v="4"/>
    <x v="3"/>
    <s v="Pipeline"/>
    <s v="Pipeline"/>
    <x v="2"/>
    <s v="0055A00000BcmLTQAZ"/>
    <d v="2021-05-21T17:48:58"/>
    <m/>
    <m/>
    <b v="0"/>
    <x v="6"/>
    <s v="0066e00001eJyP5AAK"/>
    <x v="2"/>
    <b v="0"/>
    <s v="00531000007KgPgAAK"/>
    <s v="Qualified Opportunity"/>
    <b v="0"/>
    <x v="1"/>
    <n v="200943.3"/>
    <n v="20094.330000000002"/>
    <m/>
  </r>
  <r>
    <s v="0015A00002Rg9WRQAZ"/>
    <b v="0"/>
    <m/>
    <b v="0"/>
    <x v="71"/>
    <x v="1"/>
    <s v="0055A00000BcrkYQAR"/>
    <b v="0"/>
    <d v="2021-06-11T18:18:30"/>
    <b v="0"/>
    <b v="0"/>
    <s v="2021 4"/>
    <n v="4"/>
    <x v="3"/>
    <s v="Pipeline"/>
    <s v="Pipeline"/>
    <x v="24"/>
    <s v="0055A00000BcrkYQAR"/>
    <d v="2021-06-14T02:05:50"/>
    <m/>
    <m/>
    <b v="0"/>
    <x v="6"/>
    <s v="0066e00001eMWpVAAW"/>
    <x v="2"/>
    <b v="0"/>
    <s v="0055A00000BcrkYQAR"/>
    <s v="Funnel"/>
    <b v="0"/>
    <x v="1"/>
    <n v="55359"/>
    <n v="2767.95"/>
    <m/>
  </r>
  <r>
    <s v="0016e00002ZvnSZAAZ"/>
    <b v="0"/>
    <m/>
    <b v="0"/>
    <x v="71"/>
    <x v="1"/>
    <s v="00531000008F2qlAAC"/>
    <b v="0"/>
    <d v="2021-06-14T20:35:08"/>
    <b v="0"/>
    <b v="0"/>
    <s v="2021 4"/>
    <n v="4"/>
    <x v="3"/>
    <s v="Pipeline"/>
    <s v="Pipeline"/>
    <x v="24"/>
    <s v="00531000008F2qlAAC"/>
    <d v="2021-06-14T20:37:26"/>
    <m/>
    <m/>
    <b v="0"/>
    <x v="6"/>
    <s v="0066e00001eMjTJAA0"/>
    <x v="2"/>
    <b v="0"/>
    <s v="00531000008F2qlAAC"/>
    <s v="Customer Assessment w/ Favorable Evaluation"/>
    <b v="0"/>
    <x v="1"/>
    <n v="56577.75"/>
    <n v="16973.330000000002"/>
    <m/>
  </r>
  <r>
    <s v="0016e00002ZxQYUAA3"/>
    <b v="0"/>
    <m/>
    <b v="0"/>
    <x v="71"/>
    <x v="1"/>
    <s v="0055A000009GxI2QAK"/>
    <b v="0"/>
    <d v="2021-06-29T15:29:56"/>
    <b v="0"/>
    <b v="0"/>
    <s v="2021 4"/>
    <n v="4"/>
    <x v="3"/>
    <s v="Pipeline"/>
    <s v="Pipeline"/>
    <x v="24"/>
    <s v="0055A000009GxI2QAK"/>
    <d v="2021-06-29T15:33:31"/>
    <m/>
    <m/>
    <b v="0"/>
    <x v="6"/>
    <s v="0066e00001ebSk9AAE"/>
    <x v="2"/>
    <b v="0"/>
    <s v="0055A000009GxI2QAK"/>
    <s v="Qualified Opportunity"/>
    <b v="0"/>
    <x v="1"/>
    <n v="48750"/>
    <n v="4875"/>
    <m/>
  </r>
  <r>
    <s v="0013100001eCIpHAAW"/>
    <b v="0"/>
    <m/>
    <b v="0"/>
    <x v="318"/>
    <x v="1"/>
    <s v="00531000007MUoEAAW"/>
    <b v="0"/>
    <d v="2021-05-17T16:06:27"/>
    <b v="0"/>
    <b v="0"/>
    <s v="2021 4"/>
    <n v="4"/>
    <x v="3"/>
    <s v="BestCase"/>
    <s v="Best Case"/>
    <x v="1"/>
    <s v="00531000007MUoEAAW"/>
    <d v="2021-06-28T13:36:10"/>
    <m/>
    <d v="2021-06-21T13:12:44"/>
    <b v="0"/>
    <x v="5"/>
    <s v="0066e00001eJfYEAA0"/>
    <x v="2"/>
    <b v="0"/>
    <s v="00531000007MUoEAAW"/>
    <s v="Decision to Purchase"/>
    <b v="0"/>
    <x v="1"/>
    <n v="12350"/>
    <n v="6175"/>
    <m/>
  </r>
  <r>
    <s v="0015A00001yYENnQAO"/>
    <b v="0"/>
    <m/>
    <b v="0"/>
    <x v="366"/>
    <x v="1"/>
    <s v="0055A00000BcmLTQAZ"/>
    <b v="0"/>
    <d v="2021-06-24T13:34:14"/>
    <b v="0"/>
    <b v="0"/>
    <s v="2021 4"/>
    <n v="4"/>
    <x v="3"/>
    <s v="Forecast"/>
    <s v="Commit"/>
    <x v="4"/>
    <s v="00531000007MUoEAAW"/>
    <d v="2021-12-08T16:36:00"/>
    <m/>
    <d v="2021-12-08T16:27:47"/>
    <b v="0"/>
    <x v="17"/>
    <s v="0066e00001eab2KAAQ"/>
    <x v="2"/>
    <b v="0"/>
    <s v="0055A00000BcmLTQAZ"/>
    <s v="Order Expected within 30 Days"/>
    <b v="0"/>
    <x v="1"/>
    <n v="3500"/>
    <n v="3150"/>
    <m/>
  </r>
  <r>
    <s v="0015A00002LfqEFQAZ"/>
    <b v="0"/>
    <m/>
    <b v="0"/>
    <x v="199"/>
    <x v="1"/>
    <s v="00531000007MUoEAAW"/>
    <b v="0"/>
    <d v="2021-06-23T14:58:27"/>
    <b v="0"/>
    <b v="0"/>
    <s v="2022 4"/>
    <n v="4"/>
    <x v="6"/>
    <s v="Pipeline"/>
    <s v="Pipeline"/>
    <x v="2"/>
    <s v="00531000007MUoEAAW"/>
    <d v="2021-06-23T18:59:58"/>
    <m/>
    <d v="2021-06-23T18:59:58"/>
    <b v="0"/>
    <x v="17"/>
    <s v="0066e00001eaXQnAAM"/>
    <x v="2"/>
    <b v="0"/>
    <s v="00531000007MUoEAAW"/>
    <s v="Funnel"/>
    <b v="0"/>
    <x v="1"/>
    <n v="3500"/>
    <n v="175"/>
    <m/>
  </r>
  <r>
    <s v="0015A000021P4gYQAS"/>
    <b v="0"/>
    <m/>
    <b v="0"/>
    <x v="71"/>
    <x v="1"/>
    <s v="00531000007MUoEAAW"/>
    <b v="0"/>
    <d v="2021-05-26T18:03:09"/>
    <b v="0"/>
    <b v="0"/>
    <s v="2021 4"/>
    <n v="4"/>
    <x v="3"/>
    <s v="Pipeline"/>
    <s v="Pipeline"/>
    <x v="1"/>
    <s v="00531000007MUoEAAW"/>
    <d v="2021-06-28T13:43:10"/>
    <m/>
    <d v="2021-06-28T13:42:57"/>
    <b v="0"/>
    <x v="5"/>
    <s v="0066e00001eKMCvAAO"/>
    <x v="2"/>
    <b v="0"/>
    <s v="00531000007MUoEAAW"/>
    <s v="Funnel"/>
    <b v="0"/>
    <x v="1"/>
    <n v="52000"/>
    <n v="2600"/>
    <m/>
  </r>
  <r>
    <s v="0013100001jbB07AAE"/>
    <b v="0"/>
    <m/>
    <b v="0"/>
    <x v="278"/>
    <x v="1"/>
    <s v="0055A000008zqzaQAA"/>
    <b v="0"/>
    <d v="2021-05-12T13:27:48"/>
    <b v="0"/>
    <b v="0"/>
    <s v="2021 2"/>
    <n v="2"/>
    <x v="3"/>
    <s v="Pipeline"/>
    <s v="Pipeline"/>
    <x v="20"/>
    <s v="0055A000008zqzaQAA"/>
    <d v="2021-06-16T13:56:31"/>
    <m/>
    <m/>
    <b v="0"/>
    <x v="1"/>
    <s v="0066e00001e1L1zAAE"/>
    <x v="2"/>
    <b v="0"/>
    <s v="0055A000008zqzaQAA"/>
    <s v="Funnel"/>
    <b v="0"/>
    <x v="1"/>
    <n v="5000"/>
    <n v="250"/>
    <m/>
  </r>
  <r>
    <s v="0015A00002G74JLQAZ"/>
    <b v="0"/>
    <m/>
    <b v="0"/>
    <x v="24"/>
    <x v="1"/>
    <s v="00531000007Es7rAAC"/>
    <b v="0"/>
    <d v="2021-05-17T13:14:50"/>
    <b v="0"/>
    <b v="0"/>
    <s v="2021 3"/>
    <n v="3"/>
    <x v="3"/>
    <s v="Pipeline"/>
    <s v="Pipeline"/>
    <x v="2"/>
    <s v="00531000007Es7rAAC"/>
    <d v="2021-06-17T20:44:43"/>
    <m/>
    <m/>
    <b v="1"/>
    <x v="6"/>
    <s v="0066e00001eJeAWAA0"/>
    <x v="2"/>
    <b v="0"/>
    <s v="00531000007KgPgAAK"/>
    <s v="Customer Assessment w/ Favorable Evaluation"/>
    <b v="0"/>
    <x v="1"/>
    <n v="390000"/>
    <n v="117000"/>
    <m/>
  </r>
  <r>
    <s v="0016e00002Ye7udAAB"/>
    <b v="0"/>
    <m/>
    <b v="0"/>
    <x v="367"/>
    <x v="1"/>
    <s v="0055A00000BNpn5QAD"/>
    <b v="1"/>
    <d v="2021-05-13T14:36:56"/>
    <b v="0"/>
    <b v="0"/>
    <s v="2022 1"/>
    <n v="1"/>
    <x v="6"/>
    <s v="Pipeline"/>
    <s v="Pipeline"/>
    <x v="21"/>
    <s v="0055A00000BclF5QAJ"/>
    <d v="2021-06-01T19:07:27"/>
    <m/>
    <m/>
    <b v="0"/>
    <x v="12"/>
    <s v="0066e00001e24sAAAQ"/>
    <x v="2"/>
    <b v="0"/>
    <s v="0056e00000BdAUZAA3"/>
    <s v="Funnel"/>
    <b v="0"/>
    <x v="1"/>
    <n v="132946.20000000001"/>
    <n v="6647.31"/>
    <m/>
  </r>
  <r>
    <s v="0016e00002ZwcAjAAJ"/>
    <b v="0"/>
    <m/>
    <b v="0"/>
    <x v="272"/>
    <x v="1"/>
    <s v="0055A00000BcmS5QAJ"/>
    <b v="1"/>
    <d v="2021-06-22T10:23:38"/>
    <b v="0"/>
    <b v="0"/>
    <s v="2022 2"/>
    <n v="2"/>
    <x v="6"/>
    <s v="Pipeline"/>
    <s v="Pipeline"/>
    <x v="21"/>
    <s v="0055A00000BcmS5QAJ"/>
    <d v="2021-06-23T08:19:58"/>
    <m/>
    <m/>
    <b v="0"/>
    <x v="5"/>
    <s v="0066e00001eaSkLAAU"/>
    <x v="2"/>
    <b v="0"/>
    <s v="0055A00000BcmS5QAJ"/>
    <s v="Funnel"/>
    <b v="0"/>
    <x v="1"/>
    <n v="122411.52"/>
    <n v="6120.58"/>
    <m/>
  </r>
  <r>
    <s v="0016e00002ZwcAjAAJ"/>
    <b v="0"/>
    <m/>
    <b v="0"/>
    <x v="272"/>
    <x v="1"/>
    <s v="0055A00000BcmS5QAJ"/>
    <b v="1"/>
    <d v="2021-06-22T10:06:18"/>
    <b v="0"/>
    <b v="0"/>
    <s v="2022 2"/>
    <n v="2"/>
    <x v="6"/>
    <s v="Pipeline"/>
    <s v="Pipeline"/>
    <x v="21"/>
    <s v="0055A00000BcmS5QAJ"/>
    <d v="2021-06-22T10:21:51"/>
    <m/>
    <m/>
    <b v="0"/>
    <x v="5"/>
    <s v="0066e00001eaSf2AAE"/>
    <x v="2"/>
    <b v="0"/>
    <s v="0055A00000BcmS5QAJ"/>
    <s v="Funnel"/>
    <b v="0"/>
    <x v="1"/>
    <n v="152778.54"/>
    <n v="7638.93"/>
    <m/>
  </r>
  <r>
    <s v="0015A00002G7ADeQAN"/>
    <b v="0"/>
    <m/>
    <b v="0"/>
    <x v="279"/>
    <x v="1"/>
    <s v="0055A00000Bd4j9QAB"/>
    <b v="1"/>
    <d v="2021-05-18T14:46:08"/>
    <b v="0"/>
    <b v="0"/>
    <s v="2022 2"/>
    <n v="2"/>
    <x v="6"/>
    <s v="Pipeline"/>
    <s v="Pipeline"/>
    <x v="21"/>
    <s v="0055A00000Bd4j9QAB"/>
    <d v="2021-06-07T12:53:43"/>
    <m/>
    <m/>
    <b v="0"/>
    <x v="6"/>
    <s v="0066e00001eJjwYAAS"/>
    <x v="2"/>
    <b v="0"/>
    <s v="0055A00000Bd4j9QAB"/>
    <s v="Funnel"/>
    <b v="0"/>
    <x v="1"/>
    <n v="174339.66"/>
    <n v="8716.98"/>
    <m/>
  </r>
  <r>
    <s v="0016w00000V86gUAAR"/>
    <b v="0"/>
    <m/>
    <b v="0"/>
    <x v="24"/>
    <x v="1"/>
    <s v="0055A00000BclF5QAJ"/>
    <b v="1"/>
    <d v="2021-08-30T17:06:19"/>
    <b v="0"/>
    <b v="0"/>
    <s v="2021 3"/>
    <n v="3"/>
    <x v="3"/>
    <s v="Pipeline"/>
    <s v="Pipeline"/>
    <x v="30"/>
    <s v="0055A00000BclF5QAJ"/>
    <d v="2021-12-17T14:36:29"/>
    <m/>
    <m/>
    <b v="0"/>
    <x v="6"/>
    <s v="0066w000004PhrBAAS"/>
    <x v="2"/>
    <b v="0"/>
    <s v="0055A00000Bd4j9QAB"/>
    <s v="Funnel"/>
    <b v="0"/>
    <x v="1"/>
    <n v="268800"/>
    <n v="13440"/>
    <m/>
  </r>
  <r>
    <s v="0016e00002YehDBAAZ"/>
    <b v="0"/>
    <m/>
    <b v="0"/>
    <x v="24"/>
    <x v="1"/>
    <s v="0055A00000BNXCfQAP"/>
    <b v="1"/>
    <d v="2021-05-18T20:44:48"/>
    <b v="0"/>
    <b v="0"/>
    <s v="2021 3"/>
    <n v="3"/>
    <x v="3"/>
    <s v="Pipeline"/>
    <s v="Pipeline"/>
    <x v="20"/>
    <s v="0055A00000BNXCfQAP"/>
    <d v="2021-06-24T20:22:48"/>
    <m/>
    <m/>
    <b v="0"/>
    <x v="4"/>
    <s v="0066e00001eJluDAAS"/>
    <x v="2"/>
    <b v="0"/>
    <s v="0055A00000BNXCfQAP"/>
    <s v="Funnel"/>
    <b v="0"/>
    <x v="1"/>
    <n v="161650"/>
    <n v="8082.5"/>
    <m/>
  </r>
  <r>
    <s v="0015A00002VqTDcQAN"/>
    <b v="0"/>
    <m/>
    <b v="0"/>
    <x v="368"/>
    <x v="1"/>
    <s v="0055A00000BcmS5QAJ"/>
    <b v="1"/>
    <d v="2021-05-21T19:49:07"/>
    <b v="0"/>
    <b v="0"/>
    <s v="2021 4"/>
    <n v="4"/>
    <x v="3"/>
    <s v="BestCase"/>
    <s v="Best Case"/>
    <x v="20"/>
    <s v="0055A00000BclF5QAJ"/>
    <d v="2021-06-01T19:07:12"/>
    <m/>
    <d v="2021-05-21T19:49:25"/>
    <b v="0"/>
    <x v="13"/>
    <s v="0066e00001eJzU9AAK"/>
    <x v="2"/>
    <b v="0"/>
    <s v="0055A00000BcmS5QAJ"/>
    <s v="Upside"/>
    <b v="0"/>
    <x v="1"/>
    <n v="53728"/>
    <n v="37609.599999999999"/>
    <m/>
  </r>
  <r>
    <s v="0016e00002YfUvXAAV"/>
    <b v="0"/>
    <m/>
    <b v="0"/>
    <x v="71"/>
    <x v="1"/>
    <s v="0055A00000BNXCfQAP"/>
    <b v="1"/>
    <d v="2021-05-25T22:36:17"/>
    <b v="0"/>
    <b v="0"/>
    <s v="2021 4"/>
    <n v="4"/>
    <x v="3"/>
    <s v="Pipeline"/>
    <s v="Pipeline"/>
    <x v="21"/>
    <s v="0055A00000BNXCfQAP"/>
    <d v="2021-06-22T22:55:55"/>
    <m/>
    <m/>
    <b v="0"/>
    <x v="3"/>
    <s v="0066e00001eKJANAA4"/>
    <x v="2"/>
    <b v="0"/>
    <s v="0056e00000BdFO7AAN"/>
    <s v="Funnel"/>
    <b v="0"/>
    <x v="1"/>
    <n v="154850"/>
    <n v="7742.5"/>
    <m/>
  </r>
  <r>
    <s v="0015A00002PMjKQQA1"/>
    <b v="0"/>
    <m/>
    <b v="0"/>
    <x v="19"/>
    <x v="1"/>
    <s v="0055A00000Bd5F0QAJ"/>
    <b v="1"/>
    <d v="2021-06-08T12:19:57"/>
    <b v="0"/>
    <b v="0"/>
    <s v="2021 4"/>
    <n v="4"/>
    <x v="3"/>
    <s v="Pipeline"/>
    <s v="Pipeline"/>
    <x v="21"/>
    <s v="0055A00000Bd5F0QAJ"/>
    <d v="2021-06-23T15:38:16"/>
    <m/>
    <m/>
    <b v="0"/>
    <x v="6"/>
    <s v="0066e00001eLg8uAAC"/>
    <x v="2"/>
    <b v="0"/>
    <s v="0055A00000Bd5F0QAJ"/>
    <s v="Funnel"/>
    <b v="0"/>
    <x v="1"/>
    <n v="174339.66"/>
    <n v="8716.98"/>
    <m/>
  </r>
  <r>
    <s v="0016e00002ZviQFAAZ"/>
    <b v="0"/>
    <m/>
    <b v="0"/>
    <x v="369"/>
    <x v="1"/>
    <s v="0055A00000Bd5F0QAJ"/>
    <b v="1"/>
    <d v="2021-06-14T12:45:02"/>
    <b v="0"/>
    <b v="0"/>
    <s v="2021 4"/>
    <n v="4"/>
    <x v="3"/>
    <s v="Pipeline"/>
    <s v="Pipeline"/>
    <x v="21"/>
    <s v="0055A00000Bd5F0QAJ"/>
    <d v="2021-06-14T12:46:58"/>
    <m/>
    <m/>
    <b v="0"/>
    <x v="12"/>
    <s v="0066e00001eMfGlAAK"/>
    <x v="2"/>
    <b v="0"/>
    <s v="0055A00000Bd5F0QAJ"/>
    <s v="Funnel"/>
    <b v="0"/>
    <x v="1"/>
    <n v="174339.66"/>
    <n v="8716.98"/>
    <m/>
  </r>
  <r>
    <s v="0016e00002ZikYlAAJ"/>
    <b v="0"/>
    <m/>
    <b v="0"/>
    <x v="71"/>
    <x v="1"/>
    <s v="0055A00000Bd0KeQAJ"/>
    <b v="1"/>
    <d v="2021-06-10T04:24:16"/>
    <b v="0"/>
    <b v="0"/>
    <s v="2021 4"/>
    <n v="4"/>
    <x v="3"/>
    <s v="Pipeline"/>
    <s v="Pipeline"/>
    <x v="21"/>
    <s v="0055A00000Bd0KeQAJ"/>
    <d v="2021-06-21T18:37:03"/>
    <m/>
    <m/>
    <b v="0"/>
    <x v="5"/>
    <s v="0066e00001eLoRdAAK"/>
    <x v="2"/>
    <b v="0"/>
    <s v="0055A00000Bd0KeQAJ"/>
    <s v="Funnel"/>
    <b v="0"/>
    <x v="1"/>
    <n v="95745"/>
    <n v="4787.25"/>
    <m/>
  </r>
  <r>
    <s v="0016e00002ZxL3qAAF"/>
    <b v="0"/>
    <m/>
    <b v="0"/>
    <x v="278"/>
    <x v="1"/>
    <s v="00531000007MUoEAAW"/>
    <b v="1"/>
    <d v="2021-06-28T19:24:34"/>
    <b v="0"/>
    <b v="0"/>
    <s v="2021 2"/>
    <n v="2"/>
    <x v="3"/>
    <s v="Pipeline"/>
    <s v="Pipeline"/>
    <x v="2"/>
    <s v="00531000007MUoEAAW"/>
    <d v="2021-06-28T19:28:35"/>
    <m/>
    <m/>
    <b v="0"/>
    <x v="6"/>
    <s v="0066e00001ebPONAA2"/>
    <x v="2"/>
    <b v="0"/>
    <s v="00531000007KgPgAAK"/>
    <s v="Funnel"/>
    <b v="0"/>
    <x v="1"/>
    <n v="85500"/>
    <n v="4275"/>
    <m/>
  </r>
  <r>
    <s v="0013100001k9UE7AAM"/>
    <b v="0"/>
    <m/>
    <b v="0"/>
    <x v="272"/>
    <x v="1"/>
    <s v="0055A000009sa63QAA"/>
    <b v="1"/>
    <d v="2021-05-19T05:09:34"/>
    <b v="0"/>
    <b v="0"/>
    <s v="2022 2"/>
    <n v="2"/>
    <x v="6"/>
    <s v="Pipeline"/>
    <s v="Pipeline"/>
    <x v="1"/>
    <s v="0055A000009sa63QAA"/>
    <d v="2021-05-24T04:03:09"/>
    <m/>
    <m/>
    <b v="0"/>
    <x v="6"/>
    <s v="0066e00001eJn4nAAC"/>
    <x v="2"/>
    <b v="0"/>
    <s v="0055A000009sa63QAA"/>
    <s v="Funnel"/>
    <b v="0"/>
    <x v="1"/>
    <n v="91675"/>
    <n v="4583.75"/>
    <m/>
  </r>
  <r>
    <s v="0016e00002YeRYtAAN"/>
    <b v="0"/>
    <m/>
    <b v="0"/>
    <x v="272"/>
    <x v="1"/>
    <s v="0055A000009sa63QAA"/>
    <b v="1"/>
    <d v="2021-05-17T05:09:30"/>
    <b v="0"/>
    <b v="0"/>
    <s v="2022 2"/>
    <n v="2"/>
    <x v="6"/>
    <s v="Pipeline"/>
    <s v="Pipeline"/>
    <x v="1"/>
    <s v="0055A000009sa63QAA"/>
    <d v="2021-05-25T04:46:51"/>
    <m/>
    <d v="2021-05-25T04:46:51"/>
    <b v="0"/>
    <x v="3"/>
    <s v="0066e00001eJcVTAA0"/>
    <x v="2"/>
    <b v="0"/>
    <s v="0055A000009sa63QAA"/>
    <s v="Customer Assessment w/ Favorable Evaluation"/>
    <b v="0"/>
    <x v="1"/>
    <n v="70749"/>
    <n v="21224.7"/>
    <m/>
  </r>
  <r>
    <s v="0016e00002Yefo3AAB"/>
    <b v="0"/>
    <m/>
    <b v="0"/>
    <x v="61"/>
    <x v="1"/>
    <s v="00531000007KAsvAAG"/>
    <b v="1"/>
    <d v="2021-05-18T19:03:18"/>
    <b v="0"/>
    <b v="0"/>
    <s v="2021 3"/>
    <n v="3"/>
    <x v="3"/>
    <s v="BestCase"/>
    <s v="Best Case"/>
    <x v="1"/>
    <s v="005i0000000fNkyAAE"/>
    <d v="2021-06-14T14:36:07"/>
    <m/>
    <d v="2021-05-24T13:52:15"/>
    <b v="0"/>
    <x v="5"/>
    <s v="0066e00001eJk8UAAS"/>
    <x v="2"/>
    <b v="0"/>
    <s v="00531000007KAsvAAG"/>
    <s v="Order Expected within 90 Days"/>
    <b v="0"/>
    <x v="1"/>
    <n v="73293.88"/>
    <n v="51305.72"/>
    <m/>
  </r>
  <r>
    <s v="0016e00002Ye06tAAB"/>
    <b v="0"/>
    <m/>
    <b v="0"/>
    <x v="61"/>
    <x v="1"/>
    <s v="00531000007KAsvAAG"/>
    <b v="1"/>
    <d v="2021-05-12T15:53:02"/>
    <b v="0"/>
    <b v="0"/>
    <s v="2021 3"/>
    <n v="3"/>
    <x v="3"/>
    <s v="BestCase"/>
    <s v="Best Case"/>
    <x v="1"/>
    <s v="00531000007KAsvAAG"/>
    <d v="2021-06-07T13:44:52"/>
    <m/>
    <d v="2021-05-27T15:39:58"/>
    <b v="0"/>
    <x v="5"/>
    <s v="0066e00001e1LgPAAU"/>
    <x v="2"/>
    <b v="0"/>
    <s v="00531000007KAsvAAG"/>
    <s v="Order Expected within 90 Days"/>
    <b v="0"/>
    <x v="1"/>
    <n v="73338.210000000006"/>
    <n v="51336.75"/>
    <m/>
  </r>
  <r>
    <s v="0016e00002ZwcUiAAJ"/>
    <b v="0"/>
    <m/>
    <b v="0"/>
    <x v="71"/>
    <x v="1"/>
    <s v="00531000007MUoEAAW"/>
    <b v="1"/>
    <d v="2021-06-22T13:33:54"/>
    <b v="0"/>
    <b v="0"/>
    <s v="2021 4"/>
    <n v="4"/>
    <x v="3"/>
    <s v="Pipeline"/>
    <s v="Pipeline"/>
    <x v="1"/>
    <s v="00531000007MUoEAAW"/>
    <d v="2021-06-22T13:46:15"/>
    <m/>
    <m/>
    <b v="0"/>
    <x v="3"/>
    <s v="0066e00001eaTJ5AAM"/>
    <x v="2"/>
    <b v="0"/>
    <s v="00531000007KAsvAAG"/>
    <s v="Qualified Opportunity"/>
    <b v="0"/>
    <x v="1"/>
    <n v="66190"/>
    <n v="6619"/>
    <m/>
  </r>
  <r>
    <s v="0016e00002YeoEEAAZ"/>
    <b v="0"/>
    <m/>
    <b v="0"/>
    <x v="71"/>
    <x v="1"/>
    <s v="00531000007MUoEAAW"/>
    <b v="1"/>
    <d v="2021-05-19T18:26:25"/>
    <b v="0"/>
    <b v="0"/>
    <s v="2021 4"/>
    <n v="4"/>
    <x v="3"/>
    <s v="Pipeline"/>
    <s v="Pipeline"/>
    <x v="1"/>
    <s v="00531000007MUoEAAW"/>
    <d v="2021-05-19T19:24:37"/>
    <m/>
    <d v="2021-05-19T18:53:49"/>
    <b v="0"/>
    <x v="6"/>
    <s v="0066e00001eJpTbAAK"/>
    <x v="2"/>
    <b v="0"/>
    <s v="0055A000009sa63QAA"/>
    <s v="Qualified Opportunity"/>
    <b v="0"/>
    <x v="1"/>
    <n v="65675"/>
    <n v="6567.5"/>
    <m/>
  </r>
  <r>
    <s v="0016e00002YeAVbAAN"/>
    <b v="0"/>
    <m/>
    <b v="0"/>
    <x v="71"/>
    <x v="1"/>
    <s v="00531000007MUoEAAW"/>
    <b v="1"/>
    <d v="2021-05-13T18:29:38"/>
    <b v="0"/>
    <b v="0"/>
    <s v="2021 4"/>
    <n v="4"/>
    <x v="3"/>
    <s v="Pipeline"/>
    <s v="Pipeline"/>
    <x v="1"/>
    <s v="00531000007KAsvAAG"/>
    <d v="2021-05-24T14:10:58"/>
    <m/>
    <m/>
    <b v="0"/>
    <x v="3"/>
    <s v="0066e00001e2609AAA"/>
    <x v="2"/>
    <b v="0"/>
    <s v="00531000007KAsvAAG"/>
    <s v="Funnel"/>
    <b v="0"/>
    <x v="1"/>
    <n v="65636"/>
    <n v="3281.8"/>
    <m/>
  </r>
  <r>
    <s v="0016e00002ZwcbUAAR"/>
    <b v="0"/>
    <m/>
    <b v="0"/>
    <x v="71"/>
    <x v="1"/>
    <s v="00531000007MUoEAAW"/>
    <b v="1"/>
    <d v="2021-06-22T12:55:30"/>
    <b v="0"/>
    <b v="0"/>
    <s v="2021 4"/>
    <n v="4"/>
    <x v="3"/>
    <s v="Pipeline"/>
    <s v="Pipeline"/>
    <x v="1"/>
    <s v="00531000007MUoEAAW"/>
    <d v="2021-06-22T13:10:42"/>
    <m/>
    <d v="2021-06-22T13:01:01"/>
    <b v="0"/>
    <x v="3"/>
    <s v="0066e00001eaT8DAAU"/>
    <x v="2"/>
    <b v="0"/>
    <s v="00531000007KAsvAAG"/>
    <s v="Qualified Opportunity"/>
    <b v="0"/>
    <x v="1"/>
    <n v="66190"/>
    <n v="6619"/>
    <m/>
  </r>
  <r>
    <s v="0015A00001tasCtQAI"/>
    <b v="0"/>
    <m/>
    <b v="0"/>
    <x v="51"/>
    <x v="1"/>
    <s v="0055A000008zqzaQAA"/>
    <b v="1"/>
    <d v="2021-06-02T16:35:05"/>
    <b v="0"/>
    <b v="0"/>
    <s v="2022 1"/>
    <n v="1"/>
    <x v="6"/>
    <s v="Pipeline"/>
    <s v="Pipeline"/>
    <x v="21"/>
    <s v="0055A000008iLoOQAU"/>
    <d v="2021-06-24T15:48:44"/>
    <m/>
    <m/>
    <b v="0"/>
    <x v="3"/>
    <s v="0066e00001eKh4uAAC"/>
    <x v="2"/>
    <b v="0"/>
    <s v="0055A000008zqzaQAA"/>
    <s v="Funnel"/>
    <b v="0"/>
    <x v="1"/>
    <n v="180046.48"/>
    <n v="9002.32"/>
    <m/>
  </r>
  <r>
    <s v="0015A00002LhIhHQAV"/>
    <b v="0"/>
    <s v="Sartorius"/>
    <b v="0"/>
    <x v="275"/>
    <x v="1"/>
    <s v="0055A000008zqzaQAA"/>
    <b v="1"/>
    <d v="2021-06-08T17:31:55"/>
    <b v="0"/>
    <b v="0"/>
    <s v="2022 1"/>
    <n v="1"/>
    <x v="6"/>
    <s v="Pipeline"/>
    <s v="Pipeline"/>
    <x v="21"/>
    <s v="0055A000008zqzaQAA"/>
    <d v="2021-06-25T03:01:54"/>
    <m/>
    <m/>
    <b v="0"/>
    <x v="12"/>
    <s v="0066e00001eLhlCAAS"/>
    <x v="2"/>
    <b v="0"/>
    <s v="0055A000008zqzaQAA"/>
    <s v="Funnel"/>
    <b v="0"/>
    <x v="1"/>
    <n v="150850"/>
    <n v="7542.5"/>
    <m/>
  </r>
  <r>
    <s v="0015A00002NN3zyQAD"/>
    <b v="0"/>
    <m/>
    <b v="0"/>
    <x v="24"/>
    <x v="1"/>
    <s v="0055A00000BNXCfQAP"/>
    <b v="1"/>
    <d v="2021-05-14T17:53:56"/>
    <b v="0"/>
    <b v="0"/>
    <s v="2021 3"/>
    <n v="3"/>
    <x v="3"/>
    <s v="Pipeline"/>
    <s v="Pipeline"/>
    <x v="21"/>
    <s v="0056e00000BdFO7AAN"/>
    <d v="2021-06-24T14:40:46"/>
    <m/>
    <m/>
    <b v="0"/>
    <x v="3"/>
    <s v="0066e00001eJXQEAA4"/>
    <x v="2"/>
    <b v="0"/>
    <s v="0056e00000BdFO7AAN"/>
    <s v="Funnel"/>
    <b v="0"/>
    <x v="1"/>
    <n v="154850"/>
    <n v="7742.5"/>
    <m/>
  </r>
  <r>
    <s v="0015A00002DSr9HQAT"/>
    <b v="0"/>
    <m/>
    <b v="0"/>
    <x v="24"/>
    <x v="1"/>
    <s v="0055A00000Bd4j9QAB"/>
    <b v="1"/>
    <d v="2021-06-21T12:38:43"/>
    <b v="0"/>
    <b v="0"/>
    <s v="2021 3"/>
    <n v="3"/>
    <x v="3"/>
    <s v="Pipeline"/>
    <s v="Pipeline"/>
    <x v="21"/>
    <s v="0055A00000Bd4j9QAB"/>
    <d v="2021-06-25T08:47:02"/>
    <m/>
    <m/>
    <b v="0"/>
    <x v="3"/>
    <s v="0066e00001eaOFAAA2"/>
    <x v="2"/>
    <b v="0"/>
    <s v="0055A00000Bd4j9QAB"/>
    <s v="Funnel"/>
    <b v="0"/>
    <x v="1"/>
    <n v="174339.66"/>
    <n v="8716.98"/>
    <m/>
  </r>
  <r>
    <s v="0016e00002ZinylAAB"/>
    <b v="0"/>
    <s v="Other"/>
    <b v="0"/>
    <x v="71"/>
    <x v="1"/>
    <s v="0055A000008zqzaQAA"/>
    <b v="1"/>
    <d v="2021-06-10T16:49:58"/>
    <b v="0"/>
    <b v="0"/>
    <s v="2021 4"/>
    <n v="4"/>
    <x v="3"/>
    <s v="Pipeline"/>
    <s v="Pipeline"/>
    <x v="21"/>
    <s v="0055A000008zqzaQAA"/>
    <d v="2021-06-21T12:47:01"/>
    <m/>
    <m/>
    <b v="0"/>
    <x v="3"/>
    <s v="0066e00001eMRPKAA4"/>
    <x v="2"/>
    <b v="0"/>
    <s v="0055A000008zqzaQAA"/>
    <s v="Funnel"/>
    <b v="0"/>
    <x v="1"/>
    <n v="171010"/>
    <n v="8550.5"/>
    <m/>
  </r>
  <r>
    <s v="0016e00002ZwmenAAB"/>
    <b v="0"/>
    <m/>
    <b v="0"/>
    <x v="369"/>
    <x v="1"/>
    <s v="0055A00000Bd5F0QAJ"/>
    <b v="1"/>
    <d v="2021-06-23T13:57:51"/>
    <b v="0"/>
    <b v="0"/>
    <s v="2021 4"/>
    <n v="4"/>
    <x v="3"/>
    <s v="Pipeline"/>
    <s v="Pipeline"/>
    <x v="21"/>
    <s v="0055A00000Bd5F0QAJ"/>
    <d v="2021-06-23T15:41:34"/>
    <m/>
    <d v="2021-06-23T14:01:19"/>
    <b v="0"/>
    <x v="3"/>
    <s v="0066e00001eaXBFAA2"/>
    <x v="2"/>
    <b v="0"/>
    <s v="0055A00000Bd5F0QAJ"/>
    <s v="Quoted Funnel"/>
    <b v="0"/>
    <x v="1"/>
    <n v="173644.14"/>
    <n v="52093.24"/>
    <m/>
  </r>
  <r>
    <s v="0016e00002ZiKtrAAF"/>
    <b v="0"/>
    <m/>
    <b v="0"/>
    <x v="71"/>
    <x v="1"/>
    <s v="00531000008F2qlAAC"/>
    <b v="1"/>
    <d v="2021-06-07T13:13:18"/>
    <b v="0"/>
    <b v="0"/>
    <s v="2021 4"/>
    <n v="4"/>
    <x v="3"/>
    <s v="BestCase"/>
    <s v="Best Case"/>
    <x v="24"/>
    <s v="00531000008F2qlAAC"/>
    <d v="2021-06-17T14:37:59"/>
    <m/>
    <d v="2021-06-07T18:15:14"/>
    <b v="1"/>
    <x v="3"/>
    <s v="0066e00001eLZObAAO"/>
    <x v="2"/>
    <b v="0"/>
    <s v="00531000008F2qlAAC"/>
    <s v="Decision to Purchase"/>
    <b v="0"/>
    <x v="1"/>
    <n v="52406.25"/>
    <n v="26203.13"/>
    <m/>
  </r>
  <r>
    <s v="0016e00002Zw3nUAAR"/>
    <b v="0"/>
    <m/>
    <b v="0"/>
    <x v="24"/>
    <x v="1"/>
    <s v="00531000007MUoEAAW"/>
    <b v="0"/>
    <d v="2021-06-16T19:14:35"/>
    <b v="0"/>
    <b v="0"/>
    <s v="2021 3"/>
    <n v="3"/>
    <x v="3"/>
    <s v="BestCase"/>
    <s v="Best Case"/>
    <x v="24"/>
    <s v="00531000007MUoEAAW"/>
    <d v="2021-06-17T15:47:33"/>
    <m/>
    <m/>
    <b v="0"/>
    <x v="6"/>
    <s v="0066e00001eMt86AAC"/>
    <x v="2"/>
    <b v="0"/>
    <s v="00531000007KgPgAAK"/>
    <s v="Decision to Purchase"/>
    <b v="0"/>
    <x v="1"/>
    <n v="68206.36"/>
    <n v="34103.18"/>
    <m/>
  </r>
  <r>
    <s v="0015A000026BtJoQAK"/>
    <b v="0"/>
    <m/>
    <b v="0"/>
    <x v="370"/>
    <x v="1"/>
    <s v="00531000007MUoEAAW"/>
    <b v="0"/>
    <d v="2021-06-14T13:54:19"/>
    <b v="0"/>
    <b v="0"/>
    <s v="2021 3"/>
    <n v="3"/>
    <x v="3"/>
    <s v="BestCase"/>
    <s v="Best Case"/>
    <x v="1"/>
    <s v="00531000007MUoEAAW"/>
    <d v="2021-06-14T13:55:43"/>
    <m/>
    <m/>
    <b v="0"/>
    <x v="5"/>
    <s v="0066e00001eMfx0AAC"/>
    <x v="2"/>
    <b v="1"/>
    <s v="00531000007MUoEAAW"/>
    <s v="Decision to Purchase"/>
    <b v="0"/>
    <x v="1"/>
    <n v="4935"/>
    <n v="2467.5"/>
    <m/>
  </r>
  <r>
    <s v="0015A00001zu4pTQAQ"/>
    <b v="0"/>
    <m/>
    <b v="0"/>
    <x v="309"/>
    <x v="1"/>
    <s v="00531000007MUoEAAW"/>
    <b v="0"/>
    <d v="2021-06-22T15:59:30"/>
    <b v="0"/>
    <b v="0"/>
    <s v="2021 3"/>
    <n v="3"/>
    <x v="3"/>
    <s v="Forecast"/>
    <s v="Commit"/>
    <x v="2"/>
    <s v="00531000007MUoEAAW"/>
    <d v="2021-06-29T17:52:59"/>
    <m/>
    <d v="2021-06-29T17:51:17"/>
    <b v="0"/>
    <x v="5"/>
    <s v="0066e00001eaTyWAAU"/>
    <x v="2"/>
    <b v="1"/>
    <s v="00531000007MUoEAAW"/>
    <s v="Order Expected within 30 Days"/>
    <b v="0"/>
    <x v="1"/>
    <n v="13995"/>
    <n v="12595.5"/>
    <m/>
  </r>
  <r>
    <s v="0015A000020x0llQAA"/>
    <b v="0"/>
    <m/>
    <b v="0"/>
    <x v="320"/>
    <x v="1"/>
    <s v="00531000007MUoEAAW"/>
    <b v="0"/>
    <d v="2021-05-25T20:28:01"/>
    <b v="0"/>
    <b v="0"/>
    <s v="2021 4"/>
    <n v="4"/>
    <x v="3"/>
    <s v="BestCase"/>
    <s v="Best Case"/>
    <x v="1"/>
    <s v="00531000007MUoEAAW"/>
    <d v="2021-05-25T20:33:52"/>
    <m/>
    <m/>
    <b v="0"/>
    <x v="5"/>
    <s v="0066e00001eKI12AAG"/>
    <x v="2"/>
    <b v="1"/>
    <s v="00531000007MUoEAAW"/>
    <s v="Decision to Purchase"/>
    <b v="0"/>
    <x v="1"/>
    <n v="6500"/>
    <n v="3250"/>
    <m/>
  </r>
  <r>
    <s v="0015A00002DW2AvQAL"/>
    <b v="0"/>
    <m/>
    <b v="0"/>
    <x v="371"/>
    <x v="1"/>
    <s v="0055A00000BcmLTQAZ"/>
    <b v="0"/>
    <d v="2021-06-10T20:21:32"/>
    <b v="0"/>
    <b v="0"/>
    <s v="2020 4"/>
    <n v="4"/>
    <x v="4"/>
    <s v="Forecast"/>
    <s v="Commit"/>
    <x v="2"/>
    <s v="0055A00000BcmLTQAZ"/>
    <d v="2021-06-14T12:36:21"/>
    <m/>
    <m/>
    <b v="0"/>
    <x v="1"/>
    <s v="0066e00001eMSVZAA4"/>
    <x v="2"/>
    <b v="1"/>
    <s v="00531000007KgPgAAK"/>
    <s v="Order Expected within 30 Days"/>
    <b v="0"/>
    <x v="1"/>
    <n v="5970"/>
    <n v="5373"/>
    <m/>
  </r>
  <r>
    <s v="0013100001p4QGsAAM"/>
    <b v="0"/>
    <m/>
    <b v="0"/>
    <x v="372"/>
    <x v="1"/>
    <s v="0055A00000BNXCfQAP"/>
    <b v="1"/>
    <d v="2021-06-25T22:42:36"/>
    <b v="0"/>
    <b v="0"/>
    <s v="2021 3"/>
    <n v="3"/>
    <x v="3"/>
    <s v="Forecast"/>
    <s v="Commit"/>
    <x v="21"/>
    <s v="0055A00000BNXCfQAP"/>
    <d v="2021-06-25T23:08:38"/>
    <m/>
    <m/>
    <b v="0"/>
    <x v="3"/>
    <s v="0066e00001ebHxjAAE"/>
    <x v="2"/>
    <b v="0"/>
    <s v="0056e00000BdFO7AAN"/>
    <s v="Commit"/>
    <b v="0"/>
    <x v="1"/>
    <n v="52450"/>
    <n v="47205"/>
    <m/>
  </r>
  <r>
    <s v="0015A00002VqTDcQAN"/>
    <b v="0"/>
    <m/>
    <b v="0"/>
    <x v="368"/>
    <x v="1"/>
    <s v="0055A00000BcmS5QAJ"/>
    <b v="1"/>
    <d v="2021-05-21T20:07:49"/>
    <b v="0"/>
    <b v="0"/>
    <s v="2021 4"/>
    <n v="4"/>
    <x v="3"/>
    <s v="BestCase"/>
    <s v="Best Case"/>
    <x v="20"/>
    <s v="0055A00000BclF5QAJ"/>
    <d v="2021-06-01T19:07:07"/>
    <m/>
    <d v="2021-05-21T20:13:07"/>
    <b v="0"/>
    <x v="13"/>
    <s v="0066e00001eJzZPAA0"/>
    <x v="2"/>
    <b v="0"/>
    <s v="0055A00000BcmS5QAJ"/>
    <s v="Upside"/>
    <b v="0"/>
    <x v="1"/>
    <n v="150432.74"/>
    <n v="105302.92"/>
    <m/>
  </r>
  <r>
    <s v="0013100001gZd3uAAC"/>
    <b v="0"/>
    <m/>
    <b v="0"/>
    <x v="270"/>
    <x v="0"/>
    <s v="00531000008FRNUAA4"/>
    <b v="0"/>
    <d v="2018-07-26T13:29:38"/>
    <b v="0"/>
    <b v="0"/>
    <s v="2018 3"/>
    <n v="3"/>
    <x v="8"/>
    <s v="Closed"/>
    <s v="Closed"/>
    <x v="21"/>
    <s v="0055A00000BclF5QAJ"/>
    <d v="2021-04-11T20:07:09"/>
    <m/>
    <d v="2018-08-02T13:32:44"/>
    <b v="0"/>
    <x v="6"/>
    <s v="0065A00000lcqqkQAA"/>
    <x v="2"/>
    <b v="0"/>
    <s v="0055A000008iLoOQAU"/>
    <s v="Closed Won"/>
    <b v="0"/>
    <x v="0"/>
    <n v="4600"/>
    <n v="4600"/>
    <m/>
  </r>
  <r>
    <s v="0013100001gWxtDAAS"/>
    <b v="0"/>
    <m/>
    <b v="0"/>
    <x v="270"/>
    <x v="0"/>
    <s v="00531000008FRNUAA4"/>
    <b v="0"/>
    <d v="2018-08-02T13:40:55"/>
    <b v="0"/>
    <b v="0"/>
    <s v="2018 3"/>
    <n v="3"/>
    <x v="8"/>
    <s v="Closed"/>
    <s v="Closed"/>
    <x v="22"/>
    <s v="0055A00000BclF5QAJ"/>
    <d v="2021-04-10T22:59:54"/>
    <m/>
    <m/>
    <b v="0"/>
    <x v="11"/>
    <s v="0065A00000ld5fOQAQ"/>
    <x v="2"/>
    <b v="0"/>
    <s v="0055A000008iLoOQAU"/>
    <s v="Closed Won"/>
    <b v="0"/>
    <x v="0"/>
    <n v="2950"/>
    <n v="2950"/>
    <m/>
  </r>
  <r>
    <s v="0015A00001tZ9JzQAK"/>
    <b v="0"/>
    <m/>
    <b v="0"/>
    <x v="270"/>
    <x v="0"/>
    <s v="00531000007MUoEAAW"/>
    <b v="0"/>
    <d v="2018-02-05T18:31:23"/>
    <b v="0"/>
    <b v="0"/>
    <s v="2018 3"/>
    <n v="3"/>
    <x v="8"/>
    <s v="Closed"/>
    <s v="Closed"/>
    <x v="24"/>
    <s v="0055A00000BclF5QAJ"/>
    <d v="2021-04-11T20:06:15"/>
    <m/>
    <d v="2020-01-06T18:18:16"/>
    <b v="0"/>
    <x v="6"/>
    <s v="0065A00000jSY18QAG"/>
    <x v="2"/>
    <b v="1"/>
    <s v="00531000007KgPgAAK"/>
    <s v="Closed Won"/>
    <b v="0"/>
    <x v="0"/>
    <n v="80194"/>
    <n v="80194"/>
    <m/>
  </r>
  <r>
    <s v="001i000001MZ8IpAAL"/>
    <b v="0"/>
    <m/>
    <b v="0"/>
    <x v="270"/>
    <x v="0"/>
    <s v="00531000007MUoEAAW"/>
    <b v="0"/>
    <d v="2018-07-30T18:05:58"/>
    <b v="0"/>
    <b v="0"/>
    <s v="2018 3"/>
    <n v="3"/>
    <x v="8"/>
    <s v="Closed"/>
    <s v="Closed"/>
    <x v="1"/>
    <s v="0055A00000BclF5QAJ"/>
    <d v="2021-04-11T19:52:07"/>
    <m/>
    <d v="2020-01-06T18:18:16"/>
    <b v="0"/>
    <x v="5"/>
    <s v="0065A00000lcyilQAA"/>
    <x v="2"/>
    <b v="1"/>
    <s v="00531000007MUoEAAW"/>
    <s v="Closed Won"/>
    <b v="0"/>
    <x v="0"/>
    <n v="1074.5999999999999"/>
    <n v="1074.5999999999999"/>
    <m/>
  </r>
  <r>
    <s v="0013100001nn0EqAAI"/>
    <b v="0"/>
    <m/>
    <b v="0"/>
    <x v="373"/>
    <x v="0"/>
    <s v="00531000007KAu8AAG"/>
    <b v="1"/>
    <d v="2016-12-09T11:37:01"/>
    <b v="0"/>
    <b v="0"/>
    <s v="2018 3"/>
    <n v="3"/>
    <x v="8"/>
    <s v="Omitted"/>
    <s v="Omitted"/>
    <x v="12"/>
    <s v="0055A00000BclF5QAJ"/>
    <d v="2021-04-10T23:01:03"/>
    <m/>
    <d v="2019-10-24T19:16:07"/>
    <b v="0"/>
    <x v="3"/>
    <s v="0063100000evBVxAAM"/>
    <x v="2"/>
    <b v="0"/>
    <s v="0055A000009GjocQAC"/>
    <s v="Closed Lost"/>
    <b v="0"/>
    <x v="1"/>
    <n v="50650"/>
    <n v="0"/>
    <m/>
  </r>
  <r>
    <s v="0013100001k6JgGAAU"/>
    <b v="0"/>
    <m/>
    <b v="0"/>
    <x v="373"/>
    <x v="0"/>
    <s v="00531000008FRNUAA4"/>
    <b v="0"/>
    <d v="2018-02-28T16:27:00"/>
    <b v="0"/>
    <b v="0"/>
    <s v="2018 3"/>
    <n v="3"/>
    <x v="8"/>
    <s v="Omitted"/>
    <s v="Omitted"/>
    <x v="21"/>
    <s v="0055A00000BclF5QAJ"/>
    <d v="2021-04-10T23:01:03"/>
    <m/>
    <d v="2018-03-14T16:20:50"/>
    <b v="0"/>
    <x v="4"/>
    <s v="0065A00000jTQlgQAG"/>
    <x v="2"/>
    <b v="0"/>
    <s v="0055A000008zqzaQAA"/>
    <s v="Closed Lost"/>
    <b v="0"/>
    <x v="1"/>
    <n v="72600"/>
    <n v="0"/>
    <m/>
  </r>
  <r>
    <s v="0013100001gZda5AAC"/>
    <b v="0"/>
    <m/>
    <b v="0"/>
    <x v="373"/>
    <x v="0"/>
    <s v="00531000008FRNUAA4"/>
    <b v="0"/>
    <d v="2018-07-26T13:15:40"/>
    <b v="0"/>
    <b v="0"/>
    <s v="2018 3"/>
    <n v="3"/>
    <x v="8"/>
    <s v="Closed"/>
    <s v="Closed"/>
    <x v="21"/>
    <s v="0055A00000BclF5QAJ"/>
    <d v="2021-04-11T20:11:37"/>
    <m/>
    <d v="2018-08-02T13:31:19"/>
    <b v="0"/>
    <x v="3"/>
    <s v="0065A00000lcqoXQAQ"/>
    <x v="2"/>
    <b v="0"/>
    <s v="0055A000008iLoOQAU"/>
    <s v="Closed Won"/>
    <b v="0"/>
    <x v="0"/>
    <n v="4600"/>
    <n v="4600"/>
    <m/>
  </r>
  <r>
    <s v="0013100001fqypQAAQ"/>
    <b v="0"/>
    <m/>
    <b v="0"/>
    <x v="373"/>
    <x v="0"/>
    <s v="00531000008FRNUAA4"/>
    <b v="0"/>
    <d v="2018-08-02T13:37:22"/>
    <b v="0"/>
    <b v="0"/>
    <s v="2018 3"/>
    <n v="3"/>
    <x v="8"/>
    <s v="Closed"/>
    <s v="Closed"/>
    <x v="21"/>
    <s v="0055A00000BclF5QAJ"/>
    <d v="2021-04-10T22:59:54"/>
    <m/>
    <m/>
    <b v="0"/>
    <x v="4"/>
    <s v="0065A00000ld5edQAA"/>
    <x v="2"/>
    <b v="0"/>
    <s v="0055A000008iLoOQAU"/>
    <s v="Closed Won"/>
    <b v="0"/>
    <x v="0"/>
    <n v="1950"/>
    <n v="1950"/>
    <m/>
  </r>
  <r>
    <s v="0013100001gaSbbAAE"/>
    <b v="0"/>
    <m/>
    <b v="0"/>
    <x v="374"/>
    <x v="0"/>
    <s v="00531000007MUoEAAW"/>
    <b v="0"/>
    <d v="2018-03-06T18:36:04"/>
    <b v="0"/>
    <b v="0"/>
    <s v="2018 3"/>
    <n v="3"/>
    <x v="8"/>
    <s v="Omitted"/>
    <s v="Omitted"/>
    <x v="3"/>
    <s v="0055A00000BclF5QAJ"/>
    <d v="2021-04-11T20:08:00"/>
    <m/>
    <d v="2020-01-06T18:18:40"/>
    <b v="0"/>
    <x v="6"/>
    <s v="0065A00000jTiloQAC"/>
    <x v="2"/>
    <b v="0"/>
    <s v="00531000007MUoEAAW"/>
    <s v="Closed Lost"/>
    <b v="0"/>
    <x v="1"/>
    <n v="189.05"/>
    <n v="0"/>
    <m/>
  </r>
  <r>
    <s v="001i000001MZ8IpAAL"/>
    <b v="0"/>
    <m/>
    <b v="0"/>
    <x v="374"/>
    <x v="0"/>
    <s v="00531000007MUoEAAW"/>
    <b v="0"/>
    <d v="2018-07-23T12:57:02"/>
    <b v="0"/>
    <b v="0"/>
    <s v="2018 3"/>
    <n v="3"/>
    <x v="8"/>
    <s v="Closed"/>
    <s v="Closed"/>
    <x v="3"/>
    <s v="0055A00000BclF5QAJ"/>
    <d v="2021-04-11T19:52:07"/>
    <m/>
    <d v="2020-01-06T18:18:16"/>
    <b v="0"/>
    <x v="5"/>
    <s v="0065A00000lcjZmQAI"/>
    <x v="2"/>
    <b v="1"/>
    <s v="00531000007MUoEAAW"/>
    <s v="Closed Won"/>
    <b v="0"/>
    <x v="0"/>
    <n v="358.2"/>
    <n v="358.2"/>
    <m/>
  </r>
  <r>
    <s v="0013100001mz2dQAAQ"/>
    <b v="0"/>
    <m/>
    <b v="0"/>
    <x v="375"/>
    <x v="0"/>
    <s v="00531000007MUoEAAW"/>
    <b v="0"/>
    <d v="2018-07-30T19:15:59"/>
    <b v="0"/>
    <b v="0"/>
    <s v="2018 3"/>
    <n v="3"/>
    <x v="8"/>
    <s v="Closed"/>
    <s v="Closed"/>
    <x v="1"/>
    <s v="00531000007MUoEAAW"/>
    <d v="2020-12-10T21:27:44"/>
    <m/>
    <d v="2020-01-06T18:18:16"/>
    <b v="0"/>
    <x v="1"/>
    <s v="0065A00000lcyyjQAA"/>
    <x v="2"/>
    <b v="1"/>
    <s v="00531000007MUoEAAW"/>
    <s v="Closed Won"/>
    <b v="0"/>
    <x v="0"/>
    <n v="179.1"/>
    <n v="179.1"/>
    <m/>
  </r>
  <r>
    <s v="001i000001MZMVXAA5"/>
    <b v="0"/>
    <m/>
    <b v="0"/>
    <x v="376"/>
    <x v="0"/>
    <s v="00531000007MUoEAAW"/>
    <b v="0"/>
    <d v="2018-05-17T18:14:11"/>
    <b v="0"/>
    <b v="0"/>
    <s v="2018 3"/>
    <n v="3"/>
    <x v="8"/>
    <s v="Omitted"/>
    <s v="Omitted"/>
    <x v="1"/>
    <s v="0055A000009s6n0QAA"/>
    <d v="2020-01-06T18:18:35"/>
    <m/>
    <d v="2020-01-06T18:18:35"/>
    <b v="0"/>
    <x v="3"/>
    <s v="0065A00000k1thMQAQ"/>
    <x v="2"/>
    <b v="0"/>
    <s v="00531000007KAsvAAG"/>
    <s v="Closed Lost"/>
    <b v="0"/>
    <x v="1"/>
    <n v="65000"/>
    <n v="0"/>
    <m/>
  </r>
  <r>
    <s v="0013100001enw77AAA"/>
    <b v="0"/>
    <m/>
    <b v="0"/>
    <x v="376"/>
    <x v="0"/>
    <s v="00531000007MUoEAAW"/>
    <b v="0"/>
    <d v="2018-07-26T20:28:03"/>
    <b v="0"/>
    <b v="0"/>
    <s v="2018 3"/>
    <n v="3"/>
    <x v="8"/>
    <s v="Closed"/>
    <s v="Closed"/>
    <x v="1"/>
    <s v="00531000007MUoEAAW"/>
    <d v="2020-12-10T21:26:44"/>
    <m/>
    <d v="2020-01-06T18:18:16"/>
    <b v="0"/>
    <x v="1"/>
    <s v="0065A00000lcsKgQAI"/>
    <x v="2"/>
    <b v="1"/>
    <s v="00531000007MUoEAAW"/>
    <s v="Closed Won"/>
    <b v="0"/>
    <x v="0"/>
    <n v="199"/>
    <n v="199"/>
    <m/>
  </r>
  <r>
    <s v="0015A00001xPWrZQAW"/>
    <b v="0"/>
    <m/>
    <b v="0"/>
    <x v="377"/>
    <x v="0"/>
    <s v="0055A000008zqzaQAA"/>
    <b v="0"/>
    <d v="2018-07-31T01:44:35"/>
    <b v="0"/>
    <b v="0"/>
    <s v="2018 3"/>
    <n v="3"/>
    <x v="8"/>
    <s v="Closed"/>
    <s v="Closed"/>
    <x v="0"/>
    <s v="0055A00000BclF5QAJ"/>
    <d v="2021-04-11T20:11:37"/>
    <m/>
    <d v="2018-08-07T16:43:51"/>
    <b v="0"/>
    <x v="3"/>
    <s v="0065A00000lczmCQAQ"/>
    <x v="2"/>
    <b v="0"/>
    <s v="0055A000008zqzaQAA"/>
    <s v="Closed Won"/>
    <b v="0"/>
    <x v="0"/>
    <n v="1300"/>
    <n v="1300"/>
    <m/>
  </r>
  <r>
    <s v="0015A00001yXLvZQAW"/>
    <b v="0"/>
    <m/>
    <b v="0"/>
    <x v="378"/>
    <x v="0"/>
    <s v="0055A000006HDY9QAO"/>
    <b v="0"/>
    <d v="2018-02-01T16:14:28"/>
    <b v="0"/>
    <b v="0"/>
    <s v="2018 3"/>
    <n v="3"/>
    <x v="8"/>
    <s v="Closed"/>
    <s v="Closed"/>
    <x v="21"/>
    <s v="0055A00000BclF5QAJ"/>
    <d v="2021-04-11T20:11:37"/>
    <m/>
    <d v="2018-08-13T13:34:54"/>
    <b v="0"/>
    <x v="3"/>
    <s v="0065A00000iVdeTQAS"/>
    <x v="2"/>
    <b v="0"/>
    <s v="0055A000008iLoJQAU"/>
    <s v="Closed Won"/>
    <b v="0"/>
    <x v="0"/>
    <n v="72600"/>
    <n v="72600"/>
    <m/>
  </r>
  <r>
    <s v="0013100001jbToDAAU"/>
    <b v="0"/>
    <m/>
    <b v="0"/>
    <x v="379"/>
    <x v="0"/>
    <s v="00531000007KAu8AAG"/>
    <b v="0"/>
    <d v="2017-10-05T16:16:14"/>
    <b v="0"/>
    <b v="0"/>
    <s v="2018 3"/>
    <n v="3"/>
    <x v="8"/>
    <s v="Closed"/>
    <s v="Closed"/>
    <x v="21"/>
    <s v="0055A00000BclF5QAJ"/>
    <d v="2021-04-11T20:12:15"/>
    <m/>
    <d v="2018-08-10T07:46:25"/>
    <b v="0"/>
    <x v="7"/>
    <s v="0065A00000iSJGSQA4"/>
    <x v="2"/>
    <b v="0"/>
    <s v="0055A000008zqzaQAA"/>
    <s v="Closed Won"/>
    <b v="0"/>
    <x v="0"/>
    <n v="72600"/>
    <n v="72600"/>
    <m/>
  </r>
  <r>
    <s v="001i000001MZ8IpAAL"/>
    <b v="0"/>
    <m/>
    <b v="0"/>
    <x v="379"/>
    <x v="0"/>
    <s v="00531000007MUoEAAW"/>
    <b v="0"/>
    <d v="2018-05-24T19:56:31"/>
    <b v="0"/>
    <b v="0"/>
    <s v="2018 3"/>
    <n v="3"/>
    <x v="8"/>
    <s v="Closed"/>
    <s v="Closed"/>
    <x v="4"/>
    <s v="0055A00000BclF5QAJ"/>
    <d v="2021-04-11T19:52:07"/>
    <m/>
    <d v="2020-01-06T18:18:16"/>
    <b v="0"/>
    <x v="5"/>
    <s v="0065A00000k27M4QAI"/>
    <x v="2"/>
    <b v="1"/>
    <s v="00531000007MUoEAAW"/>
    <s v="Closed Won"/>
    <b v="0"/>
    <x v="0"/>
    <n v="3953.7"/>
    <n v="3953.7"/>
    <m/>
  </r>
  <r>
    <s v="0013100001VXN1KAAX"/>
    <b v="0"/>
    <m/>
    <b v="0"/>
    <x v="379"/>
    <x v="0"/>
    <s v="00531000007MUoEAAW"/>
    <b v="0"/>
    <d v="2018-02-27T14:47:39"/>
    <b v="0"/>
    <b v="0"/>
    <s v="2018 3"/>
    <n v="3"/>
    <x v="8"/>
    <s v="Closed"/>
    <s v="Closed"/>
    <x v="2"/>
    <s v="0055A00000BclF5QAJ"/>
    <d v="2021-04-11T19:52:07"/>
    <m/>
    <d v="2020-01-06T18:18:16"/>
    <b v="0"/>
    <x v="5"/>
    <s v="0065A00000jTNC6QAO"/>
    <x v="2"/>
    <b v="1"/>
    <s v="00531000007Es7rAAC"/>
    <s v="Closed Won"/>
    <b v="0"/>
    <x v="0"/>
    <n v="66689"/>
    <n v="66689"/>
    <m/>
  </r>
  <r>
    <s v="0013100001fpvvrAAA"/>
    <b v="0"/>
    <m/>
    <b v="0"/>
    <x v="380"/>
    <x v="0"/>
    <s v="005i0000000fNkyAAE"/>
    <b v="0"/>
    <d v="2016-03-02T20:29:24"/>
    <b v="0"/>
    <b v="0"/>
    <s v="2018 3"/>
    <n v="3"/>
    <x v="8"/>
    <s v="Closed"/>
    <s v="Closed"/>
    <x v="15"/>
    <s v="00531000007MUoEAAW"/>
    <d v="2020-12-21T18:01:12"/>
    <m/>
    <d v="2020-01-06T18:18:35"/>
    <b v="0"/>
    <x v="4"/>
    <s v="0063100000bghjHAAQ"/>
    <x v="2"/>
    <b v="1"/>
    <s v="00531000008F2qlAAC"/>
    <s v="Closed Won"/>
    <b v="0"/>
    <x v="0"/>
    <n v="365000"/>
    <n v="365000"/>
    <m/>
  </r>
  <r>
    <s v="0015A000021PbPGQA0"/>
    <b v="0"/>
    <m/>
    <b v="0"/>
    <x v="380"/>
    <x v="0"/>
    <s v="00531000008F2qlAAC"/>
    <b v="0"/>
    <d v="2018-08-02T15:56:20"/>
    <b v="0"/>
    <b v="0"/>
    <s v="2018 3"/>
    <n v="3"/>
    <x v="8"/>
    <s v="Closed"/>
    <s v="Closed"/>
    <x v="3"/>
    <s v="0055A00000BclF5QAJ"/>
    <d v="2021-04-11T20:08:00"/>
    <m/>
    <d v="2020-01-06T18:18:16"/>
    <b v="0"/>
    <x v="6"/>
    <s v="0065A00000ld63zQAA"/>
    <x v="2"/>
    <b v="1"/>
    <s v="00531000008F2qlAAC"/>
    <s v="Closed Won"/>
    <b v="0"/>
    <x v="0"/>
    <n v="39000"/>
    <n v="39000"/>
    <m/>
  </r>
  <r>
    <s v="0015A00001tanOxQAI"/>
    <b v="0"/>
    <m/>
    <b v="0"/>
    <x v="380"/>
    <x v="0"/>
    <s v="00531000007MUoEAAW"/>
    <b v="0"/>
    <d v="2018-07-31T15:56:48"/>
    <b v="0"/>
    <b v="0"/>
    <s v="2018 3"/>
    <n v="3"/>
    <x v="8"/>
    <s v="Closed"/>
    <s v="Closed"/>
    <x v="1"/>
    <s v="0055A00000BclF5QAJ"/>
    <d v="2021-04-11T19:52:07"/>
    <m/>
    <d v="2020-01-06T18:18:16"/>
    <b v="0"/>
    <x v="5"/>
    <s v="0065A00000ld0wfQAA"/>
    <x v="2"/>
    <b v="1"/>
    <s v="00531000007KAsvAAG"/>
    <s v="Closed Won"/>
    <b v="0"/>
    <x v="0"/>
    <n v="325995"/>
    <n v="325995"/>
    <m/>
  </r>
  <r>
    <s v="0013100001p5A0yAAE"/>
    <b v="0"/>
    <m/>
    <b v="0"/>
    <x v="381"/>
    <x v="0"/>
    <s v="00531000008FRNUAA4"/>
    <b v="1"/>
    <d v="2017-01-31T20:33:59"/>
    <b v="0"/>
    <b v="0"/>
    <s v="2018 3"/>
    <n v="3"/>
    <x v="8"/>
    <s v="Closed"/>
    <s v="Closed"/>
    <x v="13"/>
    <s v="0055A00000BclF5QAJ"/>
    <d v="2021-04-10T22:59:54"/>
    <m/>
    <d v="2018-08-13T13:14:30"/>
    <b v="0"/>
    <x v="1"/>
    <s v="0063100000frfFpAAI"/>
    <x v="2"/>
    <b v="0"/>
    <s v="00531000007KAu8AAG"/>
    <s v="Closed Won"/>
    <b v="0"/>
    <x v="0"/>
    <n v="52336"/>
    <n v="52336"/>
    <m/>
  </r>
  <r>
    <s v="0013100001gxRn4AAE"/>
    <b v="0"/>
    <m/>
    <b v="0"/>
    <x v="382"/>
    <x v="0"/>
    <s v="00531000007MUoEAAW"/>
    <b v="0"/>
    <d v="2018-07-05T14:45:53"/>
    <b v="0"/>
    <b v="0"/>
    <s v="2018 3"/>
    <n v="3"/>
    <x v="8"/>
    <s v="Omitted"/>
    <s v="Omitted"/>
    <x v="1"/>
    <s v="0055A00000BclF5QAJ"/>
    <d v="2021-04-11T19:52:07"/>
    <m/>
    <d v="2020-01-06T18:18:35"/>
    <b v="0"/>
    <x v="5"/>
    <s v="0065A00000k3d87QAA"/>
    <x v="2"/>
    <b v="0"/>
    <s v="00531000007MUoEAAW"/>
    <s v="Closed Lost"/>
    <b v="0"/>
    <x v="1"/>
    <n v="199"/>
    <n v="0"/>
    <m/>
  </r>
  <r>
    <s v="0015A00001yXdzxQAC"/>
    <b v="0"/>
    <m/>
    <b v="0"/>
    <x v="383"/>
    <x v="0"/>
    <s v="00531000007MUoEAAW"/>
    <b v="1"/>
    <d v="2018-02-02T15:27:34"/>
    <b v="0"/>
    <b v="0"/>
    <s v="2018 3"/>
    <n v="3"/>
    <x v="8"/>
    <s v="Closed"/>
    <s v="Closed"/>
    <x v="2"/>
    <s v="00531000007MUoEAAW"/>
    <d v="2020-12-15T14:02:42"/>
    <m/>
    <d v="2020-01-06T18:18:16"/>
    <b v="0"/>
    <x v="3"/>
    <s v="0065A00000jSSB2QAO"/>
    <x v="2"/>
    <b v="1"/>
    <s v="00531000007KgPgAAK"/>
    <s v="Closed Won"/>
    <b v="0"/>
    <x v="0"/>
    <n v="66194"/>
    <n v="66194"/>
    <m/>
  </r>
  <r>
    <s v="0013100001jbjmoAAA"/>
    <b v="0"/>
    <m/>
    <b v="0"/>
    <x v="384"/>
    <x v="0"/>
    <s v="00531000007KAsvAAG"/>
    <b v="0"/>
    <d v="2016-06-28T15:26:09"/>
    <b v="0"/>
    <b v="0"/>
    <s v="2018 3"/>
    <n v="3"/>
    <x v="8"/>
    <s v="Closed"/>
    <s v="Closed"/>
    <x v="18"/>
    <s v="0055A00000BclF5QAJ"/>
    <d v="2021-04-11T19:52:07"/>
    <m/>
    <d v="2020-01-06T18:18:35"/>
    <b v="0"/>
    <x v="5"/>
    <s v="0063100000cjZyCAAU"/>
    <x v="2"/>
    <b v="1"/>
    <s v="00531000007KAsvAAG"/>
    <s v="Closed Won"/>
    <b v="0"/>
    <x v="0"/>
    <n v="67925"/>
    <n v="67925"/>
    <m/>
  </r>
  <r>
    <s v="0015A000021OOjYQAW"/>
    <b v="0"/>
    <m/>
    <b v="0"/>
    <x v="384"/>
    <x v="0"/>
    <s v="00531000007MUoEAAW"/>
    <b v="0"/>
    <d v="2018-05-15T19:25:41"/>
    <b v="0"/>
    <b v="0"/>
    <s v="2018 3"/>
    <n v="3"/>
    <x v="8"/>
    <s v="Closed"/>
    <s v="Closed"/>
    <x v="2"/>
    <s v="00531000007MUoEAAW"/>
    <d v="2020-12-15T14:17:35"/>
    <m/>
    <d v="2020-01-06T18:18:16"/>
    <b v="0"/>
    <x v="3"/>
    <s v="0065A00000k1peyQAA"/>
    <x v="2"/>
    <b v="1"/>
    <s v="00531000007KAsvAAG"/>
    <s v="Closed Won"/>
    <b v="0"/>
    <x v="0"/>
    <n v="75234.3"/>
    <n v="75234.3"/>
    <m/>
  </r>
  <r>
    <s v="0013100001qymV5AAI"/>
    <b v="0"/>
    <m/>
    <b v="0"/>
    <x v="385"/>
    <x v="0"/>
    <s v="00531000007MUoEAAW"/>
    <b v="0"/>
    <d v="2018-07-09T17:00:04"/>
    <b v="0"/>
    <b v="0"/>
    <s v="2018 3"/>
    <n v="3"/>
    <x v="8"/>
    <s v="Omitted"/>
    <s v="Omitted"/>
    <x v="1"/>
    <s v="0055A00000BclF5QAJ"/>
    <d v="2021-04-11T19:52:59"/>
    <m/>
    <d v="2020-01-06T18:18:35"/>
    <b v="0"/>
    <x v="5"/>
    <s v="0065A00000k3kwMQAQ"/>
    <x v="2"/>
    <b v="0"/>
    <s v="00531000007KAsvAAG"/>
    <s v="Closed Lost"/>
    <b v="0"/>
    <x v="1"/>
    <n v="65199"/>
    <n v="0"/>
    <m/>
  </r>
  <r>
    <s v="0013100001gYGsJAAW"/>
    <b v="0"/>
    <m/>
    <b v="0"/>
    <x v="385"/>
    <x v="0"/>
    <s v="00531000007MUoEAAW"/>
    <b v="0"/>
    <d v="2018-07-23T17:04:47"/>
    <b v="0"/>
    <b v="0"/>
    <s v="2018 3"/>
    <n v="3"/>
    <x v="8"/>
    <s v="Closed"/>
    <s v="Closed"/>
    <x v="1"/>
    <s v="0055A00000BclF5QAJ"/>
    <d v="2021-04-11T19:52:07"/>
    <m/>
    <d v="2020-01-06T18:18:16"/>
    <b v="0"/>
    <x v="5"/>
    <s v="0065A00000lckoiQAA"/>
    <x v="2"/>
    <b v="1"/>
    <s v="00531000007MUoEAAW"/>
    <s v="Closed Won"/>
    <b v="0"/>
    <x v="0"/>
    <n v="199"/>
    <n v="199"/>
    <m/>
  </r>
  <r>
    <s v="0013100001gaSbbAAE"/>
    <b v="0"/>
    <m/>
    <b v="0"/>
    <x v="386"/>
    <x v="0"/>
    <s v="00531000007KAsvAAG"/>
    <b v="0"/>
    <d v="2018-08-01T14:18:51"/>
    <b v="0"/>
    <b v="0"/>
    <s v="2018 3"/>
    <n v="3"/>
    <x v="8"/>
    <s v="Closed"/>
    <s v="Closed"/>
    <x v="1"/>
    <s v="0055A00000BclF5QAJ"/>
    <d v="2021-04-11T19:52:07"/>
    <m/>
    <d v="2020-01-06T18:18:16"/>
    <b v="0"/>
    <x v="5"/>
    <s v="0065A00000ld3CaQAI"/>
    <x v="2"/>
    <b v="1"/>
    <s v="00531000007KAsvAAG"/>
    <s v="Closed Won"/>
    <b v="0"/>
    <x v="0"/>
    <n v="19350"/>
    <n v="19350"/>
    <m/>
  </r>
  <r>
    <s v="0013100001jYgIJAA0"/>
    <b v="0"/>
    <m/>
    <b v="0"/>
    <x v="387"/>
    <x v="0"/>
    <s v="00531000007MUoEAAW"/>
    <b v="0"/>
    <d v="2018-09-10T12:36:41"/>
    <b v="0"/>
    <b v="0"/>
    <s v="2018 3"/>
    <n v="3"/>
    <x v="8"/>
    <s v="Closed"/>
    <s v="Closed"/>
    <x v="3"/>
    <s v="0055A00000BclF5QAJ"/>
    <d v="2021-04-11T20:08:00"/>
    <m/>
    <d v="2020-01-06T18:18:16"/>
    <b v="0"/>
    <x v="6"/>
    <s v="0065A00000leouCQAQ"/>
    <x v="2"/>
    <b v="1"/>
    <s v="00531000008F2qlAAC"/>
    <s v="Closed Won"/>
    <b v="0"/>
    <x v="0"/>
    <n v="4477.5"/>
    <n v="4477.5"/>
    <m/>
  </r>
  <r>
    <s v="0013100001eo6iZAAQ"/>
    <b v="0"/>
    <m/>
    <b v="0"/>
    <x v="388"/>
    <x v="0"/>
    <s v="0055A000006HDY9QAO"/>
    <b v="0"/>
    <d v="2018-05-10T17:06:52"/>
    <b v="0"/>
    <b v="0"/>
    <s v="2018 3"/>
    <n v="3"/>
    <x v="8"/>
    <s v="Omitted"/>
    <s v="Omitted"/>
    <x v="21"/>
    <s v="0055A00000BclF5QAJ"/>
    <d v="2021-04-11T20:06:15"/>
    <m/>
    <d v="2018-10-15T04:03:06"/>
    <b v="0"/>
    <x v="6"/>
    <s v="0065A00000k1gBiQAI"/>
    <x v="2"/>
    <b v="0"/>
    <s v="0055A000008iLoJQAU"/>
    <s v="Closed Lost"/>
    <b v="0"/>
    <x v="1"/>
    <n v="2650"/>
    <n v="0"/>
    <m/>
  </r>
  <r>
    <s v="0013100001fr79BAAQ"/>
    <b v="0"/>
    <m/>
    <b v="0"/>
    <x v="388"/>
    <x v="0"/>
    <s v="00531000008FRNUAA4"/>
    <b v="0"/>
    <d v="2018-08-10T14:43:47"/>
    <b v="0"/>
    <b v="0"/>
    <s v="2018 3"/>
    <n v="3"/>
    <x v="8"/>
    <s v="Closed"/>
    <s v="Closed"/>
    <x v="21"/>
    <s v="0055A00000BclF5QAJ"/>
    <d v="2021-04-11T20:03:09"/>
    <m/>
    <d v="2019-11-05T14:50:21"/>
    <b v="0"/>
    <x v="4"/>
    <s v="0065A00000ldS4sQAE"/>
    <x v="2"/>
    <b v="0"/>
    <s v="0055A000008iLoOQAU"/>
    <s v="Closed Won"/>
    <b v="0"/>
    <x v="0"/>
    <n v="4720"/>
    <n v="4720"/>
    <m/>
  </r>
  <r>
    <s v="0013100001qyrQqAAI"/>
    <b v="0"/>
    <m/>
    <b v="0"/>
    <x v="389"/>
    <x v="0"/>
    <s v="0055A000008iLoJQAU"/>
    <b v="0"/>
    <d v="2018-09-21T17:54:56"/>
    <b v="0"/>
    <b v="0"/>
    <s v="2018 3"/>
    <n v="3"/>
    <x v="8"/>
    <s v="Omitted"/>
    <s v="Omitted"/>
    <x v="20"/>
    <s v="0055A00000BclF5QAJ"/>
    <d v="2021-04-10T23:01:03"/>
    <m/>
    <m/>
    <b v="0"/>
    <x v="4"/>
    <s v="0065A00000ln5vSQAQ"/>
    <x v="2"/>
    <b v="0"/>
    <s v="0055A000008iLoJQAU"/>
    <s v="Closed Lost"/>
    <b v="0"/>
    <x v="1"/>
    <n v="64550"/>
    <n v="0"/>
    <m/>
  </r>
  <r>
    <s v="0013100001envhIAAQ"/>
    <b v="0"/>
    <m/>
    <b v="0"/>
    <x v="389"/>
    <x v="0"/>
    <s v="00531000007MUoEAAW"/>
    <b v="0"/>
    <d v="2018-06-18T12:58:35"/>
    <b v="0"/>
    <b v="0"/>
    <s v="2018 3"/>
    <n v="3"/>
    <x v="8"/>
    <s v="Omitted"/>
    <s v="Omitted"/>
    <x v="1"/>
    <s v="0055A000009s6n0QAA"/>
    <d v="2020-01-06T18:18:35"/>
    <m/>
    <d v="2020-01-06T18:18:35"/>
    <b v="0"/>
    <x v="1"/>
    <s v="0065A00000k313UQAQ"/>
    <x v="2"/>
    <b v="0"/>
    <s v="00531000007MUoEAAW"/>
    <s v="Closed Lost"/>
    <b v="0"/>
    <x v="1"/>
    <n v="199"/>
    <n v="0"/>
    <m/>
  </r>
  <r>
    <s v="0013100001VWdHuAAL"/>
    <b v="0"/>
    <m/>
    <b v="0"/>
    <x v="389"/>
    <x v="0"/>
    <s v="00531000007MUoEAAW"/>
    <b v="0"/>
    <d v="2018-03-16T15:55:08"/>
    <b v="0"/>
    <b v="0"/>
    <s v="2018 3"/>
    <n v="3"/>
    <x v="8"/>
    <s v="Omitted"/>
    <s v="Omitted"/>
    <x v="2"/>
    <s v="0055A00000BclF5QAJ"/>
    <d v="2021-04-11T20:08:00"/>
    <m/>
    <d v="2020-01-06T18:18:35"/>
    <b v="0"/>
    <x v="6"/>
    <s v="0065A00000jrwOFQAY"/>
    <x v="2"/>
    <b v="0"/>
    <s v="00531000007MUoEAAW"/>
    <s v="Closed Lost"/>
    <b v="0"/>
    <x v="1"/>
    <n v="995"/>
    <n v="0"/>
    <m/>
  </r>
  <r>
    <s v="0015A000022SQjmQAG"/>
    <b v="0"/>
    <m/>
    <b v="0"/>
    <x v="389"/>
    <x v="0"/>
    <s v="00531000007MUoEAAW"/>
    <b v="1"/>
    <d v="2018-08-17T15:04:08"/>
    <b v="0"/>
    <b v="0"/>
    <s v="2018 3"/>
    <n v="3"/>
    <x v="8"/>
    <s v="Closed"/>
    <s v="Closed"/>
    <x v="2"/>
    <s v="00531000007MUoEAAW"/>
    <d v="2020-12-15T14:02:42"/>
    <m/>
    <d v="2020-01-06T18:18:16"/>
    <b v="0"/>
    <x v="3"/>
    <s v="0065A00000ldk1EQAQ"/>
    <x v="3"/>
    <b v="1"/>
    <s v="00531000007Es7rAAC"/>
    <s v="Closed Won"/>
    <b v="0"/>
    <x v="0"/>
    <n v="65796"/>
    <n v="65796"/>
    <m/>
  </r>
  <r>
    <s v="0013100001envD8AAI"/>
    <b v="0"/>
    <m/>
    <b v="0"/>
    <x v="390"/>
    <x v="0"/>
    <s v="00531000007KAsvAAG"/>
    <b v="0"/>
    <d v="2016-04-13T17:51:01"/>
    <b v="0"/>
    <b v="0"/>
    <s v="2018 3"/>
    <n v="3"/>
    <x v="8"/>
    <s v="Closed"/>
    <s v="Closed"/>
    <x v="14"/>
    <s v="00531000007MUoEAAW"/>
    <d v="2020-12-10T21:15:22"/>
    <m/>
    <d v="2020-01-06T18:18:35"/>
    <b v="0"/>
    <x v="1"/>
    <s v="0063100000cA94oAAC"/>
    <x v="2"/>
    <b v="1"/>
    <s v="00531000007KAsvAAG"/>
    <s v="Closed Won"/>
    <b v="0"/>
    <x v="0"/>
    <n v="71500"/>
    <n v="71500"/>
    <m/>
  </r>
  <r>
    <s v="0015A000022QtPhQAK"/>
    <b v="0"/>
    <m/>
    <b v="0"/>
    <x v="390"/>
    <x v="0"/>
    <s v="00531000007KAu8AAG"/>
    <b v="0"/>
    <d v="2018-07-02T16:53:11"/>
    <b v="0"/>
    <b v="0"/>
    <s v="2018 3"/>
    <n v="3"/>
    <x v="8"/>
    <s v="Closed"/>
    <s v="Closed"/>
    <x v="21"/>
    <s v="0055A00000BclF5QAJ"/>
    <d v="2021-04-10T22:59:54"/>
    <m/>
    <d v="2018-09-07T09:32:13"/>
    <b v="0"/>
    <x v="1"/>
    <s v="0065A00000k3YjGQAU"/>
    <x v="2"/>
    <b v="0"/>
    <s v="00531000007KAu8AAG"/>
    <s v="Closed Won"/>
    <b v="0"/>
    <x v="0"/>
    <n v="52336"/>
    <n v="52336"/>
    <m/>
  </r>
  <r>
    <s v="0013100001fpKktAAE"/>
    <b v="0"/>
    <m/>
    <b v="0"/>
    <x v="391"/>
    <x v="0"/>
    <s v="00531000008FRNUAA4"/>
    <b v="1"/>
    <d v="2018-01-23T20:58:34"/>
    <b v="0"/>
    <b v="0"/>
    <s v="2018 3"/>
    <n v="3"/>
    <x v="8"/>
    <s v="Closed"/>
    <s v="Closed"/>
    <x v="21"/>
    <s v="0055A00000BclF5QAJ"/>
    <d v="2021-04-11T19:52:07"/>
    <m/>
    <d v="2018-09-17T13:28:42"/>
    <b v="0"/>
    <x v="5"/>
    <s v="0065A00000iVK8mQAG"/>
    <x v="2"/>
    <b v="0"/>
    <s v="0055A000008zqzaQAA"/>
    <s v="Closed Won"/>
    <b v="0"/>
    <x v="0"/>
    <n v="72600"/>
    <n v="72600"/>
    <m/>
  </r>
  <r>
    <s v="0013100001ekHGJAA2"/>
    <b v="0"/>
    <m/>
    <b v="0"/>
    <x v="392"/>
    <x v="0"/>
    <s v="00531000007KAsvAAG"/>
    <b v="0"/>
    <d v="2018-06-26T18:12:59"/>
    <b v="0"/>
    <b v="0"/>
    <s v="2018 3"/>
    <n v="3"/>
    <x v="8"/>
    <s v="Closed"/>
    <s v="Closed"/>
    <x v="1"/>
    <s v="0055A00000BclF5QAJ"/>
    <d v="2021-04-11T19:52:07"/>
    <m/>
    <d v="2020-01-06T18:18:16"/>
    <b v="0"/>
    <x v="5"/>
    <s v="0065A00000k3MBrQAM"/>
    <x v="2"/>
    <b v="1"/>
    <s v="00531000007KAsvAAG"/>
    <s v="Closed Won"/>
    <b v="0"/>
    <x v="0"/>
    <n v="3255"/>
    <n v="3255"/>
    <m/>
  </r>
  <r>
    <s v="001i000001MZMQXAA5"/>
    <b v="0"/>
    <m/>
    <b v="0"/>
    <x v="393"/>
    <x v="0"/>
    <s v="00531000007MUoEAAW"/>
    <b v="0"/>
    <d v="2018-09-04T15:26:15"/>
    <b v="0"/>
    <b v="0"/>
    <s v="2018 3"/>
    <n v="3"/>
    <x v="8"/>
    <s v="Closed"/>
    <s v="Closed"/>
    <x v="1"/>
    <s v="0055A00000BclF5QAJ"/>
    <d v="2021-04-11T19:52:07"/>
    <m/>
    <d v="2020-01-06T18:18:16"/>
    <b v="0"/>
    <x v="5"/>
    <s v="0065A00000lecf4QAA"/>
    <x v="2"/>
    <b v="1"/>
    <s v="00531000007MUoEAAW"/>
    <s v="Closed Won"/>
    <b v="0"/>
    <x v="0"/>
    <n v="895.5"/>
    <n v="895.5"/>
    <m/>
  </r>
  <r>
    <s v="0013100001gw2hkAAA"/>
    <b v="0"/>
    <m/>
    <b v="0"/>
    <x v="394"/>
    <x v="0"/>
    <s v="00531000007KAsvAAG"/>
    <b v="0"/>
    <d v="2016-05-20T15:00:38"/>
    <b v="0"/>
    <b v="0"/>
    <s v="2018 3"/>
    <n v="3"/>
    <x v="8"/>
    <s v="Closed"/>
    <s v="Closed"/>
    <x v="15"/>
    <s v="0055A00000BclF5QAJ"/>
    <d v="2021-04-11T20:06:15"/>
    <m/>
    <d v="2020-01-06T18:18:16"/>
    <b v="0"/>
    <x v="6"/>
    <s v="0063100000cKZvcAAG"/>
    <x v="2"/>
    <b v="1"/>
    <s v="00531000007KAsvAAG"/>
    <s v="Closed Won"/>
    <b v="0"/>
    <x v="0"/>
    <n v="129672.54"/>
    <n v="129672.54"/>
    <m/>
  </r>
  <r>
    <s v="0015A000022SlFpQAK"/>
    <b v="0"/>
    <m/>
    <b v="0"/>
    <x v="395"/>
    <x v="0"/>
    <s v="0055A000008iLoJQAU"/>
    <b v="0"/>
    <d v="2018-08-28T23:33:26"/>
    <b v="0"/>
    <b v="0"/>
    <s v="2018 3"/>
    <n v="3"/>
    <x v="8"/>
    <s v="Omitted"/>
    <s v="Omitted"/>
    <x v="21"/>
    <s v="0055A00000BclF5QAJ"/>
    <d v="2021-04-10T23:01:03"/>
    <m/>
    <d v="2018-09-19T03:39:22"/>
    <b v="0"/>
    <x v="3"/>
    <s v="0065A00000leJpRQAU"/>
    <x v="2"/>
    <b v="0"/>
    <s v="0055A000008iLoJQAU"/>
    <s v="Closed Lost"/>
    <b v="0"/>
    <x v="1"/>
    <n v="46700"/>
    <n v="0"/>
    <m/>
  </r>
  <r>
    <s v="0013100001gZUNgAAO"/>
    <b v="0"/>
    <m/>
    <b v="0"/>
    <x v="395"/>
    <x v="0"/>
    <s v="00531000007MUoEAAW"/>
    <b v="0"/>
    <d v="2018-05-30T17:56:03"/>
    <b v="0"/>
    <b v="0"/>
    <s v="2018 3"/>
    <n v="3"/>
    <x v="8"/>
    <s v="Closed"/>
    <s v="Closed"/>
    <x v="1"/>
    <s v="0055A00000BclF5QAJ"/>
    <d v="2021-04-11T19:52:07"/>
    <m/>
    <d v="2020-01-06T18:18:16"/>
    <b v="0"/>
    <x v="5"/>
    <s v="0065A00000k2JzlQAE"/>
    <x v="2"/>
    <b v="1"/>
    <s v="00531000007MUoEAAW"/>
    <s v="Closed Won"/>
    <b v="0"/>
    <x v="0"/>
    <n v="199"/>
    <n v="199"/>
    <m/>
  </r>
  <r>
    <s v="0013100001p4NvZAAU"/>
    <b v="0"/>
    <m/>
    <b v="0"/>
    <x v="396"/>
    <x v="0"/>
    <s v="0055A000006HDY9QAO"/>
    <b v="1"/>
    <d v="2018-05-23T18:45:49"/>
    <b v="0"/>
    <b v="0"/>
    <s v="2018 3"/>
    <n v="3"/>
    <x v="8"/>
    <s v="Omitted"/>
    <s v="Omitted"/>
    <x v="21"/>
    <s v="0055A00000BclF5QAJ"/>
    <d v="2021-04-10T23:01:03"/>
    <m/>
    <d v="2018-10-15T03:53:59"/>
    <b v="0"/>
    <x v="11"/>
    <s v="0065A00000k247VQAQ"/>
    <x v="2"/>
    <b v="0"/>
    <s v="0055A000008iLoJQAU"/>
    <s v="Closed Lost"/>
    <b v="0"/>
    <x v="1"/>
    <n v="72600"/>
    <n v="0"/>
    <m/>
  </r>
  <r>
    <s v="0013100001fpjwoAAA"/>
    <b v="0"/>
    <m/>
    <b v="0"/>
    <x v="397"/>
    <x v="0"/>
    <s v="00531000007KAu8AAG"/>
    <b v="1"/>
    <d v="2016-03-14T12:45:10"/>
    <b v="0"/>
    <b v="0"/>
    <s v="2018 3"/>
    <n v="3"/>
    <x v="8"/>
    <s v="Omitted"/>
    <s v="Omitted"/>
    <x v="8"/>
    <s v="0055A00000BclF5QAJ"/>
    <d v="2021-04-10T23:01:03"/>
    <m/>
    <d v="2019-06-11T19:06:34"/>
    <b v="0"/>
    <x v="10"/>
    <s v="0063100000bhoZuAAI"/>
    <x v="2"/>
    <b v="0"/>
    <s v="0055A000009sZg0QAE"/>
    <s v="Closed Lost"/>
    <b v="0"/>
    <x v="1"/>
    <n v="57394"/>
    <n v="0"/>
    <m/>
  </r>
  <r>
    <s v="0013100001gbmM9AAI"/>
    <b v="0"/>
    <m/>
    <b v="0"/>
    <x v="397"/>
    <x v="0"/>
    <s v="00531000007KAu8AAG"/>
    <b v="0"/>
    <d v="2016-04-14T20:17:26"/>
    <b v="0"/>
    <b v="0"/>
    <s v="2018 3"/>
    <n v="3"/>
    <x v="8"/>
    <s v="Omitted"/>
    <s v="Omitted"/>
    <x v="12"/>
    <s v="0055A00000BclF5QAJ"/>
    <d v="2021-04-11T20:06:15"/>
    <m/>
    <d v="2019-06-11T20:17:05"/>
    <b v="0"/>
    <x v="6"/>
    <s v="0063100000cAJrbAAG"/>
    <x v="2"/>
    <b v="0"/>
    <s v="0055A000009sZg0QAE"/>
    <s v="Closed Lost"/>
    <b v="0"/>
    <x v="1"/>
    <n v="54805"/>
    <n v="0"/>
    <m/>
  </r>
  <r>
    <s v="0013100001hmwrmAAA"/>
    <b v="0"/>
    <m/>
    <b v="0"/>
    <x v="397"/>
    <x v="0"/>
    <s v="00531000007KAu8AAG"/>
    <b v="0"/>
    <d v="2016-05-07T13:56:58"/>
    <b v="0"/>
    <b v="0"/>
    <s v="2018 3"/>
    <n v="3"/>
    <x v="8"/>
    <s v="Omitted"/>
    <s v="Omitted"/>
    <x v="15"/>
    <s v="0055A00000BclF5QAJ"/>
    <d v="2021-04-10T23:01:03"/>
    <m/>
    <d v="2019-05-17T12:22:26"/>
    <b v="0"/>
    <x v="7"/>
    <s v="0063100000cFfVcAAK"/>
    <x v="2"/>
    <b v="0"/>
    <s v="0055A000008zqzaQAA"/>
    <s v="Closed Lost"/>
    <b v="0"/>
    <x v="1"/>
    <n v="57394"/>
    <n v="0"/>
    <m/>
  </r>
  <r>
    <s v="0013100001hmwrmAAA"/>
    <b v="0"/>
    <m/>
    <b v="0"/>
    <x v="397"/>
    <x v="0"/>
    <s v="00531000007KAu8AAG"/>
    <b v="1"/>
    <d v="2016-05-30T11:35:01"/>
    <b v="0"/>
    <b v="0"/>
    <s v="2018 3"/>
    <n v="3"/>
    <x v="8"/>
    <s v="Omitted"/>
    <s v="Omitted"/>
    <x v="8"/>
    <s v="0055A00000BclF5QAJ"/>
    <d v="2021-04-10T23:01:03"/>
    <m/>
    <d v="2019-05-17T12:19:56"/>
    <b v="0"/>
    <x v="7"/>
    <s v="0063100000cLH1ZAAW"/>
    <x v="2"/>
    <b v="0"/>
    <s v="0055A000008zqzaQAA"/>
    <s v="Closed Lost"/>
    <b v="0"/>
    <x v="1"/>
    <n v="54805"/>
    <n v="0"/>
    <m/>
  </r>
  <r>
    <s v="0013100001ho6BfAAI"/>
    <b v="0"/>
    <m/>
    <b v="0"/>
    <x v="397"/>
    <x v="0"/>
    <s v="00531000007KAu8AAG"/>
    <b v="0"/>
    <d v="2016-06-24T05:50:22"/>
    <b v="0"/>
    <b v="0"/>
    <s v="2018 3"/>
    <n v="3"/>
    <x v="8"/>
    <s v="Omitted"/>
    <s v="Omitted"/>
    <x v="11"/>
    <s v="0055A00000BclF5QAJ"/>
    <d v="2021-04-10T23:01:03"/>
    <m/>
    <d v="2018-07-06T12:30:15"/>
    <b v="0"/>
    <x v="1"/>
    <s v="0063100000cir0kAAA"/>
    <x v="2"/>
    <b v="0"/>
    <s v="0055A000008zqzaQAA"/>
    <s v="Closed Lost"/>
    <b v="0"/>
    <x v="1"/>
    <n v="57394"/>
    <n v="0"/>
    <m/>
  </r>
  <r>
    <s v="0013100001gWxm7AAC"/>
    <b v="0"/>
    <m/>
    <b v="0"/>
    <x v="397"/>
    <x v="0"/>
    <s v="00531000007KAu8AAG"/>
    <b v="0"/>
    <d v="2016-06-28T19:20:32"/>
    <b v="0"/>
    <b v="0"/>
    <s v="2018 3"/>
    <n v="3"/>
    <x v="8"/>
    <s v="Omitted"/>
    <s v="Omitted"/>
    <x v="18"/>
    <s v="0055A00000BclF5QAJ"/>
    <d v="2021-04-11T20:33:11"/>
    <m/>
    <d v="2019-04-02T20:11:24"/>
    <b v="0"/>
    <x v="7"/>
    <s v="0063100000cjcERAAY"/>
    <x v="2"/>
    <b v="0"/>
    <s v="0055A000008zqzaQAA"/>
    <s v="Closed Lost"/>
    <b v="0"/>
    <x v="1"/>
    <n v="54805"/>
    <n v="0"/>
    <m/>
  </r>
  <r>
    <s v="0013100001gX5KSAA0"/>
    <b v="0"/>
    <m/>
    <b v="0"/>
    <x v="397"/>
    <x v="0"/>
    <s v="00531000007KAu8AAG"/>
    <b v="0"/>
    <d v="2016-07-07T18:32:23"/>
    <b v="0"/>
    <b v="0"/>
    <s v="2018 3"/>
    <n v="3"/>
    <x v="8"/>
    <s v="Omitted"/>
    <s v="Omitted"/>
    <x v="15"/>
    <s v="0055A00000BclF5QAJ"/>
    <d v="2021-04-10T23:01:03"/>
    <m/>
    <d v="2019-06-11T20:09:21"/>
    <b v="0"/>
    <x v="7"/>
    <s v="0063100000ckO6WAAU"/>
    <x v="2"/>
    <b v="0"/>
    <s v="0055A000009sZg0QAE"/>
    <s v="Closed Lost"/>
    <b v="0"/>
    <x v="1"/>
    <n v="54805"/>
    <n v="0"/>
    <m/>
  </r>
  <r>
    <s v="0015A00001tbMY6QAM"/>
    <b v="0"/>
    <m/>
    <b v="0"/>
    <x v="397"/>
    <x v="0"/>
    <s v="0055A000008iLoOQAU"/>
    <b v="0"/>
    <d v="2018-08-22T14:39:44"/>
    <b v="0"/>
    <b v="0"/>
    <s v="2018 3"/>
    <n v="3"/>
    <x v="8"/>
    <s v="Omitted"/>
    <s v="Omitted"/>
    <x v="0"/>
    <s v="0055A00000BclF5QAJ"/>
    <d v="2021-04-11T20:28:47"/>
    <m/>
    <d v="2019-05-15T17:00:41"/>
    <b v="0"/>
    <x v="7"/>
    <s v="0065A00000ldzQGQAY"/>
    <x v="2"/>
    <b v="0"/>
    <s v="0055A000008iLoOQAU"/>
    <s v="Closed Lost"/>
    <b v="0"/>
    <x v="1"/>
    <n v="198"/>
    <n v="0"/>
    <m/>
  </r>
  <r>
    <s v="0015A00001yXLTGQA4"/>
    <b v="0"/>
    <m/>
    <b v="0"/>
    <x v="397"/>
    <x v="0"/>
    <s v="00531000008FRNUAA4"/>
    <b v="0"/>
    <d v="2018-08-15T19:47:53"/>
    <b v="0"/>
    <b v="0"/>
    <s v="2018 3"/>
    <n v="3"/>
    <x v="8"/>
    <s v="Omitted"/>
    <s v="Omitted"/>
    <x v="23"/>
    <s v="0055A00000BclF5QAJ"/>
    <d v="2021-04-11T19:52:07"/>
    <m/>
    <d v="2018-09-17T13:29:08"/>
    <b v="0"/>
    <x v="5"/>
    <s v="0065A00000lddQFQAY"/>
    <x v="2"/>
    <b v="0"/>
    <s v="0055A000008zqzaQAA"/>
    <s v="Closed Lost"/>
    <b v="0"/>
    <x v="1"/>
    <n v="50650"/>
    <n v="0"/>
    <m/>
  </r>
  <r>
    <s v="0013100001gbb7YAAQ"/>
    <b v="0"/>
    <m/>
    <b v="0"/>
    <x v="397"/>
    <x v="0"/>
    <s v="00531000008FRNUAA4"/>
    <b v="1"/>
    <d v="2017-07-11T16:08:35"/>
    <b v="0"/>
    <b v="0"/>
    <s v="2018 3"/>
    <n v="3"/>
    <x v="8"/>
    <s v="Omitted"/>
    <s v="Omitted"/>
    <x v="21"/>
    <s v="0055A00000BclF5QAJ"/>
    <d v="2021-04-10T23:01:03"/>
    <m/>
    <d v="2019-04-18T20:30:55"/>
    <b v="0"/>
    <x v="1"/>
    <s v="0065A00000i3yOfQAI"/>
    <x v="2"/>
    <b v="0"/>
    <s v="0055A000009sZg0QAE"/>
    <s v="Closed Lost"/>
    <b v="0"/>
    <x v="1"/>
    <n v="57394"/>
    <n v="0"/>
    <m/>
  </r>
  <r>
    <s v="0015A00001yVwIxQAK"/>
    <b v="0"/>
    <m/>
    <b v="0"/>
    <x v="397"/>
    <x v="0"/>
    <s v="00531000007Es7rAAC"/>
    <b v="1"/>
    <d v="2017-12-01T14:23:05"/>
    <b v="0"/>
    <b v="0"/>
    <s v="2018 3"/>
    <n v="3"/>
    <x v="8"/>
    <s v="Omitted"/>
    <s v="Omitted"/>
    <x v="4"/>
    <s v="00531000007MUoEAAW"/>
    <d v="2021-02-23T18:15:22"/>
    <m/>
    <d v="2020-01-06T18:18:45"/>
    <b v="0"/>
    <x v="3"/>
    <s v="0065A00000iTu8XQAS"/>
    <x v="2"/>
    <b v="0"/>
    <s v="00531000007Es7rAAC"/>
    <s v="Closed Lost"/>
    <b v="0"/>
    <x v="1"/>
    <n v="80184"/>
    <n v="0"/>
    <m/>
  </r>
  <r>
    <s v="0015A00001yXLvZQAW"/>
    <b v="0"/>
    <m/>
    <b v="0"/>
    <x v="397"/>
    <x v="0"/>
    <s v="0055A000008iLoJQAU"/>
    <b v="0"/>
    <d v="2018-09-11T16:30:45"/>
    <b v="0"/>
    <b v="0"/>
    <s v="2018 3"/>
    <n v="3"/>
    <x v="8"/>
    <s v="Closed"/>
    <s v="Closed"/>
    <x v="21"/>
    <s v="0055A00000BclF5QAJ"/>
    <d v="2021-04-10T22:59:54"/>
    <m/>
    <d v="2018-10-11T18:39:15"/>
    <b v="0"/>
    <x v="4"/>
    <s v="0065A00000let6zQAA"/>
    <x v="2"/>
    <b v="0"/>
    <s v="0055A000008iLoJQAU"/>
    <s v="Closed Won"/>
    <b v="0"/>
    <x v="0"/>
    <n v="4600"/>
    <n v="4600"/>
    <m/>
  </r>
  <r>
    <s v="0013100001qy8ZhAAI"/>
    <b v="0"/>
    <m/>
    <b v="0"/>
    <x v="398"/>
    <x v="0"/>
    <s v="00531000008FRNUAA4"/>
    <b v="1"/>
    <d v="2017-03-27T13:59:18"/>
    <b v="0"/>
    <b v="0"/>
    <s v="2018 3"/>
    <n v="3"/>
    <x v="8"/>
    <s v="Omitted"/>
    <s v="Omitted"/>
    <x v="18"/>
    <s v="0055A00000BclF5QAJ"/>
    <d v="2021-04-10T23:01:03"/>
    <m/>
    <d v="2018-10-15T04:07:00"/>
    <b v="0"/>
    <x v="1"/>
    <s v="0063100000hAHd4AAG"/>
    <x v="2"/>
    <b v="0"/>
    <s v="0055A000008iLoJQAU"/>
    <s v="Closed Lost"/>
    <b v="0"/>
    <x v="1"/>
    <n v="54805"/>
    <n v="0"/>
    <m/>
  </r>
  <r>
    <s v="0015A00001xPWrZQAW"/>
    <b v="0"/>
    <m/>
    <b v="0"/>
    <x v="398"/>
    <x v="0"/>
    <s v="00531000008FRNUAA4"/>
    <b v="0"/>
    <d v="2018-02-02T15:59:54"/>
    <b v="0"/>
    <b v="0"/>
    <s v="2018 3"/>
    <n v="3"/>
    <x v="8"/>
    <s v="Omitted"/>
    <s v="Omitted"/>
    <x v="21"/>
    <s v="0055A00000BclF5QAJ"/>
    <d v="2021-04-11T20:03:09"/>
    <m/>
    <d v="2018-10-15T04:00:39"/>
    <b v="0"/>
    <x v="4"/>
    <s v="0065A00000jSSLHQA4"/>
    <x v="2"/>
    <b v="0"/>
    <s v="0055A000008iLoJQAU"/>
    <s v="Closed Lost"/>
    <b v="0"/>
    <x v="1"/>
    <n v="8050"/>
    <n v="0"/>
    <m/>
  </r>
  <r>
    <s v="0013100001k5ZyRAAU"/>
    <b v="0"/>
    <m/>
    <b v="0"/>
    <x v="398"/>
    <x v="0"/>
    <s v="00531000008FRNUAA4"/>
    <b v="0"/>
    <d v="2018-01-10T15:12:32"/>
    <b v="0"/>
    <b v="0"/>
    <s v="2018 3"/>
    <n v="3"/>
    <x v="8"/>
    <s v="Omitted"/>
    <s v="Omitted"/>
    <x v="21"/>
    <s v="0055A00000BclF5QAJ"/>
    <d v="2021-04-10T23:01:03"/>
    <m/>
    <d v="2018-04-20T15:28:21"/>
    <b v="0"/>
    <x v="1"/>
    <s v="0065A00000iUrEIQA0"/>
    <x v="2"/>
    <b v="0"/>
    <s v="0055A000008iLoOQAU"/>
    <s v="Closed Lost"/>
    <b v="0"/>
    <x v="1"/>
    <n v="3150"/>
    <n v="0"/>
    <m/>
  </r>
  <r>
    <s v="0013100001p4NvZAAU"/>
    <b v="0"/>
    <m/>
    <b v="0"/>
    <x v="398"/>
    <x v="0"/>
    <s v="0055A000006HDY9QAO"/>
    <b v="0"/>
    <d v="2018-03-21T21:37:16"/>
    <b v="0"/>
    <b v="0"/>
    <s v="2018 3"/>
    <n v="3"/>
    <x v="8"/>
    <s v="Omitted"/>
    <s v="Omitted"/>
    <x v="21"/>
    <s v="0055A00000BclF5QAJ"/>
    <d v="2021-04-11T20:33:11"/>
    <m/>
    <d v="2018-03-29T17:16:25"/>
    <b v="0"/>
    <x v="3"/>
    <s v="0065A00000js4uxQAA"/>
    <x v="2"/>
    <b v="0"/>
    <s v="0055A000008iLoJQAU"/>
    <s v="Closed Lost"/>
    <b v="0"/>
    <x v="1"/>
    <n v="39950"/>
    <n v="0"/>
    <m/>
  </r>
  <r>
    <s v="0013100001jaPRCAA2"/>
    <b v="0"/>
    <m/>
    <b v="0"/>
    <x v="398"/>
    <x v="0"/>
    <s v="005i0000000fNkyAAE"/>
    <b v="0"/>
    <d v="2018-06-19T18:32:37"/>
    <b v="0"/>
    <b v="0"/>
    <s v="2018 3"/>
    <n v="3"/>
    <x v="8"/>
    <s v="Omitted"/>
    <s v="Omitted"/>
    <x v="0"/>
    <s v="0055A00000BclF5QAJ"/>
    <d v="2021-04-11T19:52:07"/>
    <m/>
    <d v="2020-01-06T18:18:35"/>
    <b v="0"/>
    <x v="5"/>
    <s v="0065A00000k35SZQAY"/>
    <x v="2"/>
    <b v="0"/>
    <s v="005i0000000fNkyAAE"/>
    <s v="Closed Lost"/>
    <b v="0"/>
    <x v="1"/>
    <n v="65000"/>
    <n v="0"/>
    <m/>
  </r>
  <r>
    <s v="001i000001MXTAEAA5"/>
    <b v="0"/>
    <m/>
    <b v="0"/>
    <x v="398"/>
    <x v="0"/>
    <s v="005i0000000fNkyAAE"/>
    <b v="0"/>
    <d v="2017-08-08T02:19:24"/>
    <b v="0"/>
    <b v="0"/>
    <s v="2018 3"/>
    <n v="3"/>
    <x v="8"/>
    <s v="Omitted"/>
    <s v="Omitted"/>
    <x v="1"/>
    <s v="0055A00000BclF5QAJ"/>
    <d v="2021-04-11T20:08:00"/>
    <m/>
    <d v="2020-01-06T18:18:35"/>
    <b v="0"/>
    <x v="6"/>
    <s v="0065A00000i4jM5QAI"/>
    <x v="2"/>
    <b v="0"/>
    <s v="005i0000000fNkyAAE"/>
    <s v="Closed Lost"/>
    <b v="0"/>
    <x v="1"/>
    <n v="214500"/>
    <n v="0"/>
    <m/>
  </r>
  <r>
    <s v="0013100001fpyoxAAA"/>
    <b v="0"/>
    <m/>
    <b v="0"/>
    <x v="398"/>
    <x v="0"/>
    <s v="00531000007KAsvAAG"/>
    <b v="0"/>
    <d v="2017-10-19T19:49:06"/>
    <b v="0"/>
    <b v="0"/>
    <s v="2018 3"/>
    <n v="3"/>
    <x v="8"/>
    <s v="Omitted"/>
    <s v="Omitted"/>
    <x v="3"/>
    <s v="0055A00000BclF5QAJ"/>
    <d v="2021-04-11T20:06:15"/>
    <m/>
    <d v="2020-01-06T18:18:35"/>
    <b v="0"/>
    <x v="6"/>
    <s v="0065A00000iSi3vQAC"/>
    <x v="2"/>
    <b v="0"/>
    <s v="00531000007KAsvAAG"/>
    <s v="Closed Lost"/>
    <b v="0"/>
    <x v="1"/>
    <n v="143000"/>
    <n v="0"/>
    <m/>
  </r>
  <r>
    <s v="001i000001MZ8IpAAL"/>
    <b v="0"/>
    <m/>
    <b v="0"/>
    <x v="398"/>
    <x v="0"/>
    <s v="00531000007MUoEAAW"/>
    <b v="0"/>
    <d v="2018-07-05T13:56:52"/>
    <b v="0"/>
    <b v="0"/>
    <s v="2018 3"/>
    <n v="3"/>
    <x v="8"/>
    <s v="Omitted"/>
    <s v="Omitted"/>
    <x v="3"/>
    <s v="0055A00000BclF5QAJ"/>
    <d v="2021-04-11T20:08:00"/>
    <m/>
    <d v="2020-01-06T18:18:35"/>
    <b v="0"/>
    <x v="6"/>
    <s v="0065A00000k3czyQAA"/>
    <x v="2"/>
    <b v="0"/>
    <s v="00531000007MUoEAAW"/>
    <s v="Closed Lost"/>
    <b v="0"/>
    <x v="1"/>
    <n v="2555.1999999999998"/>
    <n v="0"/>
    <m/>
  </r>
  <r>
    <s v="0015A00001ztwmzQAA"/>
    <b v="0"/>
    <m/>
    <b v="0"/>
    <x v="398"/>
    <x v="0"/>
    <s v="00531000008F2qlAAC"/>
    <b v="0"/>
    <d v="2018-04-03T22:15:04"/>
    <b v="0"/>
    <b v="0"/>
    <s v="2018 3"/>
    <n v="3"/>
    <x v="8"/>
    <s v="Omitted"/>
    <s v="Omitted"/>
    <x v="24"/>
    <s v="0055A00000BclF5QAJ"/>
    <d v="2021-04-11T19:52:07"/>
    <m/>
    <d v="2020-01-06T18:18:35"/>
    <b v="0"/>
    <x v="5"/>
    <s v="0065A00000jsTrxQAE"/>
    <x v="2"/>
    <b v="0"/>
    <s v="00531000008F2qlAAC"/>
    <s v="Closed Lost"/>
    <b v="0"/>
    <x v="1"/>
    <n v="195597"/>
    <n v="0"/>
    <m/>
  </r>
  <r>
    <s v="0015A00001ztwmzQAA"/>
    <b v="0"/>
    <m/>
    <b v="0"/>
    <x v="398"/>
    <x v="0"/>
    <s v="00531000008F2qlAAC"/>
    <b v="0"/>
    <d v="2018-04-03T22:24:41"/>
    <b v="0"/>
    <b v="0"/>
    <s v="2018 3"/>
    <n v="3"/>
    <x v="8"/>
    <s v="Omitted"/>
    <s v="Omitted"/>
    <x v="24"/>
    <s v="0055A00000BclF5QAJ"/>
    <d v="2021-04-11T19:52:07"/>
    <m/>
    <d v="2020-01-06T18:18:35"/>
    <b v="0"/>
    <x v="5"/>
    <s v="0065A00000jsTsqQAE"/>
    <x v="2"/>
    <b v="0"/>
    <s v="00531000008F2qlAAC"/>
    <s v="Closed Lost"/>
    <b v="0"/>
    <x v="1"/>
    <n v="195597"/>
    <n v="0"/>
    <m/>
  </r>
  <r>
    <s v="0015A000022T3yUQAS"/>
    <b v="0"/>
    <m/>
    <b v="0"/>
    <x v="398"/>
    <x v="0"/>
    <s v="0055A000008zqzaQAA"/>
    <b v="1"/>
    <d v="2018-09-06T15:33:44"/>
    <b v="0"/>
    <b v="0"/>
    <s v="2018 3"/>
    <n v="3"/>
    <x v="8"/>
    <s v="Omitted"/>
    <s v="Omitted"/>
    <x v="21"/>
    <s v="0055A00000BclF5QAJ"/>
    <d v="2021-04-10T23:01:03"/>
    <m/>
    <d v="2019-04-10T03:24:41"/>
    <b v="0"/>
    <x v="3"/>
    <s v="0065A00000leiLRQAY"/>
    <x v="2"/>
    <b v="0"/>
    <s v="0055A000009sZg0QAE"/>
    <s v="Closed Lost"/>
    <b v="0"/>
    <x v="1"/>
    <n v="81140"/>
    <n v="0"/>
    <m/>
  </r>
  <r>
    <s v="0015A000022R21OQAS"/>
    <b v="0"/>
    <m/>
    <b v="0"/>
    <x v="398"/>
    <x v="0"/>
    <s v="00531000007MUoEAAW"/>
    <b v="1"/>
    <d v="2018-07-05T16:52:26"/>
    <b v="0"/>
    <b v="0"/>
    <s v="2018 3"/>
    <n v="3"/>
    <x v="8"/>
    <s v="Omitted"/>
    <s v="Omitted"/>
    <x v="3"/>
    <s v="0055A00000BclF5QAJ"/>
    <d v="2021-04-11T20:08:00"/>
    <m/>
    <d v="2020-01-06T18:18:35"/>
    <b v="0"/>
    <x v="6"/>
    <s v="0065A00000k3dWVQAY"/>
    <x v="2"/>
    <b v="0"/>
    <s v="00531000007KgPgAAK"/>
    <s v="Closed Lost"/>
    <b v="0"/>
    <x v="1"/>
    <n v="301465.90000000002"/>
    <n v="0"/>
    <m/>
  </r>
  <r>
    <s v="0013100001emA5PAAU"/>
    <b v="0"/>
    <m/>
    <b v="0"/>
    <x v="398"/>
    <x v="0"/>
    <s v="00531000007MUoEAAW"/>
    <b v="1"/>
    <d v="2018-08-28T22:59:48"/>
    <b v="0"/>
    <b v="0"/>
    <s v="2018 3"/>
    <n v="3"/>
    <x v="8"/>
    <s v="Omitted"/>
    <s v="Omitted"/>
    <x v="1"/>
    <s v="00531000007MUoEAAW"/>
    <d v="2021-03-04T16:59:40"/>
    <m/>
    <d v="2020-01-06T18:18:40"/>
    <b v="0"/>
    <x v="3"/>
    <s v="0065A00000leJleQAE"/>
    <x v="2"/>
    <b v="0"/>
    <s v="00531000007KAsvAAG"/>
    <s v="Closed Lost"/>
    <b v="0"/>
    <x v="1"/>
    <n v="65199"/>
    <n v="0"/>
    <m/>
  </r>
  <r>
    <s v="0015A000022S1QqQAK"/>
    <b v="0"/>
    <m/>
    <b v="0"/>
    <x v="398"/>
    <x v="0"/>
    <s v="00531000007MUoEAAW"/>
    <b v="1"/>
    <d v="2018-09-20T12:46:07"/>
    <b v="0"/>
    <b v="0"/>
    <s v="2018 3"/>
    <n v="3"/>
    <x v="8"/>
    <s v="Omitted"/>
    <s v="Omitted"/>
    <x v="2"/>
    <s v="0055A000009s6n0QAA"/>
    <d v="2020-09-17T14:48:56"/>
    <m/>
    <d v="2020-01-06T18:18:40"/>
    <b v="0"/>
    <x v="3"/>
    <s v="0065A00000lmpkfQAA"/>
    <x v="3"/>
    <b v="0"/>
    <s v="00531000007KgPgAAK"/>
    <s v="Closed Lost"/>
    <b v="0"/>
    <x v="1"/>
    <n v="65597"/>
    <n v="0"/>
    <m/>
  </r>
  <r>
    <s v="0015A000022SJQ9QAO"/>
    <b v="0"/>
    <m/>
    <b v="0"/>
    <x v="398"/>
    <x v="0"/>
    <s v="00531000007MUoEAAW"/>
    <b v="1"/>
    <d v="2018-08-14T16:16:01"/>
    <b v="0"/>
    <b v="0"/>
    <s v="2018 3"/>
    <n v="3"/>
    <x v="8"/>
    <s v="Omitted"/>
    <s v="Omitted"/>
    <x v="2"/>
    <s v="0055A000009s6n0QAA"/>
    <d v="2020-09-17T14:48:56"/>
    <m/>
    <d v="2020-01-06T18:18:40"/>
    <b v="0"/>
    <x v="3"/>
    <s v="0065A00000lda0oQAA"/>
    <x v="3"/>
    <b v="0"/>
    <s v="00531000007KAsvAAG"/>
    <s v="Closed Lost"/>
    <b v="0"/>
    <x v="1"/>
    <n v="65199"/>
    <n v="0"/>
    <m/>
  </r>
  <r>
    <s v="0013100001jbAzYAAU"/>
    <b v="0"/>
    <m/>
    <b v="0"/>
    <x v="398"/>
    <x v="0"/>
    <s v="00531000008FRNUAA4"/>
    <b v="0"/>
    <d v="2018-04-23T19:44:03"/>
    <b v="0"/>
    <b v="0"/>
    <s v="2018 3"/>
    <n v="3"/>
    <x v="8"/>
    <s v="Closed"/>
    <s v="Closed"/>
    <x v="22"/>
    <s v="0055A00000BclF5QAJ"/>
    <d v="2021-04-10T22:59:54"/>
    <m/>
    <d v="2019-10-22T13:05:29"/>
    <b v="0"/>
    <x v="1"/>
    <s v="0065A00000ic52fQAA"/>
    <x v="2"/>
    <b v="0"/>
    <s v="0055A000009GjocQAC"/>
    <s v="Closed Won"/>
    <b v="0"/>
    <x v="0"/>
    <n v="3600"/>
    <n v="3600"/>
    <m/>
  </r>
  <r>
    <s v="0015A00001tbNSWQA2"/>
    <b v="0"/>
    <m/>
    <b v="0"/>
    <x v="398"/>
    <x v="0"/>
    <s v="00531000008FRNUAA4"/>
    <b v="0"/>
    <d v="2018-06-28T13:02:00"/>
    <b v="0"/>
    <b v="0"/>
    <s v="2018 3"/>
    <n v="3"/>
    <x v="8"/>
    <s v="Closed"/>
    <s v="Closed"/>
    <x v="21"/>
    <s v="0055A00000BclF5QAJ"/>
    <d v="2021-04-10T22:59:54"/>
    <m/>
    <d v="2019-08-06T16:08:02"/>
    <b v="0"/>
    <x v="1"/>
    <s v="0065A00000k3Qu4QAE"/>
    <x v="2"/>
    <b v="0"/>
    <s v="0055A000008iLoOQAU"/>
    <s v="Closed Won"/>
    <b v="0"/>
    <x v="0"/>
    <n v="14315"/>
    <n v="14315"/>
    <m/>
  </r>
  <r>
    <s v="0013100001frxefAAA"/>
    <b v="0"/>
    <m/>
    <b v="0"/>
    <x v="398"/>
    <x v="0"/>
    <s v="0055A000008zqzaQAA"/>
    <b v="0"/>
    <d v="2018-08-20T18:56:04"/>
    <b v="0"/>
    <b v="0"/>
    <s v="2018 3"/>
    <n v="3"/>
    <x v="8"/>
    <s v="Closed"/>
    <s v="Closed"/>
    <x v="0"/>
    <s v="0055A00000BclF5QAJ"/>
    <d v="2021-04-11T20:10:42"/>
    <m/>
    <d v="2019-10-22T16:20:00"/>
    <b v="0"/>
    <x v="10"/>
    <s v="0065A00000ldrJ5QAI"/>
    <x v="2"/>
    <b v="0"/>
    <s v="0055A000009sZg0QAE"/>
    <s v="Closed Won"/>
    <b v="0"/>
    <x v="0"/>
    <n v="4600"/>
    <n v="4600"/>
    <m/>
  </r>
  <r>
    <s v="0013100001gYIRGAA4"/>
    <b v="0"/>
    <m/>
    <b v="0"/>
    <x v="399"/>
    <x v="0"/>
    <s v="00531000007MUoEAAW"/>
    <b v="0"/>
    <d v="2018-03-06T17:58:27"/>
    <b v="0"/>
    <b v="0"/>
    <s v="2018 4"/>
    <n v="4"/>
    <x v="8"/>
    <s v="Omitted"/>
    <s v="Omitted"/>
    <x v="1"/>
    <s v="0055A000009s6n0QAA"/>
    <d v="2020-01-06T18:18:40"/>
    <m/>
    <d v="2020-01-06T18:18:40"/>
    <b v="0"/>
    <x v="4"/>
    <s v="0065A00000jTif2QAC"/>
    <x v="2"/>
    <b v="0"/>
    <s v="00531000007MUoEAAW"/>
    <s v="Closed Lost"/>
    <b v="0"/>
    <x v="1"/>
    <n v="199"/>
    <n v="0"/>
    <m/>
  </r>
  <r>
    <s v="001i000001MZMQXAA5"/>
    <b v="0"/>
    <m/>
    <b v="0"/>
    <x v="399"/>
    <x v="0"/>
    <s v="00531000007MUoEAAW"/>
    <b v="0"/>
    <d v="2018-03-19T19:19:46"/>
    <b v="0"/>
    <b v="0"/>
    <s v="2018 4"/>
    <n v="4"/>
    <x v="8"/>
    <s v="Omitted"/>
    <s v="Omitted"/>
    <x v="1"/>
    <s v="0055A00000BclF5QAJ"/>
    <d v="2021-04-11T20:08:00"/>
    <m/>
    <d v="2020-01-06T18:18:35"/>
    <b v="0"/>
    <x v="6"/>
    <s v="0065A00000js0XDQAY"/>
    <x v="2"/>
    <b v="0"/>
    <s v="00531000007MUoEAAW"/>
    <s v="Closed Lost"/>
    <b v="0"/>
    <x v="1"/>
    <n v="1074.5999999999999"/>
    <n v="0"/>
    <m/>
  </r>
  <r>
    <s v="0013100001k5fLWAAY"/>
    <b v="0"/>
    <m/>
    <b v="0"/>
    <x v="399"/>
    <x v="0"/>
    <s v="00531000007MUoEAAW"/>
    <b v="0"/>
    <d v="2018-03-22T12:13:58"/>
    <b v="0"/>
    <b v="0"/>
    <s v="2018 4"/>
    <n v="4"/>
    <x v="8"/>
    <s v="Omitted"/>
    <s v="Omitted"/>
    <x v="2"/>
    <s v="0055A00000BclF5QAJ"/>
    <d v="2021-04-11T20:08:00"/>
    <m/>
    <d v="2020-01-06T18:18:35"/>
    <b v="0"/>
    <x v="6"/>
    <s v="0065A00000js5ZwQAI"/>
    <x v="2"/>
    <b v="0"/>
    <s v="00531000007MUoEAAW"/>
    <s v="Closed Lost"/>
    <b v="0"/>
    <x v="1"/>
    <n v="26000"/>
    <n v="0"/>
    <m/>
  </r>
  <r>
    <s v="0013100001gaSbbAAE"/>
    <b v="0"/>
    <m/>
    <b v="0"/>
    <x v="400"/>
    <x v="0"/>
    <s v="00531000007MUoEAAW"/>
    <b v="0"/>
    <d v="2018-09-27T13:31:58"/>
    <b v="0"/>
    <b v="0"/>
    <s v="2018 4"/>
    <n v="4"/>
    <x v="8"/>
    <s v="Closed"/>
    <s v="Closed"/>
    <x v="1"/>
    <s v="00531000007MUoEAAW"/>
    <d v="2020-12-10T21:26:44"/>
    <m/>
    <d v="2020-01-06T18:18:16"/>
    <b v="0"/>
    <x v="4"/>
    <s v="0065A00000lnmqkQAA"/>
    <x v="2"/>
    <b v="1"/>
    <s v="00531000007MUoEAAW"/>
    <s v="Closed Won"/>
    <b v="0"/>
    <x v="0"/>
    <n v="17550"/>
    <n v="17550"/>
    <m/>
  </r>
  <r>
    <s v="0013100001gX5LzAAK"/>
    <b v="0"/>
    <m/>
    <b v="0"/>
    <x v="401"/>
    <x v="0"/>
    <s v="00531000007KAu8AAG"/>
    <b v="0"/>
    <d v="2016-07-07T00:01:07"/>
    <b v="0"/>
    <b v="0"/>
    <s v="2018 4"/>
    <n v="4"/>
    <x v="8"/>
    <s v="Closed"/>
    <s v="Closed"/>
    <x v="15"/>
    <s v="0055A00000BclF5QAJ"/>
    <d v="2021-04-10T22:59:54"/>
    <m/>
    <d v="2018-10-10T01:19:43"/>
    <b v="0"/>
    <x v="7"/>
    <s v="0063100000ckIb7AAE"/>
    <x v="2"/>
    <b v="0"/>
    <s v="0055A000008zqzaQAA"/>
    <s v="Closed Won"/>
    <b v="0"/>
    <x v="0"/>
    <n v="71950"/>
    <n v="71950"/>
    <m/>
  </r>
  <r>
    <s v="0015A00001yXLTGQA4"/>
    <b v="0"/>
    <m/>
    <b v="0"/>
    <x v="401"/>
    <x v="0"/>
    <s v="00531000008FRNUAA4"/>
    <b v="1"/>
    <d v="2018-01-18T19:00:37"/>
    <b v="0"/>
    <b v="0"/>
    <s v="2018 4"/>
    <n v="4"/>
    <x v="8"/>
    <s v="Closed"/>
    <s v="Closed"/>
    <x v="23"/>
    <s v="0055A00000BclF5QAJ"/>
    <d v="2021-04-11T19:52:07"/>
    <m/>
    <d v="2018-10-10T01:48:21"/>
    <b v="0"/>
    <x v="5"/>
    <s v="0065A00000iV8yeQAC"/>
    <x v="2"/>
    <b v="0"/>
    <s v="0055A000008zqzaQAA"/>
    <s v="Closed Won"/>
    <b v="0"/>
    <x v="0"/>
    <n v="50650"/>
    <n v="50650"/>
    <m/>
  </r>
  <r>
    <s v="0013100001qx6GzAAI"/>
    <b v="0"/>
    <m/>
    <b v="0"/>
    <x v="401"/>
    <x v="0"/>
    <s v="00531000007KAsvAAG"/>
    <b v="0"/>
    <d v="2018-10-03T14:19:28"/>
    <b v="0"/>
    <b v="0"/>
    <s v="2018 4"/>
    <n v="4"/>
    <x v="8"/>
    <s v="Closed"/>
    <s v="Closed"/>
    <x v="1"/>
    <s v="0055A00000BclF5QAJ"/>
    <d v="2021-04-11T20:08:00"/>
    <m/>
    <d v="2020-01-06T18:18:16"/>
    <b v="0"/>
    <x v="6"/>
    <s v="0065A00000loTQ3QAM"/>
    <x v="2"/>
    <b v="1"/>
    <s v="00531000007KAsvAAG"/>
    <s v="Closed Won"/>
    <b v="0"/>
    <x v="0"/>
    <n v="179.1"/>
    <n v="179.1"/>
    <m/>
  </r>
  <r>
    <s v="001i000001LHCUyAAP"/>
    <b v="0"/>
    <m/>
    <b v="0"/>
    <x v="402"/>
    <x v="0"/>
    <s v="00531000007MUoEAAW"/>
    <b v="0"/>
    <d v="2018-10-18T12:49:29"/>
    <b v="0"/>
    <b v="0"/>
    <s v="2018 4"/>
    <n v="4"/>
    <x v="8"/>
    <s v="Closed"/>
    <s v="Closed"/>
    <x v="24"/>
    <s v="0055A00000BclF5QAJ"/>
    <d v="2021-04-11T20:08:00"/>
    <m/>
    <d v="2020-01-06T18:18:16"/>
    <b v="0"/>
    <x v="6"/>
    <s v="0065A00000nK3HdQAK"/>
    <x v="2"/>
    <b v="1"/>
    <s v="00531000008F2qlAAC"/>
    <s v="Closed Won"/>
    <b v="0"/>
    <x v="0"/>
    <n v="53923.5"/>
    <n v="53923.5"/>
    <m/>
  </r>
  <r>
    <s v="0013100001qvZsSAAU"/>
    <b v="0"/>
    <m/>
    <b v="0"/>
    <x v="403"/>
    <x v="0"/>
    <s v="0055A000008iLoJQAU"/>
    <b v="0"/>
    <d v="2018-10-04T13:37:52"/>
    <b v="0"/>
    <b v="0"/>
    <s v="2018 4"/>
    <n v="4"/>
    <x v="8"/>
    <s v="Closed"/>
    <s v="Closed"/>
    <x v="21"/>
    <s v="0055A00000BclF5QAJ"/>
    <d v="2021-04-10T22:59:54"/>
    <m/>
    <d v="2018-10-11T18:38:26"/>
    <b v="0"/>
    <x v="4"/>
    <s v="0065A00000lojc6QAA"/>
    <x v="2"/>
    <b v="0"/>
    <s v="0055A000008iLoJQAU"/>
    <s v="Closed Won"/>
    <b v="0"/>
    <x v="0"/>
    <n v="2760"/>
    <n v="2760"/>
    <m/>
  </r>
  <r>
    <s v="0013100001p4QUfAAM"/>
    <b v="0"/>
    <m/>
    <b v="0"/>
    <x v="403"/>
    <x v="0"/>
    <s v="0055A000006HDY9QAO"/>
    <b v="1"/>
    <d v="2018-05-23T18:48:54"/>
    <b v="0"/>
    <b v="0"/>
    <s v="2018 4"/>
    <n v="4"/>
    <x v="8"/>
    <s v="Closed"/>
    <s v="Closed"/>
    <x v="21"/>
    <s v="0055A00000BclF5QAJ"/>
    <d v="2021-04-10T22:59:54"/>
    <m/>
    <d v="2018-10-11T18:37:22"/>
    <b v="0"/>
    <x v="12"/>
    <s v="0065A00000k248OQAQ"/>
    <x v="2"/>
    <b v="0"/>
    <s v="0055A000008iLoJQAU"/>
    <s v="Closed Won"/>
    <b v="0"/>
    <x v="0"/>
    <n v="82600"/>
    <n v="82600"/>
    <m/>
  </r>
  <r>
    <s v="0013100001gw2U2AAI"/>
    <b v="0"/>
    <m/>
    <b v="0"/>
    <x v="404"/>
    <x v="0"/>
    <s v="00531000007KAsvAAG"/>
    <b v="0"/>
    <d v="2018-04-12T12:20:48"/>
    <b v="0"/>
    <b v="0"/>
    <s v="2018 4"/>
    <n v="4"/>
    <x v="8"/>
    <s v="Closed"/>
    <s v="Closed"/>
    <x v="1"/>
    <s v="0055A00000BclF5QAJ"/>
    <d v="2021-04-11T20:06:15"/>
    <m/>
    <d v="2020-01-06T18:18:11"/>
    <b v="0"/>
    <x v="6"/>
    <s v="0065A00000ibiffQAA"/>
    <x v="2"/>
    <b v="1"/>
    <s v="00531000007KAsvAAG"/>
    <s v="Closed Won"/>
    <b v="0"/>
    <x v="0"/>
    <n v="65000"/>
    <n v="65000"/>
    <m/>
  </r>
  <r>
    <s v="0015A00001ztwmzQAA"/>
    <b v="0"/>
    <m/>
    <b v="0"/>
    <x v="405"/>
    <x v="0"/>
    <s v="00531000008F2qlAAC"/>
    <b v="0"/>
    <d v="2018-09-26T21:09:32"/>
    <b v="0"/>
    <b v="0"/>
    <s v="2018 4"/>
    <n v="4"/>
    <x v="8"/>
    <s v="Closed"/>
    <s v="Closed"/>
    <x v="24"/>
    <s v="0055A00000BclF5QAJ"/>
    <d v="2021-04-11T20:08:00"/>
    <m/>
    <d v="2020-01-06T18:18:16"/>
    <b v="0"/>
    <x v="6"/>
    <s v="0065A00000lnhBrQAI"/>
    <x v="2"/>
    <b v="1"/>
    <s v="00531000008F2qlAAC"/>
    <s v="Closed Won"/>
    <b v="0"/>
    <x v="0"/>
    <n v="97500"/>
    <n v="97500"/>
    <m/>
  </r>
  <r>
    <s v="0013100001hoCcAAAU"/>
    <b v="0"/>
    <m/>
    <b v="0"/>
    <x v="406"/>
    <x v="0"/>
    <s v="00531000007KAu8AAG"/>
    <b v="0"/>
    <d v="2016-08-26T20:23:54"/>
    <b v="0"/>
    <b v="0"/>
    <s v="2018 4"/>
    <n v="4"/>
    <x v="8"/>
    <s v="Omitted"/>
    <s v="Omitted"/>
    <x v="19"/>
    <s v="0055A00000BclF5QAJ"/>
    <d v="2021-04-10T23:01:03"/>
    <m/>
    <d v="2018-11-07T15:04:59"/>
    <b v="0"/>
    <x v="7"/>
    <s v="0063100000e2tFrAAI"/>
    <x v="2"/>
    <b v="0"/>
    <s v="0055A000008zqzaQAA"/>
    <s v="Closed Lost"/>
    <b v="0"/>
    <x v="1"/>
    <n v="54805"/>
    <n v="0"/>
    <m/>
  </r>
  <r>
    <s v="0013100001puTdTAAU"/>
    <b v="0"/>
    <m/>
    <b v="0"/>
    <x v="407"/>
    <x v="0"/>
    <s v="0055A000008iLoOQAU"/>
    <b v="0"/>
    <d v="2018-10-18T17:25:06"/>
    <b v="0"/>
    <b v="0"/>
    <s v="2018 4"/>
    <n v="4"/>
    <x v="8"/>
    <s v="Closed"/>
    <s v="Closed"/>
    <x v="21"/>
    <s v="0055A00000BclF5QAJ"/>
    <d v="2021-04-10T22:59:54"/>
    <m/>
    <d v="2018-10-29T14:07:00"/>
    <b v="0"/>
    <x v="1"/>
    <s v="0065A00000nK4JVQA0"/>
    <x v="2"/>
    <b v="0"/>
    <s v="0055A000008zqzaQAA"/>
    <s v="Closed Won"/>
    <b v="0"/>
    <x v="0"/>
    <n v="86550"/>
    <n v="86550"/>
    <m/>
  </r>
  <r>
    <s v="0013100001gvwklAAA"/>
    <b v="0"/>
    <m/>
    <b v="0"/>
    <x v="408"/>
    <x v="0"/>
    <s v="00531000007KAsvAAG"/>
    <b v="0"/>
    <d v="2016-09-30T20:12:03"/>
    <b v="0"/>
    <b v="0"/>
    <s v="2018 4"/>
    <n v="4"/>
    <x v="8"/>
    <s v="Omitted"/>
    <s v="Omitted"/>
    <x v="17"/>
    <s v="0055A00000BclF5QAJ"/>
    <d v="2021-04-11T20:06:15"/>
    <m/>
    <d v="2020-01-06T18:18:40"/>
    <b v="0"/>
    <x v="6"/>
    <s v="0063100000eS7RCAA0"/>
    <x v="2"/>
    <b v="0"/>
    <s v="00531000007KAsvAAG"/>
    <s v="Closed Lost"/>
    <b v="0"/>
    <x v="1"/>
    <n v="71500"/>
    <n v="0"/>
    <m/>
  </r>
  <r>
    <s v="0013100001fpyoxAAA"/>
    <b v="0"/>
    <m/>
    <b v="0"/>
    <x v="408"/>
    <x v="0"/>
    <s v="00531000007MUoEAAW"/>
    <b v="0"/>
    <d v="2018-08-06T20:29:32"/>
    <b v="0"/>
    <b v="0"/>
    <s v="2018 4"/>
    <n v="4"/>
    <x v="8"/>
    <s v="Omitted"/>
    <s v="Omitted"/>
    <x v="4"/>
    <s v="0055A00000BclF5QAJ"/>
    <d v="2021-04-11T19:52:07"/>
    <m/>
    <d v="2020-01-06T18:18:40"/>
    <b v="0"/>
    <x v="5"/>
    <s v="0065A00000ldGtuQAE"/>
    <x v="2"/>
    <b v="0"/>
    <s v="00531000007Es7rAAC"/>
    <s v="Closed Lost"/>
    <b v="0"/>
    <x v="1"/>
    <n v="130000"/>
    <n v="0"/>
    <m/>
  </r>
  <r>
    <s v="0015A00001xQ27BQAS"/>
    <b v="0"/>
    <m/>
    <b v="0"/>
    <x v="408"/>
    <x v="0"/>
    <s v="00531000007MUoEAAW"/>
    <b v="0"/>
    <d v="2018-08-06T21:11:40"/>
    <b v="0"/>
    <b v="0"/>
    <s v="2018 4"/>
    <n v="4"/>
    <x v="8"/>
    <s v="Omitted"/>
    <s v="Omitted"/>
    <x v="2"/>
    <s v="0055A00000BclF5QAJ"/>
    <d v="2021-04-11T19:52:07"/>
    <m/>
    <d v="2020-01-06T18:18:40"/>
    <b v="0"/>
    <x v="5"/>
    <s v="0065A00000ldH7SQAU"/>
    <x v="2"/>
    <b v="0"/>
    <s v="00531000007Es7rAAC"/>
    <s v="Closed Lost"/>
    <b v="0"/>
    <x v="1"/>
    <n v="130000"/>
    <n v="0"/>
    <m/>
  </r>
  <r>
    <s v="0013100001gaSbbAAE"/>
    <b v="0"/>
    <m/>
    <b v="0"/>
    <x v="408"/>
    <x v="0"/>
    <s v="00531000007MUoEAAW"/>
    <b v="0"/>
    <d v="2018-05-07T17:24:34"/>
    <b v="0"/>
    <b v="0"/>
    <s v="2018 4"/>
    <n v="4"/>
    <x v="8"/>
    <s v="Omitted"/>
    <s v="Omitted"/>
    <x v="3"/>
    <s v="0055A00000BclF5QAJ"/>
    <d v="2021-04-11T19:52:07"/>
    <m/>
    <d v="2020-01-06T18:18:35"/>
    <b v="0"/>
    <x v="5"/>
    <s v="0065A00000k1YWzQAM"/>
    <x v="2"/>
    <b v="0"/>
    <s v="00531000007MUoEAAW"/>
    <s v="Closed Lost"/>
    <b v="0"/>
    <x v="1"/>
    <n v="179.1"/>
    <n v="0"/>
    <m/>
  </r>
  <r>
    <s v="0015A000022S2fRQAS"/>
    <b v="0"/>
    <m/>
    <b v="0"/>
    <x v="408"/>
    <x v="0"/>
    <s v="00531000007MUoEAAW"/>
    <b v="1"/>
    <d v="2018-08-07T13:30:30"/>
    <b v="0"/>
    <b v="0"/>
    <s v="2018 4"/>
    <n v="4"/>
    <x v="8"/>
    <s v="Omitted"/>
    <s v="Omitted"/>
    <x v="4"/>
    <s v="0055A00000BclF5QAJ"/>
    <d v="2021-04-11T19:52:07"/>
    <m/>
    <d v="2020-01-06T18:18:40"/>
    <b v="0"/>
    <x v="5"/>
    <s v="0065A00000ldIB3QAM"/>
    <x v="3"/>
    <b v="0"/>
    <s v="00531000007Es7rAAC"/>
    <s v="Closed Lost"/>
    <b v="0"/>
    <x v="1"/>
    <n v="130000"/>
    <n v="0"/>
    <m/>
  </r>
  <r>
    <s v="0015A000022S2hwQAC"/>
    <b v="0"/>
    <m/>
    <b v="0"/>
    <x v="408"/>
    <x v="0"/>
    <s v="00531000007MUoEAAW"/>
    <b v="1"/>
    <d v="2018-08-07T13:57:32"/>
    <b v="0"/>
    <b v="0"/>
    <s v="2018 4"/>
    <n v="4"/>
    <x v="8"/>
    <s v="Omitted"/>
    <s v="Omitted"/>
    <x v="2"/>
    <s v="0055A00000BclF5QAJ"/>
    <d v="2021-04-11T19:52:59"/>
    <m/>
    <d v="2020-01-06T18:18:40"/>
    <b v="0"/>
    <x v="5"/>
    <s v="0065A00000ldIFKQA2"/>
    <x v="3"/>
    <b v="0"/>
    <s v="00531000007Es7rAAC"/>
    <s v="Closed Lost"/>
    <b v="0"/>
    <x v="1"/>
    <n v="130000"/>
    <n v="0"/>
    <m/>
  </r>
  <r>
    <s v="0013100001jb0YLAAY"/>
    <b v="0"/>
    <m/>
    <b v="0"/>
    <x v="408"/>
    <x v="0"/>
    <s v="00531000007KAu8AAG"/>
    <b v="0"/>
    <d v="2017-08-24T20:57:05"/>
    <b v="0"/>
    <b v="0"/>
    <s v="2018 4"/>
    <n v="4"/>
    <x v="8"/>
    <s v="Closed"/>
    <s v="Closed"/>
    <x v="21"/>
    <s v="0055A00000BclF5QAJ"/>
    <d v="2021-04-10T22:59:54"/>
    <m/>
    <d v="2018-11-09T20:40:03"/>
    <b v="0"/>
    <x v="1"/>
    <s v="0065A00000i592bQAA"/>
    <x v="2"/>
    <b v="0"/>
    <s v="0055A000008zqzaQAA"/>
    <s v="Closed Won"/>
    <b v="0"/>
    <x v="0"/>
    <n v="52336"/>
    <n v="52336"/>
    <m/>
  </r>
  <r>
    <s v="0015A00001zu4pTQAQ"/>
    <b v="0"/>
    <m/>
    <b v="0"/>
    <x v="409"/>
    <x v="0"/>
    <s v="00531000007MUoEAAW"/>
    <b v="0"/>
    <d v="2018-04-05T20:37:59"/>
    <b v="0"/>
    <b v="0"/>
    <s v="2018 4"/>
    <n v="4"/>
    <x v="8"/>
    <s v="Omitted"/>
    <s v="Omitted"/>
    <x v="2"/>
    <s v="0055A00000BclF5QAJ"/>
    <d v="2021-04-11T20:08:00"/>
    <m/>
    <d v="2020-01-06T18:18:35"/>
    <b v="0"/>
    <x v="6"/>
    <s v="0065A00000jsXTcQAM"/>
    <x v="2"/>
    <b v="0"/>
    <s v="00531000007Es7rAAC"/>
    <s v="Closed Lost"/>
    <b v="0"/>
    <x v="1"/>
    <n v="156000"/>
    <n v="0"/>
    <m/>
  </r>
  <r>
    <s v="001i000000FKbGQAA1"/>
    <b v="0"/>
    <m/>
    <b v="0"/>
    <x v="409"/>
    <x v="0"/>
    <s v="00531000007MUoEAAW"/>
    <b v="0"/>
    <d v="2018-09-05T16:44:39"/>
    <b v="0"/>
    <b v="0"/>
    <s v="2018 4"/>
    <n v="4"/>
    <x v="8"/>
    <s v="Omitted"/>
    <s v="Omitted"/>
    <x v="4"/>
    <s v="0055A00000BclF5QAJ"/>
    <d v="2021-04-11T20:08:00"/>
    <m/>
    <d v="2020-01-06T18:18:40"/>
    <b v="0"/>
    <x v="6"/>
    <s v="0065A00000legHHQAY"/>
    <x v="2"/>
    <b v="0"/>
    <s v="00531000007MUoEAAW"/>
    <s v="Closed Lost"/>
    <b v="0"/>
    <x v="1"/>
    <n v="3980"/>
    <n v="0"/>
    <m/>
  </r>
  <r>
    <s v="0013100001ftCmJAAU"/>
    <b v="0"/>
    <m/>
    <b v="0"/>
    <x v="410"/>
    <x v="0"/>
    <s v="00531000007KAsvAAG"/>
    <b v="0"/>
    <d v="2016-03-29T16:51:45"/>
    <b v="0"/>
    <b v="0"/>
    <s v="2018 4"/>
    <n v="4"/>
    <x v="8"/>
    <s v="Omitted"/>
    <s v="Omitted"/>
    <x v="13"/>
    <s v="0055A00000BclF5QAJ"/>
    <d v="2021-04-11T20:06:15"/>
    <m/>
    <d v="2020-01-06T18:18:45"/>
    <b v="0"/>
    <x v="6"/>
    <s v="0063100000bjBkTAAU"/>
    <x v="2"/>
    <b v="0"/>
    <s v="00531000007KAsvAAG"/>
    <s v="Closed Lost"/>
    <b v="0"/>
    <x v="1"/>
    <n v="71500"/>
    <n v="0"/>
    <m/>
  </r>
  <r>
    <s v="0015A000022T2icQAC"/>
    <b v="0"/>
    <m/>
    <b v="0"/>
    <x v="411"/>
    <x v="0"/>
    <s v="00531000007KAsvAAG"/>
    <b v="0"/>
    <d v="2018-09-05T23:08:20"/>
    <b v="0"/>
    <b v="0"/>
    <s v="2018 4"/>
    <n v="4"/>
    <x v="8"/>
    <s v="Omitted"/>
    <s v="Omitted"/>
    <x v="1"/>
    <s v="0055A000009s6n0QAA"/>
    <d v="2020-01-06T18:18:40"/>
    <m/>
    <d v="2020-01-06T18:18:40"/>
    <b v="0"/>
    <x v="1"/>
    <s v="0065A00000lehOLQAY"/>
    <x v="2"/>
    <b v="0"/>
    <s v="00531000007KAsvAAG"/>
    <s v="Closed Lost"/>
    <b v="0"/>
    <x v="1"/>
    <n v="65000"/>
    <n v="0"/>
    <m/>
  </r>
  <r>
    <s v="0013100001qx6GzAAI"/>
    <b v="0"/>
    <m/>
    <b v="0"/>
    <x v="411"/>
    <x v="0"/>
    <s v="00531000007MUoEAAW"/>
    <b v="1"/>
    <d v="2018-05-09T19:20:37"/>
    <b v="0"/>
    <b v="0"/>
    <s v="2018 4"/>
    <n v="4"/>
    <x v="8"/>
    <s v="Omitted"/>
    <s v="Omitted"/>
    <x v="3"/>
    <s v="0055A000009s6n0QAA"/>
    <d v="2020-09-17T14:48:56"/>
    <m/>
    <d v="2020-01-06T18:18:35"/>
    <b v="0"/>
    <x v="3"/>
    <s v="0065A00000k1eDRQAY"/>
    <x v="2"/>
    <b v="0"/>
    <s v="00531000007KAsvAAG"/>
    <s v="Closed Lost"/>
    <b v="0"/>
    <x v="1"/>
    <n v="58500"/>
    <n v="0"/>
    <m/>
  </r>
  <r>
    <s v="0015A000022Qg1pQAC"/>
    <b v="0"/>
    <m/>
    <b v="0"/>
    <x v="411"/>
    <x v="0"/>
    <s v="00531000007MUoEAAW"/>
    <b v="1"/>
    <d v="2018-06-21T19:33:16"/>
    <b v="0"/>
    <b v="0"/>
    <s v="2018 4"/>
    <n v="4"/>
    <x v="8"/>
    <s v="Omitted"/>
    <s v="Omitted"/>
    <x v="1"/>
    <s v="0055A000009s6n0QAA"/>
    <d v="2020-09-17T14:48:56"/>
    <m/>
    <d v="2020-01-06T18:18:35"/>
    <b v="0"/>
    <x v="1"/>
    <s v="0065A00000k3AmqQAE"/>
    <x v="2"/>
    <b v="0"/>
    <s v="00531000007KAsvAAG"/>
    <s v="Closed Lost"/>
    <b v="0"/>
    <x v="1"/>
    <n v="65199"/>
    <n v="0"/>
    <m/>
  </r>
  <r>
    <s v="0015A00001ztxq9QAA"/>
    <b v="0"/>
    <m/>
    <b v="0"/>
    <x v="411"/>
    <x v="0"/>
    <s v="00531000007MUoEAAW"/>
    <b v="1"/>
    <d v="2018-03-30T18:14:46"/>
    <b v="0"/>
    <b v="0"/>
    <s v="2018 4"/>
    <n v="4"/>
    <x v="8"/>
    <s v="Omitted"/>
    <s v="Omitted"/>
    <x v="1"/>
    <s v="00531000007MUoEAAW"/>
    <d v="2021-03-04T17:00:59"/>
    <m/>
    <d v="2020-01-06T18:18:35"/>
    <b v="0"/>
    <x v="3"/>
    <s v="0065A00000jsNx7QAE"/>
    <x v="2"/>
    <b v="0"/>
    <s v="00531000007KAsvAAG"/>
    <s v="Closed Lost"/>
    <b v="0"/>
    <x v="1"/>
    <n v="65000"/>
    <n v="0"/>
    <m/>
  </r>
  <r>
    <s v="0013100001jbAvCAAU"/>
    <b v="0"/>
    <m/>
    <b v="0"/>
    <x v="412"/>
    <x v="0"/>
    <s v="0055A000008iLoJQAU"/>
    <b v="0"/>
    <d v="2018-09-21T18:59:12"/>
    <b v="0"/>
    <b v="0"/>
    <s v="2018 4"/>
    <n v="4"/>
    <x v="8"/>
    <s v="Closed"/>
    <s v="Closed"/>
    <x v="20"/>
    <s v="0055A00000BclF5QAJ"/>
    <d v="2021-04-10T22:59:54"/>
    <m/>
    <d v="2018-11-09T20:38:59"/>
    <b v="0"/>
    <x v="1"/>
    <s v="0065A00000ln6RsQAI"/>
    <x v="2"/>
    <b v="0"/>
    <s v="0055A000008iLoJQAU"/>
    <s v="Closed Won"/>
    <b v="0"/>
    <x v="0"/>
    <n v="56200"/>
    <n v="56200"/>
    <m/>
  </r>
  <r>
    <s v="0013100001jaPRCAA2"/>
    <b v="0"/>
    <m/>
    <b v="0"/>
    <x v="413"/>
    <x v="0"/>
    <s v="00531000007KAsvAAG"/>
    <b v="0"/>
    <d v="2018-06-14T20:19:04"/>
    <b v="0"/>
    <b v="0"/>
    <s v="2018 4"/>
    <n v="4"/>
    <x v="8"/>
    <s v="Closed"/>
    <s v="Closed"/>
    <x v="1"/>
    <s v="00531000007MUoEAAW"/>
    <d v="2020-12-10T21:15:22"/>
    <m/>
    <d v="2020-01-06T18:18:16"/>
    <b v="0"/>
    <x v="3"/>
    <s v="0065A00000k2wLOQAY"/>
    <x v="2"/>
    <b v="1"/>
    <s v="00531000007KAsvAAG"/>
    <s v="Closed Won"/>
    <b v="0"/>
    <x v="0"/>
    <n v="65199"/>
    <n v="65199"/>
    <m/>
  </r>
  <r>
    <s v="0015A000026BtJoQAK"/>
    <b v="0"/>
    <m/>
    <b v="0"/>
    <x v="414"/>
    <x v="0"/>
    <s v="00531000007KAsvAAG"/>
    <b v="0"/>
    <d v="2018-11-02T21:19:13"/>
    <b v="0"/>
    <b v="0"/>
    <s v="2018 4"/>
    <n v="4"/>
    <x v="8"/>
    <s v="Closed"/>
    <s v="Closed"/>
    <x v="1"/>
    <s v="0055A00000BclF5QAJ"/>
    <d v="2021-04-11T19:52:07"/>
    <m/>
    <d v="2020-01-06T18:18:16"/>
    <b v="0"/>
    <x v="5"/>
    <s v="0065A00000nKzxBQAS"/>
    <x v="2"/>
    <b v="1"/>
    <s v="00531000007KAsvAAG"/>
    <s v="Closed Won"/>
    <b v="0"/>
    <x v="0"/>
    <n v="65199"/>
    <n v="65199"/>
    <m/>
  </r>
  <r>
    <s v="0015A000026mADdQAM"/>
    <b v="0"/>
    <m/>
    <b v="0"/>
    <x v="415"/>
    <x v="0"/>
    <s v="00531000007MUoEAAW"/>
    <b v="1"/>
    <d v="2018-11-06T20:57:56"/>
    <b v="0"/>
    <b v="0"/>
    <s v="2018 4"/>
    <n v="4"/>
    <x v="8"/>
    <s v="Closed"/>
    <s v="Closed"/>
    <x v="4"/>
    <s v="0055A00000BclF5QAJ"/>
    <d v="2021-04-11T20:08:00"/>
    <m/>
    <d v="2020-01-06T18:18:16"/>
    <b v="0"/>
    <x v="6"/>
    <s v="0065A00000nLDo0QAG"/>
    <x v="2"/>
    <b v="1"/>
    <s v="00531000007Es7rAAC"/>
    <s v="Closed Won"/>
    <b v="0"/>
    <x v="0"/>
    <n v="1990"/>
    <n v="1990"/>
    <m/>
  </r>
  <r>
    <s v="001i000001MZMQXAA5"/>
    <b v="0"/>
    <m/>
    <b v="0"/>
    <x v="416"/>
    <x v="0"/>
    <s v="00531000007MUoEAAW"/>
    <b v="0"/>
    <d v="2018-11-09T15:18:33"/>
    <b v="0"/>
    <b v="0"/>
    <s v="2018 4"/>
    <n v="4"/>
    <x v="8"/>
    <s v="Closed"/>
    <s v="Closed"/>
    <x v="1"/>
    <s v="0055A00000BclF5QAJ"/>
    <d v="2021-04-11T19:52:07"/>
    <m/>
    <d v="2020-01-06T18:18:16"/>
    <b v="0"/>
    <x v="5"/>
    <s v="0065A00000nLLjVQAW"/>
    <x v="2"/>
    <b v="1"/>
    <s v="00531000007MUoEAAW"/>
    <s v="Closed Won"/>
    <b v="0"/>
    <x v="0"/>
    <n v="895.5"/>
    <n v="895.5"/>
    <m/>
  </r>
  <r>
    <s v="0013100001qvZsSAAU"/>
    <b v="0"/>
    <m/>
    <b v="0"/>
    <x v="417"/>
    <x v="0"/>
    <s v="0055A000008iLoJQAU"/>
    <b v="0"/>
    <d v="2018-09-17T23:40:14"/>
    <b v="0"/>
    <b v="0"/>
    <s v="2018 4"/>
    <n v="4"/>
    <x v="8"/>
    <s v="Closed"/>
    <s v="Closed"/>
    <x v="21"/>
    <s v="0055A00000BclF5QAJ"/>
    <d v="2021-04-11T20:07:09"/>
    <m/>
    <d v="2018-12-10T02:44:40"/>
    <b v="0"/>
    <x v="6"/>
    <s v="0065A00000lmDMCQA2"/>
    <x v="2"/>
    <b v="0"/>
    <s v="0055A000008iLoJQAU"/>
    <s v="Closed Won"/>
    <b v="0"/>
    <x v="0"/>
    <n v="64550"/>
    <n v="64550"/>
    <m/>
  </r>
  <r>
    <s v="001i000000FKPu5AAH"/>
    <b v="0"/>
    <m/>
    <b v="0"/>
    <x v="417"/>
    <x v="0"/>
    <s v="00531000007MUoEAAW"/>
    <b v="1"/>
    <d v="2018-11-07T15:19:42"/>
    <b v="0"/>
    <b v="0"/>
    <s v="2018 4"/>
    <n v="4"/>
    <x v="8"/>
    <s v="Closed"/>
    <s v="Closed"/>
    <x v="4"/>
    <s v="00531000007MUoEAAW"/>
    <d v="2020-12-15T14:02:42"/>
    <m/>
    <d v="2020-01-06T18:18:16"/>
    <b v="0"/>
    <x v="3"/>
    <s v="0065A00000nLFKaQAO"/>
    <x v="2"/>
    <b v="1"/>
    <s v="00531000007Es7rAAC"/>
    <s v="Closed Won"/>
    <b v="0"/>
    <x v="0"/>
    <n v="1323.35"/>
    <n v="1323.35"/>
    <m/>
  </r>
  <r>
    <s v="0013100001gYGSGAA4"/>
    <b v="0"/>
    <m/>
    <b v="0"/>
    <x v="418"/>
    <x v="0"/>
    <s v="00531000007MUoEAAW"/>
    <b v="0"/>
    <d v="2018-07-05T13:06:49"/>
    <b v="0"/>
    <b v="0"/>
    <s v="2018 4"/>
    <n v="4"/>
    <x v="8"/>
    <s v="Omitted"/>
    <s v="Omitted"/>
    <x v="1"/>
    <s v="0055A000009s6n0QAA"/>
    <d v="2020-01-06T18:18:35"/>
    <m/>
    <d v="2020-01-06T18:18:35"/>
    <b v="0"/>
    <x v="4"/>
    <s v="0065A00000k3csJQAQ"/>
    <x v="2"/>
    <b v="0"/>
    <s v="00531000007KgPgAAK"/>
    <s v="Closed Lost"/>
    <b v="0"/>
    <x v="1"/>
    <n v="19500"/>
    <n v="0"/>
    <m/>
  </r>
  <r>
    <s v="0015A00001zu4pTQAQ"/>
    <b v="0"/>
    <m/>
    <b v="0"/>
    <x v="418"/>
    <x v="0"/>
    <s v="00531000007MUoEAAW"/>
    <b v="0"/>
    <d v="2018-06-21T21:11:48"/>
    <b v="0"/>
    <b v="0"/>
    <s v="2018 4"/>
    <n v="4"/>
    <x v="8"/>
    <s v="Omitted"/>
    <s v="Omitted"/>
    <x v="2"/>
    <s v="0055A00000BclF5QAJ"/>
    <d v="2021-04-11T20:08:00"/>
    <m/>
    <d v="2020-01-06T18:18:35"/>
    <b v="0"/>
    <x v="6"/>
    <s v="0065A00000k3BAdQAM"/>
    <x v="2"/>
    <b v="0"/>
    <s v="00531000007MUoEAAW"/>
    <s v="Closed Lost"/>
    <b v="0"/>
    <x v="1"/>
    <n v="199"/>
    <n v="0"/>
    <m/>
  </r>
  <r>
    <s v="0013100001gZd3uAAC"/>
    <b v="0"/>
    <m/>
    <b v="0"/>
    <x v="418"/>
    <x v="0"/>
    <s v="0055A000008iLoOQAU"/>
    <b v="1"/>
    <d v="2018-11-06T22:40:37"/>
    <b v="0"/>
    <b v="0"/>
    <s v="2018 4"/>
    <n v="4"/>
    <x v="8"/>
    <s v="Closed"/>
    <s v="Closed"/>
    <x v="21"/>
    <s v="0055A00000BclF5QAJ"/>
    <d v="2021-04-10T22:59:54"/>
    <m/>
    <d v="2018-12-10T02:43:41"/>
    <b v="0"/>
    <x v="12"/>
    <s v="0065A00000nLEA7QAO"/>
    <x v="2"/>
    <b v="0"/>
    <s v="0055A000008iLoJQAU"/>
    <s v="Closed Won"/>
    <b v="0"/>
    <x v="0"/>
    <n v="77200"/>
    <n v="77200"/>
    <m/>
  </r>
  <r>
    <s v="0013100001fpyoxAAA"/>
    <b v="0"/>
    <m/>
    <b v="0"/>
    <x v="419"/>
    <x v="0"/>
    <s v="00531000007MUoEAAW"/>
    <b v="0"/>
    <d v="2018-05-18T18:28:59"/>
    <b v="0"/>
    <b v="0"/>
    <s v="2018 4"/>
    <n v="4"/>
    <x v="8"/>
    <s v="Omitted"/>
    <s v="Omitted"/>
    <x v="3"/>
    <s v="0055A00000BclF5QAJ"/>
    <d v="2021-04-11T20:08:00"/>
    <m/>
    <d v="2020-01-06T18:18:35"/>
    <b v="0"/>
    <x v="6"/>
    <s v="0065A00000k1vqIQAQ"/>
    <x v="2"/>
    <b v="0"/>
    <s v="00531000007KgPgAAK"/>
    <s v="Closed Lost"/>
    <b v="0"/>
    <x v="1"/>
    <n v="69393"/>
    <n v="0"/>
    <m/>
  </r>
  <r>
    <s v="0015A00001taqfSQAQ"/>
    <b v="0"/>
    <m/>
    <b v="0"/>
    <x v="419"/>
    <x v="0"/>
    <s v="00531000007MUoEAAW"/>
    <b v="0"/>
    <d v="2018-08-29T19:18:53"/>
    <b v="0"/>
    <b v="0"/>
    <s v="2018 4"/>
    <n v="4"/>
    <x v="8"/>
    <s v="Omitted"/>
    <s v="Omitted"/>
    <x v="2"/>
    <s v="0055A00000BclF5QAJ"/>
    <d v="2021-04-11T19:52:59"/>
    <m/>
    <d v="2020-01-06T18:18:40"/>
    <b v="0"/>
    <x v="5"/>
    <s v="0065A00000leM9YQAU"/>
    <x v="2"/>
    <b v="0"/>
    <s v="00531000007MUoEAAW"/>
    <s v="Closed Lost"/>
    <b v="0"/>
    <x v="1"/>
    <n v="6500"/>
    <n v="0"/>
    <m/>
  </r>
  <r>
    <s v="0013100001jb0YzAAI"/>
    <b v="0"/>
    <m/>
    <b v="0"/>
    <x v="420"/>
    <x v="0"/>
    <s v="0055A000008iLoOQAU"/>
    <b v="0"/>
    <d v="2018-11-30T19:08:59"/>
    <b v="0"/>
    <b v="0"/>
    <s v="2018 4"/>
    <n v="4"/>
    <x v="8"/>
    <s v="Closed"/>
    <s v="Closed"/>
    <x v="0"/>
    <s v="0055A00000BclF5QAJ"/>
    <d v="2021-04-10T22:59:54"/>
    <m/>
    <d v="2019-03-04T18:27:55"/>
    <b v="0"/>
    <x v="11"/>
    <s v="0065A00000nMRigQAG"/>
    <x v="2"/>
    <b v="0"/>
    <s v="0055A000008iLoOQAU"/>
    <s v="Closed Won"/>
    <b v="0"/>
    <x v="0"/>
    <n v="650"/>
    <n v="650"/>
    <m/>
  </r>
  <r>
    <s v="0013100001gxRn4AAE"/>
    <b v="0"/>
    <m/>
    <b v="0"/>
    <x v="421"/>
    <x v="0"/>
    <s v="00531000007MUoEAAW"/>
    <b v="0"/>
    <d v="2018-12-05T15:54:34"/>
    <b v="0"/>
    <b v="0"/>
    <s v="2018 4"/>
    <n v="4"/>
    <x v="8"/>
    <s v="Closed"/>
    <s v="Closed"/>
    <x v="1"/>
    <s v="0055A00000BclF5QAJ"/>
    <d v="2021-04-11T19:52:07"/>
    <m/>
    <d v="2020-01-06T18:18:16"/>
    <b v="0"/>
    <x v="5"/>
    <s v="0065A00000nN0HdQAK"/>
    <x v="2"/>
    <b v="1"/>
    <s v="00531000007KAsvAAG"/>
    <s v="Closed Won"/>
    <b v="0"/>
    <x v="0"/>
    <n v="567.15"/>
    <n v="567.15"/>
    <m/>
  </r>
  <r>
    <s v="0013100001gX5LzAAK"/>
    <b v="0"/>
    <m/>
    <b v="0"/>
    <x v="422"/>
    <x v="0"/>
    <s v="0055A000008iLoOQAU"/>
    <b v="0"/>
    <d v="2018-12-07T22:20:51"/>
    <b v="0"/>
    <b v="0"/>
    <s v="2018 4"/>
    <n v="4"/>
    <x v="8"/>
    <s v="Closed"/>
    <s v="Closed"/>
    <x v="21"/>
    <s v="0055A00000BclF5QAJ"/>
    <d v="2021-04-10T22:59:54"/>
    <m/>
    <d v="2019-04-16T16:06:37"/>
    <b v="0"/>
    <x v="1"/>
    <s v="0065A00000nNNV5QAO"/>
    <x v="2"/>
    <b v="0"/>
    <s v="0055A000009sZg0QAE"/>
    <s v="Closed Won"/>
    <b v="0"/>
    <x v="0"/>
    <n v="650"/>
    <n v="650"/>
    <m/>
  </r>
  <r>
    <s v="0013100001puTb4AAE"/>
    <b v="0"/>
    <m/>
    <b v="0"/>
    <x v="422"/>
    <x v="0"/>
    <s v="00531000008FRNUAA4"/>
    <b v="1"/>
    <d v="2018-05-30T18:00:59"/>
    <b v="0"/>
    <b v="0"/>
    <s v="2018 4"/>
    <n v="4"/>
    <x v="8"/>
    <s v="Closed"/>
    <s v="Closed"/>
    <x v="21"/>
    <s v="0055A00000BclF5QAJ"/>
    <d v="2021-04-11T19:52:07"/>
    <m/>
    <d v="2018-12-10T02:45:07"/>
    <b v="0"/>
    <x v="5"/>
    <s v="0065A00000k2K0oQAE"/>
    <x v="2"/>
    <b v="0"/>
    <s v="0055A000008zqzaQAA"/>
    <s v="Closed Won"/>
    <b v="0"/>
    <x v="0"/>
    <n v="72600"/>
    <n v="72600"/>
    <m/>
  </r>
  <r>
    <s v="0015A00001yXIQVQA4"/>
    <b v="0"/>
    <m/>
    <b v="0"/>
    <x v="422"/>
    <x v="0"/>
    <s v="00531000008FRNUAA4"/>
    <b v="1"/>
    <d v="2018-01-16T20:32:11"/>
    <b v="0"/>
    <b v="0"/>
    <s v="2018 4"/>
    <n v="4"/>
    <x v="8"/>
    <s v="Closed"/>
    <s v="Closed"/>
    <x v="20"/>
    <s v="0055A00000BclF5QAJ"/>
    <d v="2021-04-10T22:59:54"/>
    <m/>
    <d v="2018-12-13T19:16:24"/>
    <b v="0"/>
    <x v="3"/>
    <s v="0065A00000iV3uaQAC"/>
    <x v="2"/>
    <b v="0"/>
    <s v="00531000007KAu8AAG"/>
    <s v="Closed Won"/>
    <b v="0"/>
    <x v="0"/>
    <n v="52336"/>
    <n v="52336"/>
    <m/>
  </r>
  <r>
    <s v="0015A00001tZkazQAC"/>
    <b v="0"/>
    <m/>
    <b v="0"/>
    <x v="423"/>
    <x v="0"/>
    <s v="00531000007KAsvAAG"/>
    <b v="0"/>
    <d v="2018-05-10T19:27:33"/>
    <b v="0"/>
    <b v="0"/>
    <s v="2018 4"/>
    <n v="4"/>
    <x v="8"/>
    <s v="Closed"/>
    <s v="Closed"/>
    <x v="1"/>
    <s v="0055A00000BclF5QAJ"/>
    <d v="2021-04-11T20:08:00"/>
    <m/>
    <d v="2020-01-06T18:18:16"/>
    <b v="0"/>
    <x v="6"/>
    <s v="0065A00000k1gWnQAI"/>
    <x v="2"/>
    <b v="1"/>
    <s v="00531000007KAsvAAG"/>
    <s v="Closed Won"/>
    <b v="0"/>
    <x v="0"/>
    <n v="134420"/>
    <n v="134420"/>
    <m/>
  </r>
  <r>
    <s v="0013100001jaFRIAA2"/>
    <b v="0"/>
    <m/>
    <b v="0"/>
    <x v="423"/>
    <x v="0"/>
    <s v="00531000007MUoEAAW"/>
    <b v="0"/>
    <d v="2018-08-02T19:52:17"/>
    <b v="0"/>
    <b v="0"/>
    <s v="2018 4"/>
    <n v="4"/>
    <x v="8"/>
    <s v="Closed"/>
    <s v="Closed"/>
    <x v="4"/>
    <s v="0055A00000BclF5QAJ"/>
    <d v="2021-04-11T19:52:07"/>
    <m/>
    <d v="2020-01-06T18:18:16"/>
    <b v="0"/>
    <x v="5"/>
    <s v="0065A00000ld6jdQAA"/>
    <x v="2"/>
    <b v="1"/>
    <s v="00531000007MUoEAAW"/>
    <s v="Closed Won"/>
    <b v="0"/>
    <x v="0"/>
    <n v="6500"/>
    <n v="6500"/>
    <m/>
  </r>
  <r>
    <s v="0015A00001tZ9JzQAK"/>
    <b v="0"/>
    <m/>
    <b v="0"/>
    <x v="424"/>
    <x v="0"/>
    <s v="00531000007MUoEAAW"/>
    <b v="0"/>
    <d v="2019-03-07T18:03:34"/>
    <b v="0"/>
    <b v="0"/>
    <s v="2018 4"/>
    <n v="4"/>
    <x v="8"/>
    <s v="Closed"/>
    <s v="Closed"/>
    <x v="4"/>
    <s v="0055A00000BclF5QAJ"/>
    <d v="2021-04-11T20:08:00"/>
    <m/>
    <d v="2020-01-06T18:18:16"/>
    <b v="0"/>
    <x v="6"/>
    <s v="0065A00001CKx6SQAT"/>
    <x v="2"/>
    <b v="1"/>
    <s v="00531000007KgPgAAK"/>
    <s v="Closed Won"/>
    <b v="0"/>
    <x v="0"/>
    <n v="327821.52"/>
    <n v="327821.52"/>
    <m/>
  </r>
  <r>
    <s v="0013100001kbnWUAAY"/>
    <b v="0"/>
    <m/>
    <b v="0"/>
    <x v="425"/>
    <x v="0"/>
    <s v="0055A000008iLoOQAU"/>
    <b v="0"/>
    <d v="2018-10-04T17:59:53"/>
    <b v="0"/>
    <b v="0"/>
    <s v="2018 4"/>
    <n v="4"/>
    <x v="8"/>
    <s v="Closed"/>
    <s v="Closed"/>
    <x v="21"/>
    <s v="0055A00000BclF5QAJ"/>
    <d v="2021-04-11T20:07:09"/>
    <m/>
    <d v="2018-12-19T23:48:24"/>
    <b v="0"/>
    <x v="6"/>
    <s v="0065A00000lon3oQAA"/>
    <x v="2"/>
    <b v="0"/>
    <s v="0055A000008iLoJQAU"/>
    <s v="Closed Won"/>
    <b v="0"/>
    <x v="0"/>
    <n v="22365"/>
    <n v="22365"/>
    <m/>
  </r>
  <r>
    <s v="0015A00001xPWrZQAW"/>
    <b v="0"/>
    <m/>
    <b v="0"/>
    <x v="425"/>
    <x v="0"/>
    <s v="0055A000008iLoJQAU"/>
    <b v="0"/>
    <d v="2018-10-02T14:58:08"/>
    <b v="0"/>
    <b v="0"/>
    <s v="2018 4"/>
    <n v="4"/>
    <x v="8"/>
    <s v="Closed"/>
    <s v="Closed"/>
    <x v="21"/>
    <s v="0055A00000BclF5QAJ"/>
    <d v="2021-04-10T22:59:54"/>
    <m/>
    <d v="2018-12-19T23:49:49"/>
    <b v="0"/>
    <x v="7"/>
    <s v="0065A00000loLHDQA2"/>
    <x v="2"/>
    <b v="0"/>
    <s v="0055A000008iLoJQAU"/>
    <s v="Closed Won"/>
    <b v="0"/>
    <x v="0"/>
    <n v="8050"/>
    <n v="8050"/>
    <m/>
  </r>
  <r>
    <s v="0015A000026nOcMQAU"/>
    <b v="0"/>
    <m/>
    <b v="0"/>
    <x v="425"/>
    <x v="0"/>
    <s v="00531000007MUoEAAW"/>
    <b v="0"/>
    <d v="2019-01-02T16:48:52"/>
    <b v="0"/>
    <b v="0"/>
    <s v="2018 4"/>
    <n v="4"/>
    <x v="8"/>
    <s v="Closed"/>
    <s v="Closed"/>
    <x v="24"/>
    <s v="0055A00000BclF5QAJ"/>
    <d v="2021-04-11T20:08:00"/>
    <m/>
    <d v="2020-01-06T18:18:16"/>
    <b v="0"/>
    <x v="6"/>
    <s v="0065A000011nk4CQAQ"/>
    <x v="2"/>
    <b v="1"/>
    <s v="00531000008F2qlAAC"/>
    <s v="Closed Won"/>
    <b v="0"/>
    <x v="0"/>
    <n v="52197"/>
    <n v="52197"/>
    <m/>
  </r>
  <r>
    <s v="0015A000026nOcMQAU"/>
    <b v="0"/>
    <m/>
    <b v="0"/>
    <x v="425"/>
    <x v="0"/>
    <s v="00531000007MUoEAAW"/>
    <b v="0"/>
    <d v="2019-01-02T18:09:36"/>
    <b v="0"/>
    <b v="0"/>
    <s v="2018 4"/>
    <n v="4"/>
    <x v="8"/>
    <s v="Closed"/>
    <s v="Closed"/>
    <x v="24"/>
    <s v="0055A00000BclF5QAJ"/>
    <d v="2021-04-11T20:08:00"/>
    <m/>
    <d v="2020-01-06T18:18:16"/>
    <b v="0"/>
    <x v="6"/>
    <s v="0065A000011nkenQAA"/>
    <x v="2"/>
    <b v="1"/>
    <s v="00531000008F2qlAAC"/>
    <s v="Closed Won"/>
    <b v="0"/>
    <x v="0"/>
    <n v="86052.2"/>
    <n v="86052.2"/>
    <m/>
  </r>
  <r>
    <s v="0015A000026nOcMQAU"/>
    <b v="0"/>
    <m/>
    <b v="0"/>
    <x v="425"/>
    <x v="0"/>
    <s v="00531000007MUoEAAW"/>
    <b v="0"/>
    <d v="2019-01-02T18:14:23"/>
    <b v="0"/>
    <b v="0"/>
    <s v="2018 4"/>
    <n v="4"/>
    <x v="8"/>
    <s v="Closed"/>
    <s v="Closed"/>
    <x v="24"/>
    <s v="0055A00000BclF5QAJ"/>
    <d v="2021-04-11T20:08:00"/>
    <m/>
    <d v="2020-01-06T18:18:16"/>
    <b v="0"/>
    <x v="6"/>
    <s v="0065A000011nkg5QAA"/>
    <x v="2"/>
    <b v="1"/>
    <s v="00531000008F2qlAAC"/>
    <s v="Closed Won"/>
    <b v="0"/>
    <x v="0"/>
    <n v="173466"/>
    <n v="173466"/>
    <m/>
  </r>
  <r>
    <s v="001i000001MZ8IpAAL"/>
    <b v="0"/>
    <m/>
    <b v="0"/>
    <x v="426"/>
    <x v="0"/>
    <s v="00531000007MUoEAAW"/>
    <b v="0"/>
    <d v="2018-12-18T15:51:00"/>
    <b v="0"/>
    <b v="0"/>
    <s v="2018 4"/>
    <n v="4"/>
    <x v="8"/>
    <s v="Omitted"/>
    <s v="Omitted"/>
    <x v="1"/>
    <s v="0055A00000BclF5QAJ"/>
    <d v="2021-04-11T19:52:59"/>
    <m/>
    <d v="2020-01-06T18:18:45"/>
    <b v="0"/>
    <x v="5"/>
    <s v="0065A00000z10vDQAQ"/>
    <x v="2"/>
    <b v="0"/>
    <s v="00531000007MUoEAAW"/>
    <s v="Closed Lost"/>
    <b v="0"/>
    <x v="1"/>
    <n v="27625"/>
    <n v="0"/>
    <m/>
  </r>
  <r>
    <s v="0013100001jbqg0AAA"/>
    <b v="0"/>
    <m/>
    <b v="0"/>
    <x v="426"/>
    <x v="0"/>
    <s v="0055A000008iLoOQAU"/>
    <b v="0"/>
    <d v="2018-12-18T15:52:34"/>
    <b v="0"/>
    <b v="0"/>
    <s v="2018 4"/>
    <n v="4"/>
    <x v="8"/>
    <s v="Closed"/>
    <s v="Closed"/>
    <x v="0"/>
    <s v="0055A00000BclF5QAJ"/>
    <d v="2021-04-11T20:07:09"/>
    <m/>
    <d v="2018-12-20T17:55:40"/>
    <b v="0"/>
    <x v="6"/>
    <s v="0065A00000z10vrQAA"/>
    <x v="2"/>
    <b v="0"/>
    <s v="0055A000008iLoOQAU"/>
    <s v="Closed Won"/>
    <b v="0"/>
    <x v="0"/>
    <n v="4435"/>
    <n v="4435"/>
    <m/>
  </r>
  <r>
    <s v="0013100001jbTo9AAE"/>
    <b v="0"/>
    <m/>
    <b v="0"/>
    <x v="427"/>
    <x v="0"/>
    <s v="00531000007KAu8AAG"/>
    <b v="1"/>
    <d v="2016-06-27T01:25:48"/>
    <b v="0"/>
    <b v="0"/>
    <s v="2018 4"/>
    <n v="4"/>
    <x v="8"/>
    <s v="Omitted"/>
    <s v="Omitted"/>
    <x v="11"/>
    <s v="0055A00000BclF5QAJ"/>
    <d v="2021-04-10T23:01:03"/>
    <m/>
    <d v="2019-06-11T18:49:55"/>
    <b v="0"/>
    <x v="1"/>
    <s v="0063100000cjPi1AAE"/>
    <x v="2"/>
    <b v="0"/>
    <s v="0055A000009sZg0QAE"/>
    <s v="Closed Lost"/>
    <b v="0"/>
    <x v="1"/>
    <n v="54805"/>
    <n v="0"/>
    <m/>
  </r>
  <r>
    <s v="0015A000021PMNdQAO"/>
    <b v="0"/>
    <m/>
    <b v="0"/>
    <x v="427"/>
    <x v="0"/>
    <s v="0055A000008zqzaQAA"/>
    <b v="1"/>
    <d v="2018-06-11T14:10:14"/>
    <b v="0"/>
    <b v="0"/>
    <s v="2018 4"/>
    <n v="4"/>
    <x v="8"/>
    <s v="Omitted"/>
    <s v="Omitted"/>
    <x v="21"/>
    <s v="0055A00000BclF5QAJ"/>
    <d v="2021-04-10T23:01:03"/>
    <m/>
    <d v="2019-04-02T20:08:44"/>
    <b v="0"/>
    <x v="1"/>
    <s v="0065A00000k2llNQAQ"/>
    <x v="2"/>
    <b v="0"/>
    <s v="0055A000008zqzaQAA"/>
    <s v="Closed Lost"/>
    <b v="0"/>
    <x v="1"/>
    <n v="72600"/>
    <n v="0"/>
    <m/>
  </r>
  <r>
    <s v="001i000001MZ8IpAAL"/>
    <b v="0"/>
    <m/>
    <b v="0"/>
    <x v="427"/>
    <x v="0"/>
    <s v="00531000007MUoEAAW"/>
    <b v="0"/>
    <d v="2018-12-18T15:44:47"/>
    <b v="0"/>
    <b v="0"/>
    <s v="2018 4"/>
    <n v="4"/>
    <x v="8"/>
    <s v="Closed"/>
    <s v="Closed"/>
    <x v="1"/>
    <s v="0055A00000BclF5QAJ"/>
    <d v="2021-04-11T19:52:59"/>
    <m/>
    <d v="2020-01-06T18:18:35"/>
    <b v="0"/>
    <x v="5"/>
    <s v="0065A00000z10sdQAA"/>
    <x v="2"/>
    <b v="1"/>
    <s v="00531000007MUoEAAW"/>
    <s v="Closed Won"/>
    <b v="0"/>
    <x v="0"/>
    <n v="22100"/>
    <n v="22100"/>
    <m/>
  </r>
  <r>
    <s v="0013100001mIDLTAA4"/>
    <b v="0"/>
    <m/>
    <b v="0"/>
    <x v="427"/>
    <x v="0"/>
    <s v="00531000008F2qlAAC"/>
    <b v="0"/>
    <d v="2018-10-22T20:49:11"/>
    <b v="0"/>
    <b v="0"/>
    <s v="2018 4"/>
    <n v="4"/>
    <x v="8"/>
    <s v="Closed"/>
    <s v="Closed"/>
    <x v="24"/>
    <s v="0055A00000BclF5QAJ"/>
    <d v="2021-04-11T20:08:00"/>
    <m/>
    <d v="2020-01-06T18:18:16"/>
    <b v="1"/>
    <x v="6"/>
    <s v="0065A00000nKJMHQA4"/>
    <x v="2"/>
    <b v="1"/>
    <s v="00531000008F2qlAAC"/>
    <s v="Closed Won"/>
    <b v="0"/>
    <x v="0"/>
    <n v="1314008"/>
    <n v="1314008"/>
    <m/>
  </r>
  <r>
    <s v="0013100001gZSbvAAG"/>
    <b v="0"/>
    <m/>
    <b v="0"/>
    <x v="428"/>
    <x v="0"/>
    <s v="00531000007Es7rAAC"/>
    <b v="0"/>
    <d v="2017-07-17T20:36:21"/>
    <b v="0"/>
    <b v="0"/>
    <s v="2018 4"/>
    <n v="4"/>
    <x v="8"/>
    <s v="Closed"/>
    <s v="Closed"/>
    <x v="1"/>
    <s v="0055A00000BclF5QAJ"/>
    <d v="2021-04-11T19:52:07"/>
    <m/>
    <d v="2020-01-06T18:18:11"/>
    <b v="0"/>
    <x v="5"/>
    <s v="0065A00000i47dWQAQ"/>
    <x v="2"/>
    <b v="1"/>
    <s v="00531000007KAsvAAG"/>
    <s v="Closed Won"/>
    <b v="0"/>
    <x v="0"/>
    <n v="99645"/>
    <n v="99645"/>
    <m/>
  </r>
  <r>
    <s v="0013100001lcvILAAY"/>
    <b v="0"/>
    <m/>
    <b v="0"/>
    <x v="429"/>
    <x v="0"/>
    <s v="00531000007MUoEAAW"/>
    <b v="0"/>
    <d v="2018-12-26T20:50:58"/>
    <b v="0"/>
    <b v="0"/>
    <s v="2018 4"/>
    <n v="4"/>
    <x v="8"/>
    <s v="Closed"/>
    <s v="Closed"/>
    <x v="1"/>
    <s v="0055A00000BclF5QAJ"/>
    <d v="2021-04-11T19:52:07"/>
    <m/>
    <d v="2020-01-06T18:18:16"/>
    <b v="0"/>
    <x v="5"/>
    <s v="0065A000010A3veQAC"/>
    <x v="2"/>
    <b v="1"/>
    <s v="00531000007KAsvAAG"/>
    <s v="Closed Won"/>
    <b v="0"/>
    <x v="0"/>
    <n v="169.15"/>
    <n v="169.15"/>
    <m/>
  </r>
  <r>
    <s v="0013100001enlrdAAA"/>
    <b v="0"/>
    <m/>
    <b v="0"/>
    <x v="430"/>
    <x v="0"/>
    <s v="00531000007KAu8AAG"/>
    <b v="1"/>
    <d v="2016-02-22T16:24:39"/>
    <b v="0"/>
    <b v="0"/>
    <s v="2018 4"/>
    <n v="4"/>
    <x v="8"/>
    <s v="Omitted"/>
    <s v="Omitted"/>
    <x v="14"/>
    <s v="0055A00000BclF5QAJ"/>
    <d v="2021-04-10T23:01:03"/>
    <m/>
    <d v="2019-06-11T20:27:56"/>
    <b v="0"/>
    <x v="10"/>
    <s v="0063100000arFYbAAM"/>
    <x v="2"/>
    <b v="0"/>
    <s v="0055A000009sZg0QAE"/>
    <s v="Closed Lost"/>
    <b v="0"/>
    <x v="1"/>
    <n v="57394"/>
    <n v="0"/>
    <m/>
  </r>
  <r>
    <s v="0015A00001taY3xQAE"/>
    <b v="0"/>
    <m/>
    <b v="0"/>
    <x v="430"/>
    <x v="0"/>
    <s v="00531000007KAu8AAG"/>
    <b v="1"/>
    <d v="2016-03-14T12:48:14"/>
    <b v="0"/>
    <b v="0"/>
    <s v="2018 4"/>
    <n v="4"/>
    <x v="8"/>
    <s v="Omitted"/>
    <s v="Omitted"/>
    <x v="8"/>
    <s v="0055A00000BclF5QAJ"/>
    <d v="2021-04-10T23:01:03"/>
    <m/>
    <d v="2019-06-11T20:16:31"/>
    <b v="0"/>
    <x v="7"/>
    <s v="0063100000bhoapAAA"/>
    <x v="2"/>
    <b v="0"/>
    <s v="0055A000009sZg0QAE"/>
    <s v="Closed Lost"/>
    <b v="0"/>
    <x v="1"/>
    <n v="54805"/>
    <n v="0"/>
    <m/>
  </r>
  <r>
    <s v="0013100001frU9MAAU"/>
    <b v="0"/>
    <m/>
    <b v="0"/>
    <x v="430"/>
    <x v="0"/>
    <s v="00531000007KAu8AAG"/>
    <b v="1"/>
    <d v="2016-03-15T10:56:00"/>
    <b v="0"/>
    <b v="0"/>
    <s v="2018 4"/>
    <n v="4"/>
    <x v="8"/>
    <s v="Omitted"/>
    <s v="Omitted"/>
    <x v="10"/>
    <s v="0055A00000BclF5QAJ"/>
    <d v="2021-04-10T23:01:03"/>
    <m/>
    <d v="2019-06-11T19:14:29"/>
    <b v="0"/>
    <x v="10"/>
    <s v="0063100000bhxkeAAA"/>
    <x v="2"/>
    <b v="0"/>
    <s v="0055A000009sZg0QAE"/>
    <s v="Closed Lost"/>
    <b v="0"/>
    <x v="1"/>
    <n v="54805"/>
    <n v="0"/>
    <m/>
  </r>
  <r>
    <s v="0013100001fsGr5AAE"/>
    <b v="0"/>
    <m/>
    <b v="0"/>
    <x v="430"/>
    <x v="0"/>
    <s v="00531000007KAu8AAG"/>
    <b v="0"/>
    <d v="2016-03-22T00:33:36"/>
    <b v="0"/>
    <b v="0"/>
    <s v="2018 4"/>
    <n v="4"/>
    <x v="8"/>
    <s v="Omitted"/>
    <s v="Omitted"/>
    <x v="17"/>
    <s v="0055A00000BclF5QAJ"/>
    <d v="2021-04-11T20:11:37"/>
    <m/>
    <d v="2019-04-05T12:07:17"/>
    <b v="0"/>
    <x v="3"/>
    <s v="0063100000bibLhAAI"/>
    <x v="2"/>
    <b v="0"/>
    <s v="0055A000008zqzaQAA"/>
    <s v="Closed Lost"/>
    <b v="0"/>
    <x v="1"/>
    <n v="54805"/>
    <n v="0"/>
    <m/>
  </r>
  <r>
    <s v="0013100001gbb7YAAQ"/>
    <b v="0"/>
    <m/>
    <b v="0"/>
    <x v="430"/>
    <x v="0"/>
    <s v="00531000007KAu8AAG"/>
    <b v="1"/>
    <d v="2016-04-18T12:22:53"/>
    <b v="0"/>
    <b v="0"/>
    <s v="2018 4"/>
    <n v="4"/>
    <x v="8"/>
    <s v="Omitted"/>
    <s v="Omitted"/>
    <x v="14"/>
    <s v="0055A00000BclF5QAJ"/>
    <d v="2021-04-11T20:07:09"/>
    <m/>
    <d v="2019-04-18T20:36:37"/>
    <b v="0"/>
    <x v="6"/>
    <s v="0063100000brszAAAQ"/>
    <x v="2"/>
    <b v="0"/>
    <s v="0055A000009sZg0QAE"/>
    <s v="Closed Lost"/>
    <b v="0"/>
    <x v="1"/>
    <n v="57394"/>
    <n v="0"/>
    <m/>
  </r>
  <r>
    <s v="0013100001frK2lAAE"/>
    <b v="0"/>
    <m/>
    <b v="0"/>
    <x v="430"/>
    <x v="0"/>
    <s v="00531000007KAu8AAG"/>
    <b v="1"/>
    <d v="2016-04-18T12:53:31"/>
    <b v="0"/>
    <b v="0"/>
    <s v="2018 4"/>
    <n v="4"/>
    <x v="8"/>
    <s v="Omitted"/>
    <s v="Omitted"/>
    <x v="14"/>
    <s v="0055A00000BclF5QAJ"/>
    <d v="2021-04-10T23:01:03"/>
    <m/>
    <d v="2019-06-11T19:15:21"/>
    <b v="0"/>
    <x v="7"/>
    <s v="0063100000brtAbAAI"/>
    <x v="2"/>
    <b v="0"/>
    <s v="0055A000009sZg0QAE"/>
    <s v="Closed Lost"/>
    <b v="0"/>
    <x v="1"/>
    <n v="54805"/>
    <n v="0"/>
    <m/>
  </r>
  <r>
    <s v="0013100001gWnagAAC"/>
    <b v="0"/>
    <m/>
    <b v="0"/>
    <x v="430"/>
    <x v="0"/>
    <s v="00531000007KAu8AAG"/>
    <b v="1"/>
    <d v="2016-04-18T12:59:11"/>
    <b v="0"/>
    <b v="0"/>
    <s v="2018 4"/>
    <n v="4"/>
    <x v="8"/>
    <s v="Omitted"/>
    <s v="Omitted"/>
    <x v="14"/>
    <s v="0055A00000BclF5QAJ"/>
    <d v="2021-04-10T23:01:03"/>
    <m/>
    <d v="2019-06-11T19:17:14"/>
    <b v="0"/>
    <x v="3"/>
    <s v="0063100000brtClAAI"/>
    <x v="2"/>
    <b v="0"/>
    <s v="0055A000009sZg0QAE"/>
    <s v="Closed Lost"/>
    <b v="0"/>
    <x v="1"/>
    <n v="54805"/>
    <n v="0"/>
    <m/>
  </r>
  <r>
    <s v="0013100001fpk4nAAA"/>
    <b v="0"/>
    <m/>
    <b v="0"/>
    <x v="430"/>
    <x v="0"/>
    <s v="00531000007KAu8AAG"/>
    <b v="1"/>
    <d v="2016-04-18T17:55:43"/>
    <b v="0"/>
    <b v="0"/>
    <s v="2018 4"/>
    <n v="4"/>
    <x v="8"/>
    <s v="Omitted"/>
    <s v="Omitted"/>
    <x v="16"/>
    <s v="0055A00000BclF5QAJ"/>
    <d v="2021-04-11T20:07:09"/>
    <m/>
    <d v="2019-06-11T19:26:59"/>
    <b v="0"/>
    <x v="6"/>
    <s v="0063100000brwoYAAQ"/>
    <x v="2"/>
    <b v="0"/>
    <s v="0055A000009sZg0QAE"/>
    <s v="Closed Lost"/>
    <b v="0"/>
    <x v="1"/>
    <n v="72600"/>
    <n v="0"/>
    <m/>
  </r>
  <r>
    <s v="0013100001gX5LzAAK"/>
    <b v="0"/>
    <m/>
    <b v="0"/>
    <x v="430"/>
    <x v="0"/>
    <s v="00531000007KAu8AAG"/>
    <b v="1"/>
    <d v="2016-04-20T00:30:17"/>
    <b v="0"/>
    <b v="0"/>
    <s v="2018 4"/>
    <n v="4"/>
    <x v="8"/>
    <s v="Omitted"/>
    <s v="Omitted"/>
    <x v="5"/>
    <s v="0055A00000BclF5QAJ"/>
    <d v="2021-04-10T23:01:03"/>
    <m/>
    <d v="2019-04-16T13:07:47"/>
    <b v="0"/>
    <x v="7"/>
    <s v="0063100000bsADJAA2"/>
    <x v="2"/>
    <b v="0"/>
    <s v="0055A000009sZg0QAE"/>
    <s v="Closed Lost"/>
    <b v="0"/>
    <x v="1"/>
    <n v="54805"/>
    <n v="0"/>
    <m/>
  </r>
  <r>
    <s v="0013100001gX5LzAAK"/>
    <b v="0"/>
    <m/>
    <b v="0"/>
    <x v="430"/>
    <x v="0"/>
    <s v="00531000007KAu8AAG"/>
    <b v="1"/>
    <d v="2016-04-20T00:34:10"/>
    <b v="0"/>
    <b v="0"/>
    <s v="2018 4"/>
    <n v="4"/>
    <x v="8"/>
    <s v="Omitted"/>
    <s v="Omitted"/>
    <x v="6"/>
    <s v="0055A00000BclF5QAJ"/>
    <d v="2021-04-10T23:01:03"/>
    <m/>
    <d v="2019-06-11T20:19:18"/>
    <b v="0"/>
    <x v="7"/>
    <s v="0063100000bsAEDAA2"/>
    <x v="2"/>
    <b v="0"/>
    <s v="0055A000009sZg0QAE"/>
    <s v="Closed Lost"/>
    <b v="0"/>
    <x v="1"/>
    <n v="54805"/>
    <n v="0"/>
    <m/>
  </r>
  <r>
    <s v="0013100001gaTySAAU"/>
    <b v="0"/>
    <m/>
    <b v="0"/>
    <x v="430"/>
    <x v="0"/>
    <s v="00531000007KAu8AAG"/>
    <b v="0"/>
    <d v="2016-04-30T19:33:30"/>
    <b v="0"/>
    <b v="0"/>
    <s v="2018 4"/>
    <n v="4"/>
    <x v="8"/>
    <s v="Omitted"/>
    <s v="Omitted"/>
    <x v="15"/>
    <s v="0055A00000BclF5QAJ"/>
    <d v="2021-04-10T23:01:03"/>
    <m/>
    <d v="2019-05-17T12:39:41"/>
    <b v="0"/>
    <x v="7"/>
    <s v="0063100000cEfTnAAK"/>
    <x v="2"/>
    <b v="0"/>
    <s v="0055A000008zqzaQAA"/>
    <s v="Closed Lost"/>
    <b v="0"/>
    <x v="1"/>
    <n v="54805"/>
    <n v="0"/>
    <m/>
  </r>
  <r>
    <s v="0013100001gX5PDAA0"/>
    <b v="0"/>
    <m/>
    <b v="0"/>
    <x v="430"/>
    <x v="0"/>
    <s v="00531000007KAu8AAG"/>
    <b v="0"/>
    <d v="2016-05-05T12:27:40"/>
    <b v="0"/>
    <b v="0"/>
    <s v="2018 4"/>
    <n v="4"/>
    <x v="8"/>
    <s v="Omitted"/>
    <s v="Omitted"/>
    <x v="15"/>
    <s v="0055A00000BclF5QAJ"/>
    <d v="2021-04-10T23:01:03"/>
    <m/>
    <d v="2019-06-11T19:03:15"/>
    <b v="0"/>
    <x v="8"/>
    <s v="0063100000cFKZ3AAO"/>
    <x v="2"/>
    <b v="0"/>
    <s v="0055A000009sZg0QAE"/>
    <s v="Closed Lost"/>
    <b v="0"/>
    <x v="1"/>
    <n v="54805"/>
    <n v="0"/>
    <m/>
  </r>
  <r>
    <s v="0013100001enlrdAAA"/>
    <b v="0"/>
    <m/>
    <b v="0"/>
    <x v="430"/>
    <x v="0"/>
    <s v="00531000007KAu8AAG"/>
    <b v="0"/>
    <d v="2016-05-07T12:58:45"/>
    <b v="0"/>
    <b v="0"/>
    <s v="2018 4"/>
    <n v="4"/>
    <x v="8"/>
    <s v="Omitted"/>
    <s v="Omitted"/>
    <x v="15"/>
    <s v="0055A00000BclF5QAJ"/>
    <d v="2021-04-11T20:06:15"/>
    <m/>
    <d v="2019-06-11T19:24:11"/>
    <b v="0"/>
    <x v="6"/>
    <s v="0063100000cFfRfAAK"/>
    <x v="2"/>
    <b v="0"/>
    <s v="0055A000009sZg0QAE"/>
    <s v="Closed Lost"/>
    <b v="0"/>
    <x v="1"/>
    <n v="54805"/>
    <n v="0"/>
    <m/>
  </r>
  <r>
    <s v="0013100001fsBp7AAE"/>
    <b v="0"/>
    <m/>
    <b v="0"/>
    <x v="430"/>
    <x v="0"/>
    <s v="00531000007KAu8AAG"/>
    <b v="1"/>
    <d v="2016-05-07T17:04:25"/>
    <b v="0"/>
    <b v="0"/>
    <s v="2018 4"/>
    <n v="4"/>
    <x v="8"/>
    <s v="Omitted"/>
    <s v="Omitted"/>
    <x v="12"/>
    <s v="0055A00000BclF5QAJ"/>
    <d v="2021-04-11T20:33:11"/>
    <m/>
    <d v="2019-06-11T19:35:49"/>
    <b v="0"/>
    <x v="3"/>
    <s v="0063100000cFfkaAAC"/>
    <x v="2"/>
    <b v="0"/>
    <s v="0055A000009sZg0QAE"/>
    <s v="Closed Lost"/>
    <b v="0"/>
    <x v="1"/>
    <n v="54805"/>
    <n v="0"/>
    <m/>
  </r>
  <r>
    <s v="0013100001gaTySAAU"/>
    <b v="0"/>
    <m/>
    <b v="0"/>
    <x v="430"/>
    <x v="0"/>
    <s v="00531000007KAu8AAG"/>
    <b v="1"/>
    <d v="2016-05-30T13:00:50"/>
    <b v="0"/>
    <b v="0"/>
    <s v="2018 4"/>
    <n v="4"/>
    <x v="8"/>
    <s v="Omitted"/>
    <s v="Omitted"/>
    <x v="19"/>
    <s v="0055A00000BclF5QAJ"/>
    <d v="2021-04-10T23:01:03"/>
    <m/>
    <d v="2019-10-15T00:09:00"/>
    <b v="0"/>
    <x v="7"/>
    <s v="0063100000cLHDRAA4"/>
    <x v="2"/>
    <b v="0"/>
    <s v="0055A000008zqzaQAA"/>
    <s v="Closed Lost"/>
    <b v="0"/>
    <x v="1"/>
    <n v="54805"/>
    <n v="0"/>
    <m/>
  </r>
  <r>
    <s v="0013100001frxefAAA"/>
    <b v="0"/>
    <m/>
    <b v="0"/>
    <x v="430"/>
    <x v="0"/>
    <s v="00531000007KAu8AAG"/>
    <b v="1"/>
    <d v="2016-05-31T19:41:47"/>
    <b v="0"/>
    <b v="0"/>
    <s v="2018 4"/>
    <n v="4"/>
    <x v="8"/>
    <s v="Omitted"/>
    <s v="Omitted"/>
    <x v="18"/>
    <s v="0055A00000BclF5QAJ"/>
    <d v="2021-04-11T20:07:09"/>
    <m/>
    <d v="2019-06-11T19:34:54"/>
    <b v="0"/>
    <x v="6"/>
    <s v="0063100000cLOQ1AAO"/>
    <x v="2"/>
    <b v="0"/>
    <s v="0055A000009sZg0QAE"/>
    <s v="Closed Lost"/>
    <b v="0"/>
    <x v="1"/>
    <n v="54805"/>
    <n v="0"/>
    <m/>
  </r>
  <r>
    <s v="0013100001ho1ogAAA"/>
    <b v="0"/>
    <m/>
    <b v="0"/>
    <x v="430"/>
    <x v="0"/>
    <s v="00531000007KAu8AAG"/>
    <b v="0"/>
    <d v="2016-06-23T03:26:28"/>
    <b v="0"/>
    <b v="0"/>
    <s v="2018 4"/>
    <n v="4"/>
    <x v="8"/>
    <s v="Omitted"/>
    <s v="Omitted"/>
    <x v="12"/>
    <s v="0055A00000BclF5QAJ"/>
    <d v="2021-04-10T23:01:03"/>
    <m/>
    <d v="2019-06-11T20:18:38"/>
    <b v="0"/>
    <x v="1"/>
    <s v="0063100000cikKvAAI"/>
    <x v="2"/>
    <b v="0"/>
    <s v="0055A000009sZg0QAE"/>
    <s v="Closed Lost"/>
    <b v="0"/>
    <x v="1"/>
    <n v="54805"/>
    <n v="0"/>
    <m/>
  </r>
  <r>
    <s v="0013100001kVrlTAAS"/>
    <b v="0"/>
    <m/>
    <b v="0"/>
    <x v="430"/>
    <x v="0"/>
    <s v="00531000007KAu8AAG"/>
    <b v="0"/>
    <d v="2016-06-23T03:35:32"/>
    <b v="0"/>
    <b v="0"/>
    <s v="2018 4"/>
    <n v="4"/>
    <x v="8"/>
    <s v="Omitted"/>
    <s v="Omitted"/>
    <x v="12"/>
    <s v="0055A00000BclF5QAJ"/>
    <d v="2021-04-11T20:28:47"/>
    <m/>
    <d v="2019-06-11T18:47:54"/>
    <b v="0"/>
    <x v="7"/>
    <s v="0063100000cikLZAAY"/>
    <x v="2"/>
    <b v="0"/>
    <s v="0055A000009sZg0QAE"/>
    <s v="Closed Lost"/>
    <b v="0"/>
    <x v="1"/>
    <n v="57394"/>
    <n v="0"/>
    <m/>
  </r>
  <r>
    <s v="0013100001frK2lAAE"/>
    <b v="0"/>
    <m/>
    <b v="0"/>
    <x v="430"/>
    <x v="0"/>
    <s v="00531000007KAu8AAG"/>
    <b v="0"/>
    <d v="2016-06-24T04:23:20"/>
    <b v="0"/>
    <b v="0"/>
    <s v="2018 4"/>
    <n v="4"/>
    <x v="8"/>
    <s v="Omitted"/>
    <s v="Omitted"/>
    <x v="8"/>
    <s v="0055A00000BclF5QAJ"/>
    <d v="2021-04-10T23:01:03"/>
    <m/>
    <d v="2019-06-11T19:49:40"/>
    <b v="0"/>
    <x v="1"/>
    <s v="0063100000ciqprAAA"/>
    <x v="2"/>
    <b v="0"/>
    <s v="0055A000009sZg0QAE"/>
    <s v="Closed Lost"/>
    <b v="0"/>
    <x v="1"/>
    <n v="54805"/>
    <n v="0"/>
    <m/>
  </r>
  <r>
    <s v="0013100001gX5LzAAK"/>
    <b v="0"/>
    <m/>
    <b v="0"/>
    <x v="430"/>
    <x v="0"/>
    <s v="00531000007KAu8AAG"/>
    <b v="0"/>
    <d v="2016-06-24T05:03:52"/>
    <b v="0"/>
    <b v="0"/>
    <s v="2018 4"/>
    <n v="4"/>
    <x v="8"/>
    <s v="Omitted"/>
    <s v="Omitted"/>
    <x v="10"/>
    <s v="0055A00000BclF5QAJ"/>
    <d v="2021-04-10T23:01:03"/>
    <m/>
    <d v="2019-06-11T20:13:08"/>
    <b v="0"/>
    <x v="1"/>
    <s v="0063100000ciqtPAAQ"/>
    <x v="2"/>
    <b v="0"/>
    <s v="0055A000009sZg0QAE"/>
    <s v="Closed Lost"/>
    <b v="0"/>
    <x v="1"/>
    <n v="54805"/>
    <n v="0"/>
    <m/>
  </r>
  <r>
    <s v="0013100001fqz0JAAQ"/>
    <b v="0"/>
    <m/>
    <b v="0"/>
    <x v="430"/>
    <x v="0"/>
    <s v="00531000007KAu8AAG"/>
    <b v="0"/>
    <d v="2016-06-24T05:24:53"/>
    <b v="0"/>
    <b v="0"/>
    <s v="2018 4"/>
    <n v="4"/>
    <x v="8"/>
    <s v="Omitted"/>
    <s v="Omitted"/>
    <x v="6"/>
    <s v="0055A00000BclF5QAJ"/>
    <d v="2021-04-10T23:01:03"/>
    <m/>
    <d v="2019-06-11T20:13:27"/>
    <b v="0"/>
    <x v="1"/>
    <s v="0063100000ciquSAAQ"/>
    <x v="2"/>
    <b v="0"/>
    <s v="0055A000009sZg0QAE"/>
    <s v="Closed Lost"/>
    <b v="0"/>
    <x v="1"/>
    <n v="54805"/>
    <n v="0"/>
    <m/>
  </r>
  <r>
    <s v="0013100001gWxtDAAS"/>
    <b v="0"/>
    <m/>
    <b v="0"/>
    <x v="430"/>
    <x v="0"/>
    <s v="00531000007KAu8AAG"/>
    <b v="0"/>
    <d v="2016-06-24T05:45:14"/>
    <b v="0"/>
    <b v="0"/>
    <s v="2018 4"/>
    <n v="4"/>
    <x v="8"/>
    <s v="Omitted"/>
    <s v="Omitted"/>
    <x v="10"/>
    <s v="0055A00000BclF5QAJ"/>
    <d v="2021-04-10T23:01:03"/>
    <m/>
    <d v="2019-04-02T20:31:34"/>
    <b v="0"/>
    <x v="1"/>
    <s v="0063100000cir0QAAQ"/>
    <x v="2"/>
    <b v="0"/>
    <s v="0055A000008zqzaQAA"/>
    <s v="Closed Lost"/>
    <b v="0"/>
    <x v="1"/>
    <n v="56177.14"/>
    <n v="0"/>
    <m/>
  </r>
  <r>
    <s v="0013100001k6zYMAAY"/>
    <b v="0"/>
    <m/>
    <b v="0"/>
    <x v="430"/>
    <x v="0"/>
    <s v="00531000007KAu8AAG"/>
    <b v="1"/>
    <d v="2016-06-27T01:25:48"/>
    <b v="0"/>
    <b v="0"/>
    <s v="2018 4"/>
    <n v="4"/>
    <x v="8"/>
    <s v="Omitted"/>
    <s v="Omitted"/>
    <x v="13"/>
    <s v="0055A00000BclF5QAJ"/>
    <d v="2021-04-10T23:01:03"/>
    <m/>
    <d v="2019-06-11T19:49:09"/>
    <b v="0"/>
    <x v="1"/>
    <s v="0063100000cjPhuAAE"/>
    <x v="2"/>
    <b v="0"/>
    <s v="0055A000009sZg0QAE"/>
    <s v="Closed Lost"/>
    <b v="0"/>
    <x v="1"/>
    <n v="54805"/>
    <n v="0"/>
    <m/>
  </r>
  <r>
    <s v="0013100001jbqTWAAY"/>
    <b v="0"/>
    <m/>
    <b v="0"/>
    <x v="430"/>
    <x v="0"/>
    <s v="00531000007KAu8AAG"/>
    <b v="1"/>
    <d v="2016-06-29T03:04:25"/>
    <b v="0"/>
    <b v="0"/>
    <s v="2018 4"/>
    <n v="4"/>
    <x v="8"/>
    <s v="Omitted"/>
    <s v="Omitted"/>
    <x v="18"/>
    <s v="0055A00000BclF5QAJ"/>
    <d v="2021-04-10T23:01:03"/>
    <m/>
    <d v="2019-06-11T19:39:06"/>
    <b v="0"/>
    <x v="1"/>
    <s v="0063100000cjep9AAA"/>
    <x v="2"/>
    <b v="0"/>
    <s v="0055A000009sZg0QAE"/>
    <s v="Closed Lost"/>
    <b v="0"/>
    <x v="1"/>
    <n v="54805"/>
    <n v="0"/>
    <m/>
  </r>
  <r>
    <s v="0013100001jbqfEAAQ"/>
    <b v="0"/>
    <m/>
    <b v="0"/>
    <x v="430"/>
    <x v="0"/>
    <s v="00531000007KAu8AAG"/>
    <b v="1"/>
    <d v="2016-06-29T03:43:34"/>
    <b v="0"/>
    <b v="0"/>
    <s v="2018 4"/>
    <n v="4"/>
    <x v="8"/>
    <s v="Omitted"/>
    <s v="Omitted"/>
    <x v="17"/>
    <s v="0055A00000BclF5QAJ"/>
    <d v="2021-04-10T23:01:03"/>
    <m/>
    <d v="2019-02-26T21:22:02"/>
    <b v="0"/>
    <x v="1"/>
    <s v="0063100000cjesZAAQ"/>
    <x v="2"/>
    <b v="0"/>
    <s v="0055A000008zqzaQAA"/>
    <s v="Closed Lost"/>
    <b v="0"/>
    <x v="1"/>
    <n v="54805"/>
    <n v="0"/>
    <m/>
  </r>
  <r>
    <s v="0013100001fqz0JAAQ"/>
    <b v="0"/>
    <m/>
    <b v="0"/>
    <x v="430"/>
    <x v="0"/>
    <s v="00531000007KAu8AAG"/>
    <b v="0"/>
    <d v="2016-07-06T18:39:07"/>
    <b v="0"/>
    <b v="0"/>
    <s v="2018 4"/>
    <n v="4"/>
    <x v="8"/>
    <s v="Omitted"/>
    <s v="Omitted"/>
    <x v="6"/>
    <s v="0055A00000BclF5QAJ"/>
    <d v="2021-04-10T23:01:03"/>
    <m/>
    <d v="2019-06-11T19:41:07"/>
    <b v="0"/>
    <x v="7"/>
    <s v="0063100000ckFr9AAE"/>
    <x v="2"/>
    <b v="0"/>
    <s v="0055A000009sZg0QAE"/>
    <s v="Closed Lost"/>
    <b v="0"/>
    <x v="1"/>
    <n v="54805"/>
    <n v="0"/>
    <m/>
  </r>
  <r>
    <s v="0013100001k6WNjAAM"/>
    <b v="0"/>
    <m/>
    <b v="0"/>
    <x v="430"/>
    <x v="0"/>
    <s v="00531000007KAu8AAG"/>
    <b v="0"/>
    <d v="2016-07-08T13:46:45"/>
    <b v="0"/>
    <b v="0"/>
    <s v="2018 4"/>
    <n v="4"/>
    <x v="8"/>
    <s v="Omitted"/>
    <s v="Omitted"/>
    <x v="15"/>
    <s v="0055A00000BclF5QAJ"/>
    <d v="2021-04-10T23:01:03"/>
    <m/>
    <d v="2019-06-11T19:39:43"/>
    <b v="0"/>
    <x v="7"/>
    <s v="0063100000ckSpiAAE"/>
    <x v="2"/>
    <b v="0"/>
    <s v="0055A000009sZg0QAE"/>
    <s v="Closed Lost"/>
    <b v="0"/>
    <x v="1"/>
    <n v="54805"/>
    <n v="0"/>
    <m/>
  </r>
  <r>
    <s v="0013100001fpk4nAAA"/>
    <b v="0"/>
    <m/>
    <b v="0"/>
    <x v="430"/>
    <x v="0"/>
    <s v="00531000007KAu8AAG"/>
    <b v="0"/>
    <d v="2016-08-03T20:25:37"/>
    <b v="0"/>
    <b v="0"/>
    <s v="2018 4"/>
    <n v="4"/>
    <x v="8"/>
    <s v="Omitted"/>
    <s v="Omitted"/>
    <x v="15"/>
    <s v="0055A00000BclF5QAJ"/>
    <d v="2021-04-11T20:06:15"/>
    <m/>
    <d v="2019-06-11T20:19:41"/>
    <b v="0"/>
    <x v="6"/>
    <s v="0063100000dXdo9AAC"/>
    <x v="2"/>
    <b v="0"/>
    <s v="0055A000009sZg0QAE"/>
    <s v="Closed Lost"/>
    <b v="0"/>
    <x v="1"/>
    <n v="54805"/>
    <n v="0"/>
    <m/>
  </r>
  <r>
    <s v="0013100001fpjwoAAA"/>
    <b v="0"/>
    <m/>
    <b v="0"/>
    <x v="430"/>
    <x v="0"/>
    <s v="00531000007KAu8AAG"/>
    <b v="1"/>
    <d v="2016-07-19T20:56:24"/>
    <b v="0"/>
    <b v="0"/>
    <s v="2018 4"/>
    <n v="4"/>
    <x v="8"/>
    <s v="Omitted"/>
    <s v="Omitted"/>
    <x v="17"/>
    <s v="0055A00000BclF5QAJ"/>
    <d v="2021-04-11T20:07:09"/>
    <m/>
    <d v="2019-06-11T19:53:08"/>
    <b v="0"/>
    <x v="6"/>
    <s v="0063100000dZs13AAC"/>
    <x v="2"/>
    <b v="0"/>
    <s v="0055A000009sZg0QAE"/>
    <s v="Closed Lost"/>
    <b v="0"/>
    <x v="1"/>
    <n v="57394"/>
    <n v="0"/>
    <m/>
  </r>
  <r>
    <s v="0013100001jbToGAAU"/>
    <b v="0"/>
    <m/>
    <b v="0"/>
    <x v="430"/>
    <x v="0"/>
    <s v="00531000007KAu8AAG"/>
    <b v="0"/>
    <d v="2016-07-22T19:24:34"/>
    <b v="0"/>
    <b v="0"/>
    <s v="2018 4"/>
    <n v="4"/>
    <x v="8"/>
    <s v="Omitted"/>
    <s v="Omitted"/>
    <x v="17"/>
    <s v="0055A00000BclF5QAJ"/>
    <d v="2021-04-10T23:01:03"/>
    <m/>
    <d v="2019-04-15T20:05:56"/>
    <b v="0"/>
    <x v="1"/>
    <s v="0063100000daI9NAAU"/>
    <x v="2"/>
    <b v="0"/>
    <s v="0055A000009sZg0QAE"/>
    <s v="Closed Lost"/>
    <b v="0"/>
    <x v="1"/>
    <n v="54805"/>
    <n v="0"/>
    <m/>
  </r>
  <r>
    <s v="0013100001gX5LzAAK"/>
    <b v="0"/>
    <m/>
    <b v="0"/>
    <x v="430"/>
    <x v="0"/>
    <s v="00531000007KAu8AAG"/>
    <b v="0"/>
    <d v="2017-02-17T00:05:09"/>
    <b v="0"/>
    <b v="0"/>
    <s v="2018 4"/>
    <n v="4"/>
    <x v="8"/>
    <s v="Omitted"/>
    <s v="Omitted"/>
    <x v="14"/>
    <s v="0055A00000BclF5QAJ"/>
    <d v="2021-04-11T20:12:15"/>
    <m/>
    <d v="2019-04-16T16:23:27"/>
    <b v="0"/>
    <x v="7"/>
    <s v="0063100000epr8dAAA"/>
    <x v="2"/>
    <b v="0"/>
    <s v="0055A000009sZg0QAE"/>
    <s v="Closed Lost"/>
    <b v="0"/>
    <x v="1"/>
    <n v="54805"/>
    <n v="0"/>
    <m/>
  </r>
  <r>
    <s v="0013100001fsBp7AAE"/>
    <b v="0"/>
    <m/>
    <b v="0"/>
    <x v="430"/>
    <x v="0"/>
    <s v="00531000007KAu8AAG"/>
    <b v="0"/>
    <d v="2016-10-27T20:56:35"/>
    <b v="0"/>
    <b v="0"/>
    <s v="2018 4"/>
    <n v="4"/>
    <x v="8"/>
    <s v="Omitted"/>
    <s v="Omitted"/>
    <x v="19"/>
    <s v="0055A00000BclF5QAJ"/>
    <d v="2021-04-10T23:01:03"/>
    <m/>
    <d v="2019-06-11T19:48:32"/>
    <b v="0"/>
    <x v="1"/>
    <s v="0063100000erRf7AAE"/>
    <x v="2"/>
    <b v="0"/>
    <s v="0055A000009sZg0QAE"/>
    <s v="Closed Lost"/>
    <b v="0"/>
    <x v="1"/>
    <n v="54805"/>
    <n v="0"/>
    <m/>
  </r>
  <r>
    <s v="0013100001k6JWfAAM"/>
    <b v="0"/>
    <m/>
    <b v="0"/>
    <x v="430"/>
    <x v="0"/>
    <s v="00531000007MUoEAAW"/>
    <b v="1"/>
    <d v="2016-11-22T20:06:18"/>
    <b v="0"/>
    <b v="0"/>
    <s v="2018 4"/>
    <n v="4"/>
    <x v="8"/>
    <s v="Omitted"/>
    <s v="Omitted"/>
    <x v="11"/>
    <s v="0055A00000BclF5QAJ"/>
    <d v="2021-04-11T20:33:11"/>
    <m/>
    <d v="2018-03-14T14:33:15"/>
    <b v="0"/>
    <x v="1"/>
    <s v="0063100000etenLAAQ"/>
    <x v="2"/>
    <b v="0"/>
    <s v="0055A000008zqzaQAA"/>
    <s v="Closed Lost"/>
    <b v="0"/>
    <x v="1"/>
    <n v="65000"/>
    <n v="0"/>
    <m/>
  </r>
  <r>
    <s v="0013100001oPSk5AAG"/>
    <b v="0"/>
    <m/>
    <b v="0"/>
    <x v="430"/>
    <x v="0"/>
    <s v="00531000007KAu8AAG"/>
    <b v="0"/>
    <d v="2017-01-06T21:49:12"/>
    <b v="0"/>
    <b v="0"/>
    <s v="2018 4"/>
    <n v="4"/>
    <x v="8"/>
    <s v="Omitted"/>
    <s v="Omitted"/>
    <x v="8"/>
    <s v="0055A00000BclF5QAJ"/>
    <d v="2021-04-11T20:06:15"/>
    <m/>
    <d v="2019-06-11T20:18:01"/>
    <b v="0"/>
    <x v="6"/>
    <s v="0063100000fof2HAAQ"/>
    <x v="2"/>
    <b v="0"/>
    <s v="0055A000009sZg0QAE"/>
    <s v="Closed Lost"/>
    <b v="0"/>
    <x v="1"/>
    <n v="72600"/>
    <n v="0"/>
    <m/>
  </r>
  <r>
    <s v="0013100001oQ3UcAAK"/>
    <b v="0"/>
    <m/>
    <b v="0"/>
    <x v="430"/>
    <x v="0"/>
    <s v="00531000007KAu8AAG"/>
    <b v="1"/>
    <d v="2017-01-10T22:36:06"/>
    <b v="0"/>
    <b v="0"/>
    <s v="2018 4"/>
    <n v="4"/>
    <x v="8"/>
    <s v="Omitted"/>
    <s v="Omitted"/>
    <x v="10"/>
    <s v="0055A00000BclF5QAJ"/>
    <d v="2021-04-10T23:01:03"/>
    <m/>
    <d v="2019-06-11T19:26:03"/>
    <b v="0"/>
    <x v="3"/>
    <s v="0063100000fouK6AAI"/>
    <x v="2"/>
    <b v="0"/>
    <s v="0055A000009sZg0QAE"/>
    <s v="Closed Lost"/>
    <b v="0"/>
    <x v="1"/>
    <n v="57394"/>
    <n v="0"/>
    <m/>
  </r>
  <r>
    <s v="0013100001k5ZyRAAU"/>
    <b v="0"/>
    <m/>
    <b v="0"/>
    <x v="430"/>
    <x v="0"/>
    <s v="00531000008FRNUAA4"/>
    <b v="1"/>
    <d v="2017-01-25T21:00:31"/>
    <b v="0"/>
    <b v="0"/>
    <s v="2018 4"/>
    <n v="4"/>
    <x v="8"/>
    <s v="Omitted"/>
    <s v="Omitted"/>
    <x v="19"/>
    <s v="0055A00000BclF5QAJ"/>
    <d v="2021-04-10T23:01:03"/>
    <m/>
    <d v="2018-03-10T15:23:35"/>
    <b v="0"/>
    <x v="1"/>
    <s v="0063100000fqFBAAA2"/>
    <x v="2"/>
    <b v="0"/>
    <s v="0055A000008zqzaQAA"/>
    <s v="Closed Lost"/>
    <b v="0"/>
    <x v="1"/>
    <n v="54805"/>
    <n v="0"/>
    <m/>
  </r>
  <r>
    <s v="0013100001kbYfiAAE"/>
    <b v="0"/>
    <m/>
    <b v="0"/>
    <x v="430"/>
    <x v="0"/>
    <s v="00531000008FRNUAA4"/>
    <b v="1"/>
    <d v="2017-01-26T15:44:28"/>
    <b v="0"/>
    <b v="0"/>
    <s v="2018 4"/>
    <n v="4"/>
    <x v="8"/>
    <s v="Omitted"/>
    <s v="Omitted"/>
    <x v="12"/>
    <s v="0055A00000BclF5QAJ"/>
    <d v="2021-04-10T23:01:03"/>
    <m/>
    <d v="2018-11-12T12:19:23"/>
    <b v="0"/>
    <x v="1"/>
    <s v="0063100000fqJWSAA2"/>
    <x v="2"/>
    <b v="0"/>
    <s v="0055A000008zqzaQAA"/>
    <s v="Closed Lost"/>
    <b v="0"/>
    <x v="1"/>
    <n v="57394"/>
    <n v="0"/>
    <m/>
  </r>
  <r>
    <s v="0013100001lbwD9AAI"/>
    <b v="0"/>
    <m/>
    <b v="0"/>
    <x v="430"/>
    <x v="0"/>
    <s v="00531000008FRNUAA4"/>
    <b v="1"/>
    <d v="2017-01-26T18:29:09"/>
    <b v="0"/>
    <b v="0"/>
    <s v="2018 4"/>
    <n v="4"/>
    <x v="8"/>
    <s v="Omitted"/>
    <s v="Omitted"/>
    <x v="12"/>
    <s v="0055A00000BclF5QAJ"/>
    <d v="2021-04-10T23:01:03"/>
    <m/>
    <d v="2019-05-23T14:17:37"/>
    <b v="0"/>
    <x v="1"/>
    <s v="0063100000fqL0CAAU"/>
    <x v="2"/>
    <b v="0"/>
    <s v="0055A000009GjocQAC"/>
    <s v="Closed Lost"/>
    <b v="0"/>
    <x v="1"/>
    <n v="50650"/>
    <n v="0"/>
    <m/>
  </r>
  <r>
    <s v="0013100001fqz0JAAQ"/>
    <b v="0"/>
    <m/>
    <b v="0"/>
    <x v="430"/>
    <x v="0"/>
    <s v="00531000008FRNUAA4"/>
    <b v="1"/>
    <d v="2017-02-27T18:58:36"/>
    <b v="0"/>
    <b v="0"/>
    <s v="2018 4"/>
    <n v="4"/>
    <x v="8"/>
    <s v="Omitted"/>
    <s v="Omitted"/>
    <x v="14"/>
    <s v="0055A00000BclF5QAJ"/>
    <d v="2021-04-11T20:07:09"/>
    <m/>
    <d v="2019-06-11T19:57:30"/>
    <b v="0"/>
    <x v="6"/>
    <s v="0063100000gonBHAAY"/>
    <x v="2"/>
    <b v="0"/>
    <s v="0055A000009sZg0QAE"/>
    <s v="Closed Lost"/>
    <b v="0"/>
    <x v="1"/>
    <n v="54805"/>
    <n v="0"/>
    <m/>
  </r>
  <r>
    <s v="0013100001enlrdAAA"/>
    <b v="0"/>
    <m/>
    <b v="0"/>
    <x v="430"/>
    <x v="0"/>
    <s v="00531000008FRNUAA4"/>
    <b v="1"/>
    <d v="2017-03-24T15:13:23"/>
    <b v="0"/>
    <b v="0"/>
    <s v="2018 4"/>
    <n v="4"/>
    <x v="8"/>
    <s v="Omitted"/>
    <s v="Omitted"/>
    <x v="12"/>
    <s v="0055A00000BclF5QAJ"/>
    <d v="2021-04-10T23:01:03"/>
    <m/>
    <d v="2019-06-11T20:18:59"/>
    <b v="0"/>
    <x v="1"/>
    <s v="0063100000hA8oHAAS"/>
    <x v="2"/>
    <b v="0"/>
    <s v="0055A000009sZg0QAE"/>
    <s v="Closed Lost"/>
    <b v="0"/>
    <x v="1"/>
    <n v="54805"/>
    <n v="0"/>
    <m/>
  </r>
  <r>
    <s v="0013100001jbTy1AAE"/>
    <b v="0"/>
    <m/>
    <b v="0"/>
    <x v="430"/>
    <x v="0"/>
    <s v="00531000008FRNUAA4"/>
    <b v="1"/>
    <d v="2017-03-27T13:00:28"/>
    <b v="0"/>
    <b v="0"/>
    <s v="2018 4"/>
    <n v="4"/>
    <x v="8"/>
    <s v="Omitted"/>
    <s v="Omitted"/>
    <x v="12"/>
    <s v="0055A00000BclF5QAJ"/>
    <d v="2021-04-10T23:01:03"/>
    <m/>
    <d v="2019-06-11T19:56:38"/>
    <b v="0"/>
    <x v="1"/>
    <s v="0063100000hAHFJAA4"/>
    <x v="2"/>
    <b v="0"/>
    <s v="0055A000009sZg0QAE"/>
    <s v="Closed Lost"/>
    <b v="0"/>
    <x v="1"/>
    <n v="57394"/>
    <n v="0"/>
    <m/>
  </r>
  <r>
    <s v="0013100001fpk4nAAA"/>
    <b v="0"/>
    <m/>
    <b v="0"/>
    <x v="430"/>
    <x v="0"/>
    <s v="00531000008FRNUAA4"/>
    <b v="0"/>
    <d v="2017-03-31T14:36:34"/>
    <b v="0"/>
    <b v="0"/>
    <s v="2018 4"/>
    <n v="4"/>
    <x v="8"/>
    <s v="Omitted"/>
    <s v="Omitted"/>
    <x v="18"/>
    <s v="0055A00000BclF5QAJ"/>
    <d v="2021-04-11T20:06:15"/>
    <m/>
    <d v="2019-06-11T20:11:17"/>
    <b v="0"/>
    <x v="6"/>
    <s v="0063100000hAmbqAAC"/>
    <x v="2"/>
    <b v="0"/>
    <s v="0055A000009sZg0QAE"/>
    <s v="Closed Lost"/>
    <b v="0"/>
    <x v="1"/>
    <n v="57394"/>
    <n v="0"/>
    <m/>
  </r>
  <r>
    <s v="0013100001qz6adAAA"/>
    <b v="0"/>
    <m/>
    <b v="0"/>
    <x v="430"/>
    <x v="0"/>
    <s v="00531000008FRNUAA4"/>
    <b v="1"/>
    <d v="2017-04-03T12:19:39"/>
    <b v="0"/>
    <b v="0"/>
    <s v="2018 4"/>
    <n v="4"/>
    <x v="8"/>
    <s v="Omitted"/>
    <s v="Omitted"/>
    <x v="18"/>
    <s v="0055A00000BclF5QAJ"/>
    <d v="2021-04-10T23:01:03"/>
    <m/>
    <d v="2019-06-11T20:20:04"/>
    <b v="0"/>
    <x v="1"/>
    <s v="0063100000hAwkHAAS"/>
    <x v="2"/>
    <b v="0"/>
    <s v="0055A000009sZg0QAE"/>
    <s v="Closed Lost"/>
    <b v="0"/>
    <x v="1"/>
    <n v="57394"/>
    <n v="0"/>
    <m/>
  </r>
  <r>
    <s v="0013100001fqvwqAAA"/>
    <b v="0"/>
    <m/>
    <b v="0"/>
    <x v="430"/>
    <x v="0"/>
    <s v="0055A000008iLoJQAU"/>
    <b v="0"/>
    <d v="2018-11-13T19:21:10"/>
    <b v="0"/>
    <b v="0"/>
    <s v="2018 4"/>
    <n v="4"/>
    <x v="8"/>
    <s v="Omitted"/>
    <s v="Omitted"/>
    <x v="0"/>
    <s v="0055A00000BclF5QAJ"/>
    <d v="2021-04-10T23:01:03"/>
    <m/>
    <d v="2019-02-05T17:12:43"/>
    <b v="0"/>
    <x v="4"/>
    <s v="0065A00000nLa2pQAC"/>
    <x v="2"/>
    <b v="0"/>
    <s v="0055A000008iLoJQAU"/>
    <s v="Closed Lost"/>
    <b v="0"/>
    <x v="1"/>
    <n v="12000"/>
    <n v="0"/>
    <m/>
  </r>
  <r>
    <s v="0013100001jbqf4AAA"/>
    <b v="0"/>
    <m/>
    <b v="0"/>
    <x v="430"/>
    <x v="0"/>
    <s v="0055A000008iLoJQAU"/>
    <b v="0"/>
    <d v="2018-10-15T18:17:49"/>
    <b v="0"/>
    <b v="0"/>
    <s v="2018 4"/>
    <n v="4"/>
    <x v="8"/>
    <s v="Omitted"/>
    <s v="Omitted"/>
    <x v="21"/>
    <s v="0055A00000BclF5QAJ"/>
    <d v="2021-04-10T23:01:03"/>
    <m/>
    <d v="2019-01-15T15:46:45"/>
    <b v="0"/>
    <x v="1"/>
    <s v="0065A00000nJukbQAC"/>
    <x v="2"/>
    <b v="0"/>
    <s v="0055A000008iLoJQAU"/>
    <s v="Closed Lost"/>
    <b v="0"/>
    <x v="1"/>
    <n v="12650"/>
    <n v="0"/>
    <m/>
  </r>
  <r>
    <s v="0013100001kbnWUAAY"/>
    <b v="0"/>
    <m/>
    <b v="0"/>
    <x v="430"/>
    <x v="0"/>
    <s v="0055A000008iLoJQAU"/>
    <b v="0"/>
    <d v="2018-11-13T18:00:41"/>
    <b v="0"/>
    <b v="0"/>
    <s v="2018 4"/>
    <n v="4"/>
    <x v="8"/>
    <s v="Omitted"/>
    <s v="Omitted"/>
    <x v="0"/>
    <s v="0055A00000BclF5QAJ"/>
    <d v="2021-04-11T20:28:47"/>
    <m/>
    <d v="2019-02-05T17:02:39"/>
    <b v="0"/>
    <x v="10"/>
    <s v="0065A00000nLZbpQAG"/>
    <x v="2"/>
    <b v="0"/>
    <s v="0055A000008iLoJQAU"/>
    <s v="Closed Lost"/>
    <b v="0"/>
    <x v="1"/>
    <n v="1521.5"/>
    <n v="0"/>
    <m/>
  </r>
  <r>
    <s v="0013100001fqvwqAAA"/>
    <b v="0"/>
    <m/>
    <b v="0"/>
    <x v="430"/>
    <x v="0"/>
    <s v="0055A000008iLoJQAU"/>
    <b v="0"/>
    <d v="2018-11-26T19:05:49"/>
    <b v="0"/>
    <b v="0"/>
    <s v="2018 4"/>
    <n v="4"/>
    <x v="8"/>
    <s v="Omitted"/>
    <s v="Omitted"/>
    <x v="0"/>
    <s v="0055A00000BclF5QAJ"/>
    <d v="2021-04-11T20:28:47"/>
    <m/>
    <d v="2019-02-05T17:15:58"/>
    <b v="0"/>
    <x v="5"/>
    <s v="0065A00000nM7OjQAK"/>
    <x v="2"/>
    <b v="0"/>
    <s v="0055A000008iLoJQAU"/>
    <s v="Closed Lost"/>
    <b v="0"/>
    <x v="1"/>
    <n v="8950"/>
    <n v="0"/>
    <m/>
  </r>
  <r>
    <s v="0013100001fr7BlAAI"/>
    <b v="0"/>
    <m/>
    <b v="0"/>
    <x v="430"/>
    <x v="0"/>
    <s v="00531000008FRNUAA4"/>
    <b v="0"/>
    <d v="2018-01-08T15:11:29"/>
    <b v="0"/>
    <b v="0"/>
    <s v="2018 4"/>
    <n v="4"/>
    <x v="8"/>
    <s v="Omitted"/>
    <s v="Omitted"/>
    <x v="21"/>
    <s v="0055A00000BclF5QAJ"/>
    <d v="2021-04-11T20:06:15"/>
    <m/>
    <d v="2019-06-11T19:51:21"/>
    <b v="0"/>
    <x v="6"/>
    <s v="0065A00000iUmcjQAC"/>
    <x v="2"/>
    <b v="0"/>
    <s v="0055A000009sZg0QAE"/>
    <s v="Closed Lost"/>
    <b v="0"/>
    <x v="1"/>
    <n v="75750"/>
    <n v="0"/>
    <m/>
  </r>
  <r>
    <s v="0013100001gXqdHAAS"/>
    <b v="0"/>
    <m/>
    <b v="0"/>
    <x v="430"/>
    <x v="0"/>
    <s v="00531000008FRNUAA4"/>
    <b v="0"/>
    <d v="2018-01-24T14:17:21"/>
    <b v="0"/>
    <b v="0"/>
    <s v="2018 4"/>
    <n v="4"/>
    <x v="8"/>
    <s v="Omitted"/>
    <s v="Omitted"/>
    <x v="22"/>
    <s v="0055A00000BclF5QAJ"/>
    <d v="2021-04-11T20:33:11"/>
    <m/>
    <d v="2018-10-22T11:50:54"/>
    <b v="0"/>
    <x v="4"/>
    <s v="0065A00000iVLSEQA4"/>
    <x v="2"/>
    <b v="0"/>
    <s v="0055A000008zqzaQAA"/>
    <s v="Closed Lost"/>
    <b v="0"/>
    <x v="1"/>
    <n v="19970"/>
    <n v="0"/>
    <m/>
  </r>
  <r>
    <s v="0013100001jbqf4AAA"/>
    <b v="0"/>
    <m/>
    <b v="0"/>
    <x v="430"/>
    <x v="0"/>
    <s v="0055A000008iLoJQAU"/>
    <b v="0"/>
    <d v="2018-10-15T18:14:12"/>
    <b v="0"/>
    <b v="0"/>
    <s v="2018 4"/>
    <n v="4"/>
    <x v="8"/>
    <s v="Omitted"/>
    <s v="Omitted"/>
    <x v="21"/>
    <s v="0055A00000BclF5QAJ"/>
    <d v="2021-04-10T23:01:03"/>
    <m/>
    <d v="2018-12-19T23:55:29"/>
    <b v="0"/>
    <x v="1"/>
    <s v="0065A00000nJujYQAS"/>
    <x v="2"/>
    <b v="0"/>
    <s v="0055A000008iLoJQAU"/>
    <s v="Closed Lost"/>
    <b v="0"/>
    <x v="1"/>
    <n v="34610"/>
    <n v="0"/>
    <m/>
  </r>
  <r>
    <s v="0015A00001taI3hQAE"/>
    <b v="0"/>
    <m/>
    <b v="0"/>
    <x v="430"/>
    <x v="0"/>
    <s v="00531000008FRNUAA4"/>
    <b v="0"/>
    <d v="2017-06-21T20:20:38"/>
    <b v="0"/>
    <b v="0"/>
    <s v="2018 4"/>
    <n v="4"/>
    <x v="8"/>
    <s v="Omitted"/>
    <s v="Omitted"/>
    <x v="21"/>
    <s v="0055A00000BclF5QAJ"/>
    <d v="2021-04-10T23:01:03"/>
    <m/>
    <d v="2019-06-11T20:07:10"/>
    <b v="0"/>
    <x v="7"/>
    <s v="0065A00000i3PCBQA2"/>
    <x v="2"/>
    <b v="0"/>
    <s v="0055A000009sZg0QAE"/>
    <s v="Closed Lost"/>
    <b v="0"/>
    <x v="1"/>
    <n v="57394"/>
    <n v="0"/>
    <m/>
  </r>
  <r>
    <s v="0013100001gZda5AAC"/>
    <b v="0"/>
    <m/>
    <b v="0"/>
    <x v="430"/>
    <x v="0"/>
    <s v="00531000008FRNUAA4"/>
    <b v="0"/>
    <d v="2017-11-30T17:40:25"/>
    <b v="0"/>
    <b v="0"/>
    <s v="2018 4"/>
    <n v="4"/>
    <x v="8"/>
    <s v="Omitted"/>
    <s v="Omitted"/>
    <x v="21"/>
    <s v="0055A00000BclF5QAJ"/>
    <d v="2021-04-11T20:12:15"/>
    <m/>
    <d v="2019-06-11T20:21:34"/>
    <b v="0"/>
    <x v="7"/>
    <s v="0065A00000iTsdWQAS"/>
    <x v="2"/>
    <b v="0"/>
    <s v="0055A000009sZg0QAE"/>
    <s v="Closed Lost"/>
    <b v="0"/>
    <x v="1"/>
    <n v="72600"/>
    <n v="0"/>
    <m/>
  </r>
  <r>
    <s v="0013100001k5z0TAAQ"/>
    <b v="0"/>
    <m/>
    <b v="0"/>
    <x v="430"/>
    <x v="0"/>
    <s v="00531000007KAu8AAG"/>
    <b v="0"/>
    <d v="2017-10-02T22:34:44"/>
    <b v="0"/>
    <b v="0"/>
    <s v="2018 4"/>
    <n v="4"/>
    <x v="8"/>
    <s v="Omitted"/>
    <s v="Omitted"/>
    <x v="21"/>
    <s v="0055A00000BclF5QAJ"/>
    <d v="2021-04-11T20:33:11"/>
    <m/>
    <d v="2019-04-18T19:46:46"/>
    <b v="0"/>
    <x v="7"/>
    <s v="0065A00000iSCidQAG"/>
    <x v="2"/>
    <b v="0"/>
    <s v="0055A000009sZg0QAE"/>
    <s v="Closed Lost"/>
    <b v="0"/>
    <x v="1"/>
    <n v="72600"/>
    <n v="0"/>
    <m/>
  </r>
  <r>
    <s v="0013100001frxefAAA"/>
    <b v="0"/>
    <m/>
    <b v="0"/>
    <x v="430"/>
    <x v="0"/>
    <s v="00531000008FRNUAA4"/>
    <b v="1"/>
    <d v="2017-07-11T17:56:45"/>
    <b v="0"/>
    <b v="0"/>
    <s v="2018 4"/>
    <n v="4"/>
    <x v="8"/>
    <s v="Omitted"/>
    <s v="Omitted"/>
    <x v="21"/>
    <s v="0055A00000BclF5QAJ"/>
    <d v="2021-04-10T23:01:03"/>
    <m/>
    <d v="2019-06-11T20:21:13"/>
    <b v="0"/>
    <x v="1"/>
    <s v="0065A00000i3yf2QAA"/>
    <x v="2"/>
    <b v="0"/>
    <s v="0055A000009sZg0QAE"/>
    <s v="Closed Lost"/>
    <b v="0"/>
    <x v="1"/>
    <n v="82600"/>
    <n v="0"/>
    <m/>
  </r>
  <r>
    <s v="0013100001qvZsSAAU"/>
    <b v="0"/>
    <m/>
    <b v="0"/>
    <x v="430"/>
    <x v="0"/>
    <s v="0055A000008iLoJQAU"/>
    <b v="0"/>
    <d v="2018-10-24T15:03:28"/>
    <b v="0"/>
    <b v="0"/>
    <s v="2018 4"/>
    <n v="4"/>
    <x v="8"/>
    <s v="Closed"/>
    <s v="Closed"/>
    <x v="0"/>
    <s v="0055A00000BclF5QAJ"/>
    <d v="2021-04-10T22:59:54"/>
    <m/>
    <d v="2019-01-15T15:40:00"/>
    <b v="0"/>
    <x v="4"/>
    <s v="0065A00000nKR4ZQAW"/>
    <x v="2"/>
    <b v="0"/>
    <s v="0055A000008iLoJQAU"/>
    <s v="Closed Won"/>
    <b v="0"/>
    <x v="0"/>
    <n v="8950"/>
    <n v="8950"/>
    <m/>
  </r>
  <r>
    <s v="0015A000022STgLQAW"/>
    <b v="0"/>
    <m/>
    <b v="0"/>
    <x v="431"/>
    <x v="0"/>
    <s v="00531000007MUoEAAW"/>
    <b v="1"/>
    <d v="2018-08-17T20:56:16"/>
    <b v="0"/>
    <b v="0"/>
    <s v="2018 4"/>
    <n v="4"/>
    <x v="8"/>
    <s v="Omitted"/>
    <s v="Omitted"/>
    <x v="3"/>
    <s v="0055A00000BclF5QAJ"/>
    <d v="2021-04-11T20:08:00"/>
    <m/>
    <d v="2020-01-06T18:18:40"/>
    <b v="0"/>
    <x v="6"/>
    <s v="0065A00000ldkzNQAQ"/>
    <x v="2"/>
    <b v="0"/>
    <s v="005i0000000fNkyAAE"/>
    <s v="Closed Lost"/>
    <b v="0"/>
    <x v="1"/>
    <n v="65796"/>
    <n v="0"/>
    <m/>
  </r>
  <r>
    <s v="001i000000WS6x7AAD"/>
    <b v="0"/>
    <m/>
    <b v="0"/>
    <x v="215"/>
    <x v="0"/>
    <s v="005i0000000fNkyAAE"/>
    <b v="0"/>
    <d v="2016-01-18T21:54:50"/>
    <b v="0"/>
    <b v="0"/>
    <s v="2018 4"/>
    <n v="4"/>
    <x v="8"/>
    <s v="Omitted"/>
    <s v="Omitted"/>
    <x v="10"/>
    <s v="0055A000009s6n0QAA"/>
    <d v="2020-01-06T18:18:40"/>
    <m/>
    <d v="2020-01-06T18:18:40"/>
    <b v="0"/>
    <x v="4"/>
    <s v="0063100000ao9wMAAQ"/>
    <x v="2"/>
    <b v="0"/>
    <s v="005i0000000fNkyAAE"/>
    <s v="Closed Lost"/>
    <b v="0"/>
    <x v="1"/>
    <n v="130000"/>
    <n v="0"/>
    <m/>
  </r>
  <r>
    <s v="0013100001qvZsSAAU"/>
    <b v="0"/>
    <m/>
    <b v="0"/>
    <x v="215"/>
    <x v="0"/>
    <s v="00531000007KAu8AAG"/>
    <b v="1"/>
    <d v="2016-03-14T12:48:58"/>
    <b v="0"/>
    <b v="0"/>
    <s v="2018 4"/>
    <n v="4"/>
    <x v="8"/>
    <s v="Omitted"/>
    <s v="Omitted"/>
    <x v="8"/>
    <s v="0055A00000BclF5QAJ"/>
    <d v="2021-04-10T23:01:03"/>
    <m/>
    <d v="2018-03-15T17:46:34"/>
    <b v="0"/>
    <x v="7"/>
    <s v="0063100000bhob4AAA"/>
    <x v="2"/>
    <b v="0"/>
    <s v="0055A000008iLoJQAU"/>
    <s v="Closed Lost"/>
    <b v="0"/>
    <x v="1"/>
    <n v="54805"/>
    <n v="0"/>
    <m/>
  </r>
  <r>
    <s v="0013100001k9FSCAA2"/>
    <b v="0"/>
    <m/>
    <b v="0"/>
    <x v="215"/>
    <x v="0"/>
    <s v="00531000007KAu8AAG"/>
    <b v="0"/>
    <d v="2016-03-18T18:12:01"/>
    <b v="0"/>
    <b v="0"/>
    <s v="2018 4"/>
    <n v="4"/>
    <x v="8"/>
    <s v="Omitted"/>
    <s v="Omitted"/>
    <x v="13"/>
    <s v="0055A00000BclF5QAJ"/>
    <d v="2021-04-11T20:06:15"/>
    <m/>
    <d v="2019-06-11T19:18:26"/>
    <b v="0"/>
    <x v="6"/>
    <s v="0063100000biMhnAAE"/>
    <x v="2"/>
    <b v="0"/>
    <s v="0055A000009sZg0QAE"/>
    <s v="Closed Lost"/>
    <b v="0"/>
    <x v="1"/>
    <n v="56177.14"/>
    <n v="0"/>
    <m/>
  </r>
  <r>
    <s v="0013100001gZda5AAC"/>
    <b v="0"/>
    <m/>
    <b v="0"/>
    <x v="215"/>
    <x v="0"/>
    <s v="00531000007KAu8AAG"/>
    <b v="0"/>
    <d v="2016-04-01T15:55:14"/>
    <b v="0"/>
    <b v="0"/>
    <s v="2018 4"/>
    <n v="4"/>
    <x v="8"/>
    <s v="Omitted"/>
    <s v="Omitted"/>
    <x v="13"/>
    <s v="0055A00000BclF5QAJ"/>
    <d v="2021-04-10T23:01:03"/>
    <m/>
    <d v="2019-06-11T20:06:19"/>
    <b v="0"/>
    <x v="1"/>
    <s v="0063100000bjVFjAAM"/>
    <x v="2"/>
    <b v="0"/>
    <s v="0055A000009sZg0QAE"/>
    <s v="Closed Lost"/>
    <b v="0"/>
    <x v="1"/>
    <n v="54805"/>
    <n v="0"/>
    <m/>
  </r>
  <r>
    <s v="0013100001hnxMmAAI"/>
    <b v="0"/>
    <m/>
    <b v="0"/>
    <x v="215"/>
    <x v="0"/>
    <s v="00531000007KAu8AAG"/>
    <b v="0"/>
    <d v="2016-05-07T12:34:52"/>
    <b v="0"/>
    <b v="0"/>
    <s v="2018 4"/>
    <n v="4"/>
    <x v="8"/>
    <s v="Omitted"/>
    <s v="Omitted"/>
    <x v="15"/>
    <s v="0055A00000BclF5QAJ"/>
    <d v="2021-04-11T20:33:11"/>
    <m/>
    <d v="2018-06-29T14:31:08"/>
    <b v="0"/>
    <x v="6"/>
    <s v="0063100000cFfQNAA0"/>
    <x v="2"/>
    <b v="0"/>
    <s v="0055A000008zqzaQAA"/>
    <s v="Closed Lost"/>
    <b v="0"/>
    <x v="1"/>
    <n v="72600"/>
    <n v="0"/>
    <m/>
  </r>
  <r>
    <s v="0013100001qvZsSAAU"/>
    <b v="0"/>
    <m/>
    <b v="0"/>
    <x v="215"/>
    <x v="0"/>
    <s v="00531000007KAu8AAG"/>
    <b v="0"/>
    <d v="2016-06-24T04:55:55"/>
    <b v="0"/>
    <b v="0"/>
    <s v="2018 4"/>
    <n v="4"/>
    <x v="8"/>
    <s v="Omitted"/>
    <s v="Omitted"/>
    <x v="8"/>
    <s v="0055A00000BclF5QAJ"/>
    <d v="2021-04-10T23:01:03"/>
    <m/>
    <d v="2018-03-26T16:42:25"/>
    <b v="0"/>
    <x v="1"/>
    <s v="0063100000ciqsWAAQ"/>
    <x v="2"/>
    <b v="0"/>
    <s v="0055A000008iLoJQAU"/>
    <s v="Closed Lost"/>
    <b v="0"/>
    <x v="1"/>
    <n v="54805"/>
    <n v="0"/>
    <m/>
  </r>
  <r>
    <s v="0013100001jbC4UAAU"/>
    <b v="0"/>
    <m/>
    <b v="0"/>
    <x v="215"/>
    <x v="0"/>
    <s v="00531000007KAu8AAG"/>
    <b v="0"/>
    <d v="2016-06-24T06:25:45"/>
    <b v="0"/>
    <b v="0"/>
    <s v="2018 4"/>
    <n v="4"/>
    <x v="8"/>
    <s v="Omitted"/>
    <s v="Omitted"/>
    <x v="10"/>
    <s v="0055A00000BclF5QAJ"/>
    <d v="2021-04-10T23:01:03"/>
    <m/>
    <d v="2018-04-23T16:23:16"/>
    <b v="0"/>
    <x v="1"/>
    <s v="0063100000cir2CAAQ"/>
    <x v="2"/>
    <b v="0"/>
    <s v="0055A000008iLoJQAU"/>
    <s v="Closed Lost"/>
    <b v="0"/>
    <x v="1"/>
    <n v="54805"/>
    <n v="0"/>
    <m/>
  </r>
  <r>
    <s v="0013100001qvZsSAAU"/>
    <b v="0"/>
    <m/>
    <b v="0"/>
    <x v="215"/>
    <x v="0"/>
    <s v="00531000007KAu8AAG"/>
    <b v="1"/>
    <d v="2016-06-27T01:25:48"/>
    <b v="0"/>
    <b v="0"/>
    <s v="2018 4"/>
    <n v="4"/>
    <x v="8"/>
    <s v="Omitted"/>
    <s v="Omitted"/>
    <x v="14"/>
    <s v="0055A00000BclF5QAJ"/>
    <d v="2021-04-10T23:01:03"/>
    <m/>
    <d v="2018-03-26T16:58:50"/>
    <b v="0"/>
    <x v="1"/>
    <s v="0063100000cjPiAAAU"/>
    <x v="2"/>
    <b v="0"/>
    <s v="0055A000008iLoJQAU"/>
    <s v="Closed Lost"/>
    <b v="0"/>
    <x v="1"/>
    <n v="54805"/>
    <n v="0"/>
    <m/>
  </r>
  <r>
    <s v="0013100001k5hYIAAY"/>
    <b v="0"/>
    <m/>
    <b v="0"/>
    <x v="215"/>
    <x v="0"/>
    <s v="00531000007KgPgAAK"/>
    <b v="0"/>
    <d v="2016-07-01T19:12:00"/>
    <b v="0"/>
    <b v="0"/>
    <s v="2018 4"/>
    <n v="4"/>
    <x v="8"/>
    <s v="Omitted"/>
    <s v="Omitted"/>
    <x v="5"/>
    <s v="0055A00000BclF5QAJ"/>
    <d v="2021-04-11T19:52:07"/>
    <m/>
    <d v="2020-05-20T14:10:25"/>
    <b v="0"/>
    <x v="5"/>
    <s v="0063100000cjxQBAAY"/>
    <x v="2"/>
    <b v="0"/>
    <s v="00531000007KgPgAAK"/>
    <s v="Closed Lost"/>
    <b v="0"/>
    <x v="1"/>
    <n v="65324"/>
    <n v="0"/>
    <m/>
  </r>
  <r>
    <s v="0013100001kqpACAAY"/>
    <b v="0"/>
    <m/>
    <b v="0"/>
    <x v="215"/>
    <x v="0"/>
    <s v="00531000007KAsvAAG"/>
    <b v="0"/>
    <d v="2016-08-15T15:15:24"/>
    <b v="0"/>
    <b v="0"/>
    <s v="2018 4"/>
    <n v="4"/>
    <x v="8"/>
    <s v="Omitted"/>
    <s v="Omitted"/>
    <x v="8"/>
    <s v="0055A00000BclF5QAJ"/>
    <d v="2021-04-11T20:06:15"/>
    <m/>
    <d v="2020-01-06T18:18:40"/>
    <b v="0"/>
    <x v="6"/>
    <s v="0063100000dYixfAAC"/>
    <x v="2"/>
    <b v="0"/>
    <s v="00531000007KAsvAAG"/>
    <s v="Closed Lost"/>
    <b v="0"/>
    <x v="1"/>
    <n v="71500"/>
    <n v="0"/>
    <m/>
  </r>
  <r>
    <s v="0013100001kqt3ZAAQ"/>
    <b v="0"/>
    <m/>
    <b v="0"/>
    <x v="215"/>
    <x v="0"/>
    <s v="00531000007KAsvAAG"/>
    <b v="0"/>
    <d v="2016-08-31T11:55:11"/>
    <b v="0"/>
    <b v="0"/>
    <s v="2018 4"/>
    <n v="4"/>
    <x v="8"/>
    <s v="Omitted"/>
    <s v="Omitted"/>
    <x v="18"/>
    <s v="0055A00000BclF5QAJ"/>
    <d v="2021-04-11T20:06:15"/>
    <m/>
    <d v="2020-01-06T18:18:40"/>
    <b v="0"/>
    <x v="6"/>
    <s v="0063100000e39FeAAI"/>
    <x v="2"/>
    <b v="0"/>
    <s v="00531000007KAsvAAG"/>
    <s v="Closed Lost"/>
    <b v="0"/>
    <x v="1"/>
    <n v="71500"/>
    <n v="0"/>
    <m/>
  </r>
  <r>
    <s v="0013100001p4EYQAA2"/>
    <b v="0"/>
    <m/>
    <b v="0"/>
    <x v="215"/>
    <x v="0"/>
    <s v="00531000008FRNUAA4"/>
    <b v="1"/>
    <d v="2017-01-26T23:05:07"/>
    <b v="0"/>
    <b v="0"/>
    <s v="2018 4"/>
    <n v="4"/>
    <x v="8"/>
    <s v="Omitted"/>
    <s v="Omitted"/>
    <x v="13"/>
    <s v="0055A00000BclF5QAJ"/>
    <d v="2021-04-11T20:28:47"/>
    <m/>
    <d v="2018-03-19T15:52:57"/>
    <b v="0"/>
    <x v="1"/>
    <s v="0063100000fqNKAAA2"/>
    <x v="2"/>
    <b v="0"/>
    <s v="0055A000008iLoJQAU"/>
    <s v="Closed Lost"/>
    <b v="0"/>
    <x v="1"/>
    <n v="54805"/>
    <n v="0"/>
    <m/>
  </r>
  <r>
    <s v="0013100001fqz0JAAQ"/>
    <b v="0"/>
    <m/>
    <b v="0"/>
    <x v="215"/>
    <x v="0"/>
    <s v="00531000008FRNUAA4"/>
    <b v="1"/>
    <d v="2017-02-27T19:05:36"/>
    <b v="0"/>
    <b v="0"/>
    <s v="2018 4"/>
    <n v="4"/>
    <x v="8"/>
    <s v="Omitted"/>
    <s v="Omitted"/>
    <x v="14"/>
    <s v="0055A00000BclF5QAJ"/>
    <d v="2021-04-10T23:01:03"/>
    <m/>
    <d v="2019-06-11T20:02:55"/>
    <b v="0"/>
    <x v="1"/>
    <s v="0063100000gonDxAAI"/>
    <x v="2"/>
    <b v="0"/>
    <s v="0055A000009sZg0QAE"/>
    <s v="Closed Lost"/>
    <b v="0"/>
    <x v="1"/>
    <n v="54805"/>
    <n v="0"/>
    <m/>
  </r>
  <r>
    <s v="0013100001qx6GzAAI"/>
    <b v="0"/>
    <m/>
    <b v="0"/>
    <x v="215"/>
    <x v="0"/>
    <s v="00531000007KAsvAAG"/>
    <b v="0"/>
    <d v="2017-03-20T13:57:25"/>
    <b v="0"/>
    <b v="0"/>
    <s v="2018 4"/>
    <n v="4"/>
    <x v="8"/>
    <s v="Omitted"/>
    <s v="Omitted"/>
    <x v="18"/>
    <s v="0055A00000BclF5QAJ"/>
    <d v="2021-04-11T20:06:15"/>
    <m/>
    <d v="2020-01-06T18:18:35"/>
    <b v="0"/>
    <x v="6"/>
    <s v="0063100000gsptYAAQ"/>
    <x v="2"/>
    <b v="0"/>
    <s v="00531000007KAsvAAG"/>
    <s v="Closed Lost"/>
    <b v="0"/>
    <x v="1"/>
    <n v="71500"/>
    <n v="0"/>
    <m/>
  </r>
  <r>
    <s v="0013100001qxVcsAAE"/>
    <b v="0"/>
    <m/>
    <b v="0"/>
    <x v="215"/>
    <x v="0"/>
    <s v="00531000007KAsvAAG"/>
    <b v="0"/>
    <d v="2017-03-22T17:21:02"/>
    <b v="0"/>
    <b v="0"/>
    <s v="2018 4"/>
    <n v="4"/>
    <x v="8"/>
    <s v="Omitted"/>
    <s v="Omitted"/>
    <x v="18"/>
    <s v="0055A000009s6n0QAA"/>
    <d v="2020-01-06T18:18:35"/>
    <m/>
    <d v="2020-01-06T18:18:35"/>
    <b v="0"/>
    <x v="3"/>
    <s v="0063100000h9wx6AAA"/>
    <x v="2"/>
    <b v="0"/>
    <s v="00531000007KAsvAAG"/>
    <s v="Closed Lost"/>
    <b v="0"/>
    <x v="1"/>
    <n v="71500"/>
    <n v="0"/>
    <m/>
  </r>
  <r>
    <s v="0013100001gw4vcAAA"/>
    <b v="0"/>
    <m/>
    <b v="0"/>
    <x v="215"/>
    <x v="0"/>
    <s v="00531000007KAsvAAG"/>
    <b v="0"/>
    <d v="2017-03-29T22:18:02"/>
    <b v="0"/>
    <b v="0"/>
    <s v="2018 4"/>
    <n v="4"/>
    <x v="8"/>
    <s v="Omitted"/>
    <s v="Omitted"/>
    <x v="18"/>
    <s v="0055A00000BclF5QAJ"/>
    <d v="2021-04-11T20:06:15"/>
    <m/>
    <d v="2020-01-06T18:18:35"/>
    <b v="0"/>
    <x v="6"/>
    <s v="0063100000hAbrGAAS"/>
    <x v="2"/>
    <b v="0"/>
    <s v="00531000007KAsvAAG"/>
    <s v="Closed Lost"/>
    <b v="0"/>
    <x v="1"/>
    <n v="71500"/>
    <n v="0"/>
    <m/>
  </r>
  <r>
    <s v="0013100001rt9lJAAQ"/>
    <b v="0"/>
    <m/>
    <b v="0"/>
    <x v="215"/>
    <x v="0"/>
    <s v="00531000007KAsvAAG"/>
    <b v="0"/>
    <d v="2017-04-13T13:59:08"/>
    <b v="0"/>
    <b v="0"/>
    <s v="2018 4"/>
    <n v="4"/>
    <x v="8"/>
    <s v="Omitted"/>
    <s v="Omitted"/>
    <x v="18"/>
    <s v="0055A00000BclF5QAJ"/>
    <d v="2021-04-11T20:06:15"/>
    <m/>
    <d v="2020-01-06T18:18:35"/>
    <b v="0"/>
    <x v="6"/>
    <s v="0063100000hC4OuAAK"/>
    <x v="2"/>
    <b v="0"/>
    <s v="00531000007KAsvAAG"/>
    <s v="Closed Lost"/>
    <b v="0"/>
    <x v="1"/>
    <n v="71500"/>
    <n v="0"/>
    <m/>
  </r>
  <r>
    <s v="0013100001jb0YzAAI"/>
    <b v="0"/>
    <m/>
    <b v="0"/>
    <x v="215"/>
    <x v="0"/>
    <s v="00531000007KAu8AAG"/>
    <b v="0"/>
    <d v="2017-10-06T18:52:06"/>
    <b v="0"/>
    <b v="0"/>
    <s v="2018 4"/>
    <n v="4"/>
    <x v="8"/>
    <s v="Omitted"/>
    <s v="Omitted"/>
    <x v="22"/>
    <s v="0055A00000BclF5QAJ"/>
    <d v="2021-04-11T20:06:15"/>
    <m/>
    <d v="2019-05-31T16:02:05"/>
    <b v="0"/>
    <x v="6"/>
    <s v="0065A00000iSM6tQAG"/>
    <x v="2"/>
    <b v="0"/>
    <s v="0055A000008zqzaQAA"/>
    <s v="Closed Lost"/>
    <b v="0"/>
    <x v="1"/>
    <n v="54805"/>
    <n v="0"/>
    <m/>
  </r>
  <r>
    <s v="0013100001gWxtDAAS"/>
    <b v="0"/>
    <m/>
    <b v="0"/>
    <x v="215"/>
    <x v="0"/>
    <s v="0055A000008iLoOQAU"/>
    <b v="0"/>
    <d v="2018-12-04T15:51:16"/>
    <b v="0"/>
    <b v="0"/>
    <s v="2018 4"/>
    <n v="4"/>
    <x v="8"/>
    <s v="Omitted"/>
    <s v="Omitted"/>
    <x v="22"/>
    <s v="0055A00000BclF5QAJ"/>
    <d v="2021-04-10T23:01:03"/>
    <m/>
    <d v="2019-06-02T12:27:57"/>
    <b v="0"/>
    <x v="7"/>
    <s v="0065A00000nMmbDQAS"/>
    <x v="2"/>
    <b v="0"/>
    <s v="0055A000009GjocQAC"/>
    <s v="Closed Lost"/>
    <b v="0"/>
    <x v="1"/>
    <n v="10620"/>
    <n v="0"/>
    <m/>
  </r>
  <r>
    <s v="0013100001gWxtDAAS"/>
    <b v="0"/>
    <m/>
    <b v="0"/>
    <x v="215"/>
    <x v="0"/>
    <s v="0055A000008zqzaQAA"/>
    <b v="0"/>
    <d v="2018-10-15T18:02:18"/>
    <b v="0"/>
    <b v="0"/>
    <s v="2018 4"/>
    <n v="4"/>
    <x v="8"/>
    <s v="Omitted"/>
    <s v="Omitted"/>
    <x v="0"/>
    <s v="0055A00000BclF5QAJ"/>
    <d v="2021-04-10T23:01:03"/>
    <m/>
    <d v="2019-06-02T12:27:13"/>
    <b v="0"/>
    <x v="7"/>
    <s v="0065A00000nJudkQAC"/>
    <x v="2"/>
    <b v="0"/>
    <s v="0055A000009GjocQAC"/>
    <s v="Closed Lost"/>
    <b v="0"/>
    <x v="1"/>
    <n v="10800"/>
    <n v="0"/>
    <m/>
  </r>
  <r>
    <s v="0013100001k5ZyRAAU"/>
    <b v="0"/>
    <m/>
    <b v="0"/>
    <x v="215"/>
    <x v="0"/>
    <s v="0055A000008iLoOQAU"/>
    <b v="0"/>
    <d v="2018-10-09T14:26:16"/>
    <b v="0"/>
    <b v="0"/>
    <s v="2018 4"/>
    <n v="4"/>
    <x v="8"/>
    <s v="Omitted"/>
    <s v="Omitted"/>
    <x v="0"/>
    <s v="0055A00000BclF5QAJ"/>
    <d v="2021-04-10T23:01:03"/>
    <m/>
    <d v="2018-11-27T20:31:07"/>
    <b v="0"/>
    <x v="1"/>
    <s v="0065A00000lpF0gQAE"/>
    <x v="2"/>
    <b v="0"/>
    <s v="0055A000008iLoOQAU"/>
    <s v="Closed Lost"/>
    <b v="0"/>
    <x v="1"/>
    <n v="5250"/>
    <n v="0"/>
    <m/>
  </r>
  <r>
    <s v="0013100001gwzgtAAA"/>
    <b v="0"/>
    <m/>
    <b v="0"/>
    <x v="215"/>
    <x v="0"/>
    <s v="00531000008FFH0AAO"/>
    <b v="0"/>
    <d v="2017-06-01T20:47:51"/>
    <b v="0"/>
    <b v="0"/>
    <s v="2018 4"/>
    <n v="4"/>
    <x v="8"/>
    <s v="Omitted"/>
    <s v="Omitted"/>
    <x v="22"/>
    <s v="0055A00000BclF5QAJ"/>
    <d v="2021-04-10T23:01:03"/>
    <m/>
    <d v="2018-12-19T23:47:40"/>
    <b v="0"/>
    <x v="4"/>
    <s v="0065A00000i2eUQQAY"/>
    <x v="2"/>
    <b v="0"/>
    <s v="0055A000008iLoJQAU"/>
    <s v="Closed Lost"/>
    <b v="0"/>
    <x v="1"/>
    <n v="52336"/>
    <n v="0"/>
    <m/>
  </r>
  <r>
    <s v="0013100001hoCcAAAU"/>
    <b v="0"/>
    <m/>
    <b v="0"/>
    <x v="215"/>
    <x v="0"/>
    <s v="0055A000008zqzaQAA"/>
    <b v="0"/>
    <d v="2018-11-01T21:43:07"/>
    <b v="0"/>
    <b v="0"/>
    <s v="2018 4"/>
    <n v="4"/>
    <x v="8"/>
    <s v="Omitted"/>
    <s v="Omitted"/>
    <x v="22"/>
    <s v="0055A00000BclF5QAJ"/>
    <d v="2021-04-11T20:33:11"/>
    <m/>
    <d v="2019-05-07T20:53:36"/>
    <b v="0"/>
    <x v="7"/>
    <s v="0065A00000nKw7rQAC"/>
    <x v="2"/>
    <b v="0"/>
    <s v="0055A000008zqzaQAA"/>
    <s v="Closed Lost"/>
    <b v="0"/>
    <x v="1"/>
    <n v="73600"/>
    <n v="0"/>
    <m/>
  </r>
  <r>
    <s v="0013100001myVRnAAM"/>
    <b v="0"/>
    <m/>
    <b v="0"/>
    <x v="215"/>
    <x v="0"/>
    <s v="00531000007KAsvAAG"/>
    <b v="0"/>
    <d v="2017-08-08T14:41:58"/>
    <b v="0"/>
    <b v="0"/>
    <s v="2018 4"/>
    <n v="4"/>
    <x v="8"/>
    <s v="Omitted"/>
    <s v="Omitted"/>
    <x v="1"/>
    <s v="0055A00000BclF5QAJ"/>
    <d v="2021-04-11T20:06:15"/>
    <m/>
    <d v="2020-01-06T18:18:35"/>
    <b v="0"/>
    <x v="6"/>
    <s v="0065A00000i4juZQAQ"/>
    <x v="2"/>
    <b v="0"/>
    <s v="00531000007KAsvAAG"/>
    <s v="Closed Lost"/>
    <b v="0"/>
    <x v="1"/>
    <n v="71500"/>
    <n v="0"/>
    <m/>
  </r>
  <r>
    <s v="0013100001lbH4iAAE"/>
    <b v="0"/>
    <m/>
    <b v="0"/>
    <x v="215"/>
    <x v="0"/>
    <s v="00531000007KAsvAAG"/>
    <b v="0"/>
    <d v="2018-02-22T18:55:18"/>
    <b v="0"/>
    <b v="0"/>
    <s v="2018 4"/>
    <n v="4"/>
    <x v="8"/>
    <s v="Omitted"/>
    <s v="Omitted"/>
    <x v="1"/>
    <s v="0055A00000BclF5QAJ"/>
    <d v="2021-04-11T20:06:15"/>
    <m/>
    <d v="2020-01-06T18:18:40"/>
    <b v="0"/>
    <x v="6"/>
    <s v="0065A00000jTBXqQAO"/>
    <x v="2"/>
    <b v="0"/>
    <s v="00531000007KAsvAAG"/>
    <s v="Closed Lost"/>
    <b v="0"/>
    <x v="1"/>
    <n v="65000"/>
    <n v="0"/>
    <m/>
  </r>
  <r>
    <s v="0013100001VXN1KAAX"/>
    <b v="0"/>
    <m/>
    <b v="0"/>
    <x v="215"/>
    <x v="0"/>
    <s v="00531000007MUoEAAW"/>
    <b v="0"/>
    <d v="2018-05-24T14:21:49"/>
    <b v="0"/>
    <b v="0"/>
    <s v="2018 4"/>
    <n v="4"/>
    <x v="8"/>
    <s v="Omitted"/>
    <s v="Omitted"/>
    <x v="4"/>
    <s v="0055A00000BclF5QAJ"/>
    <d v="2021-04-11T19:52:07"/>
    <m/>
    <d v="2020-01-06T18:18:35"/>
    <b v="0"/>
    <x v="5"/>
    <s v="0065A00000k25w5QAA"/>
    <x v="2"/>
    <b v="0"/>
    <s v="00531000007Es7rAAC"/>
    <s v="Closed Lost"/>
    <b v="0"/>
    <x v="1"/>
    <n v="69393"/>
    <n v="0"/>
    <m/>
  </r>
  <r>
    <s v="0013100001gbj6NAAQ"/>
    <b v="0"/>
    <m/>
    <b v="0"/>
    <x v="215"/>
    <x v="0"/>
    <s v="00531000007MUoEAAW"/>
    <b v="0"/>
    <d v="2018-05-24T14:36:46"/>
    <b v="0"/>
    <b v="0"/>
    <s v="2018 4"/>
    <n v="4"/>
    <x v="8"/>
    <s v="Omitted"/>
    <s v="Omitted"/>
    <x v="4"/>
    <s v="0055A00000BclF5QAJ"/>
    <d v="2021-04-11T19:52:07"/>
    <m/>
    <d v="2020-01-06T18:18:35"/>
    <b v="0"/>
    <x v="5"/>
    <s v="0065A00000k25yuQAA"/>
    <x v="2"/>
    <b v="0"/>
    <s v="00531000007Es7rAAC"/>
    <s v="Closed Lost"/>
    <b v="0"/>
    <x v="1"/>
    <n v="69393"/>
    <n v="0"/>
    <m/>
  </r>
  <r>
    <s v="0013100001gWWASAA4"/>
    <b v="0"/>
    <m/>
    <b v="0"/>
    <x v="215"/>
    <x v="0"/>
    <s v="00531000007MUoEAAW"/>
    <b v="0"/>
    <d v="2018-05-24T16:21:29"/>
    <b v="0"/>
    <b v="0"/>
    <s v="2018 4"/>
    <n v="4"/>
    <x v="8"/>
    <s v="Omitted"/>
    <s v="Omitted"/>
    <x v="4"/>
    <s v="0055A00000BclF5QAJ"/>
    <d v="2021-04-11T19:52:07"/>
    <m/>
    <d v="2020-01-06T18:18:35"/>
    <b v="0"/>
    <x v="5"/>
    <s v="0065A00000k26ZwQAI"/>
    <x v="2"/>
    <b v="0"/>
    <s v="00531000007Es7rAAC"/>
    <s v="Closed Lost"/>
    <b v="0"/>
    <x v="1"/>
    <n v="69393"/>
    <n v="0"/>
    <m/>
  </r>
  <r>
    <s v="0013100001gw3W4AAI"/>
    <b v="0"/>
    <m/>
    <b v="0"/>
    <x v="215"/>
    <x v="0"/>
    <s v="00531000007KAsvAAG"/>
    <b v="0"/>
    <d v="2018-09-25T13:13:12"/>
    <b v="0"/>
    <b v="0"/>
    <s v="2018 4"/>
    <n v="4"/>
    <x v="8"/>
    <s v="Omitted"/>
    <s v="Omitted"/>
    <x v="1"/>
    <s v="0055A00000BclF5QAJ"/>
    <d v="2021-04-11T20:08:00"/>
    <m/>
    <d v="2020-01-06T18:18:40"/>
    <b v="0"/>
    <x v="6"/>
    <s v="0065A00000lnVC0QAM"/>
    <x v="2"/>
    <b v="0"/>
    <s v="00531000007KAsvAAG"/>
    <s v="Closed Lost"/>
    <b v="0"/>
    <x v="1"/>
    <n v="6500"/>
    <n v="0"/>
    <m/>
  </r>
  <r>
    <s v="0013100001gaSbbAAE"/>
    <b v="0"/>
    <m/>
    <b v="0"/>
    <x v="215"/>
    <x v="0"/>
    <s v="00531000007KAsvAAG"/>
    <b v="0"/>
    <d v="2017-10-12T21:23:51"/>
    <b v="0"/>
    <b v="0"/>
    <s v="2018 4"/>
    <n v="4"/>
    <x v="8"/>
    <s v="Omitted"/>
    <s v="Omitted"/>
    <x v="3"/>
    <s v="0055A00000BclF5QAJ"/>
    <d v="2021-04-11T20:06:15"/>
    <m/>
    <d v="2020-01-06T18:18:40"/>
    <b v="0"/>
    <x v="6"/>
    <s v="0065A00000iSVzRQAW"/>
    <x v="2"/>
    <b v="0"/>
    <s v="00531000007KAsvAAG"/>
    <s v="Closed Lost"/>
    <b v="0"/>
    <x v="1"/>
    <n v="66500"/>
    <n v="0"/>
    <m/>
  </r>
  <r>
    <s v="0013100001gYHgUAAW"/>
    <b v="0"/>
    <m/>
    <b v="0"/>
    <x v="215"/>
    <x v="0"/>
    <s v="00531000007MUoEAAW"/>
    <b v="0"/>
    <d v="2018-06-08T19:27:00"/>
    <b v="0"/>
    <b v="0"/>
    <s v="2018 4"/>
    <n v="4"/>
    <x v="8"/>
    <s v="Omitted"/>
    <s v="Omitted"/>
    <x v="1"/>
    <s v="0055A00000BclF5QAJ"/>
    <d v="2021-04-11T20:06:15"/>
    <m/>
    <d v="2020-01-06T18:18:35"/>
    <b v="0"/>
    <x v="6"/>
    <s v="0065A00000k2hs8QAA"/>
    <x v="2"/>
    <b v="0"/>
    <s v="00531000007KAsvAAG"/>
    <s v="Closed Lost"/>
    <b v="0"/>
    <x v="1"/>
    <n v="65398"/>
    <n v="0"/>
    <m/>
  </r>
  <r>
    <s v="0013100001qyJ2TAAU"/>
    <b v="0"/>
    <m/>
    <b v="0"/>
    <x v="215"/>
    <x v="0"/>
    <s v="00531000007MUoEAAW"/>
    <b v="0"/>
    <d v="2018-07-11T18:21:04"/>
    <b v="0"/>
    <b v="0"/>
    <s v="2018 4"/>
    <n v="4"/>
    <x v="8"/>
    <s v="Omitted"/>
    <s v="Omitted"/>
    <x v="3"/>
    <s v="0055A00000BclF5QAJ"/>
    <d v="2021-04-11T19:52:07"/>
    <m/>
    <d v="2020-01-06T18:18:40"/>
    <b v="0"/>
    <x v="5"/>
    <s v="0065A00000k3r8tQAA"/>
    <x v="2"/>
    <b v="0"/>
    <s v="00531000007KAsvAAG"/>
    <s v="Closed Lost"/>
    <b v="0"/>
    <x v="1"/>
    <n v="65199"/>
    <n v="0"/>
    <m/>
  </r>
  <r>
    <s v="0013100001gZM1jAAG"/>
    <b v="0"/>
    <m/>
    <b v="0"/>
    <x v="215"/>
    <x v="0"/>
    <s v="00531000007MUoEAAW"/>
    <b v="0"/>
    <d v="2018-07-16T13:26:14"/>
    <b v="0"/>
    <b v="0"/>
    <s v="2018 4"/>
    <n v="4"/>
    <x v="8"/>
    <s v="Omitted"/>
    <s v="Omitted"/>
    <x v="1"/>
    <s v="0055A000009s6n0QAA"/>
    <d v="2020-01-06T18:18:40"/>
    <m/>
    <d v="2020-01-06T18:18:40"/>
    <b v="0"/>
    <x v="1"/>
    <s v="0065A00000k3ynJQAQ"/>
    <x v="2"/>
    <b v="0"/>
    <s v="00531000007KAsvAAG"/>
    <s v="Closed Lost"/>
    <b v="0"/>
    <x v="1"/>
    <n v="64549"/>
    <n v="0"/>
    <m/>
  </r>
  <r>
    <s v="0013100001sbMkZAAU"/>
    <b v="0"/>
    <m/>
    <b v="0"/>
    <x v="215"/>
    <x v="0"/>
    <s v="00531000007MUoEAAW"/>
    <b v="0"/>
    <d v="2018-08-29T13:02:22"/>
    <b v="0"/>
    <b v="0"/>
    <s v="2018 4"/>
    <n v="4"/>
    <x v="8"/>
    <s v="Omitted"/>
    <s v="Omitted"/>
    <x v="1"/>
    <s v="0055A00000BclF5QAJ"/>
    <d v="2021-04-11T19:52:07"/>
    <m/>
    <d v="2020-01-06T18:18:40"/>
    <b v="0"/>
    <x v="5"/>
    <s v="0065A00000leKkYQAU"/>
    <x v="2"/>
    <b v="0"/>
    <s v="0055A000009sa63QAA"/>
    <s v="Closed Lost"/>
    <b v="0"/>
    <x v="1"/>
    <n v="65199"/>
    <n v="0"/>
    <m/>
  </r>
  <r>
    <s v="0013100001k7vrhAAA"/>
    <b v="0"/>
    <m/>
    <b v="0"/>
    <x v="215"/>
    <x v="0"/>
    <s v="00531000007KAsvAAG"/>
    <b v="0"/>
    <d v="2017-05-30T18:28:33"/>
    <b v="0"/>
    <b v="0"/>
    <s v="2018 4"/>
    <n v="4"/>
    <x v="8"/>
    <s v="Omitted"/>
    <s v="Omitted"/>
    <x v="1"/>
    <s v="0055A00000BclF5QAJ"/>
    <d v="2021-04-11T20:06:15"/>
    <m/>
    <d v="2020-01-06T18:18:35"/>
    <b v="0"/>
    <x v="6"/>
    <s v="0065A00000i2YegQAE"/>
    <x v="2"/>
    <b v="0"/>
    <s v="00531000007KAsvAAG"/>
    <s v="Closed Lost"/>
    <b v="0"/>
    <x v="1"/>
    <n v="71500"/>
    <n v="0"/>
    <m/>
  </r>
  <r>
    <s v="0013100001gZM1jAAG"/>
    <b v="0"/>
    <m/>
    <b v="0"/>
    <x v="215"/>
    <x v="0"/>
    <s v="00531000007KAsvAAG"/>
    <b v="0"/>
    <d v="2017-07-05T14:54:03"/>
    <b v="0"/>
    <b v="0"/>
    <s v="2018 4"/>
    <n v="4"/>
    <x v="8"/>
    <s v="Omitted"/>
    <s v="Omitted"/>
    <x v="1"/>
    <s v="0055A00000BclF5QAJ"/>
    <d v="2021-04-11T20:06:15"/>
    <m/>
    <d v="2020-01-06T18:18:35"/>
    <b v="0"/>
    <x v="6"/>
    <s v="0065A00000i3oKuQAI"/>
    <x v="2"/>
    <b v="0"/>
    <s v="00531000007KAsvAAG"/>
    <s v="Closed Lost"/>
    <b v="0"/>
    <x v="1"/>
    <n v="69355"/>
    <n v="0"/>
    <m/>
  </r>
  <r>
    <s v="0015A00001targvQAA"/>
    <b v="0"/>
    <m/>
    <b v="0"/>
    <x v="215"/>
    <x v="0"/>
    <s v="00531000007KAsvAAG"/>
    <b v="0"/>
    <d v="2017-07-27T14:26:06"/>
    <b v="0"/>
    <b v="0"/>
    <s v="2018 4"/>
    <n v="4"/>
    <x v="8"/>
    <s v="Omitted"/>
    <s v="Omitted"/>
    <x v="1"/>
    <s v="0055A00000BclF5QAJ"/>
    <d v="2021-04-11T20:06:15"/>
    <m/>
    <d v="2020-01-06T18:18:35"/>
    <b v="0"/>
    <x v="6"/>
    <s v="0065A00000i4PlaQAE"/>
    <x v="2"/>
    <b v="0"/>
    <s v="00531000007KAsvAAG"/>
    <s v="Closed Lost"/>
    <b v="0"/>
    <x v="1"/>
    <n v="71500"/>
    <n v="0"/>
    <m/>
  </r>
  <r>
    <s v="0015A00001xOkXAQA0"/>
    <b v="0"/>
    <m/>
    <b v="0"/>
    <x v="215"/>
    <x v="0"/>
    <s v="00531000007KAsvAAG"/>
    <b v="0"/>
    <d v="2017-09-20T22:46:06"/>
    <b v="0"/>
    <b v="0"/>
    <s v="2018 4"/>
    <n v="4"/>
    <x v="8"/>
    <s v="Omitted"/>
    <s v="Omitted"/>
    <x v="1"/>
    <s v="0055A00000BclF5QAJ"/>
    <d v="2021-04-11T19:52:07"/>
    <m/>
    <d v="2020-01-06T18:18:45"/>
    <b v="0"/>
    <x v="5"/>
    <s v="0065A00000iRowYQAS"/>
    <x v="2"/>
    <b v="0"/>
    <s v="00531000007KAsvAAG"/>
    <s v="Closed Lost"/>
    <b v="0"/>
    <x v="1"/>
    <n v="71500"/>
    <n v="0"/>
    <m/>
  </r>
  <r>
    <s v="0013100001gaSbbAAE"/>
    <b v="0"/>
    <m/>
    <b v="0"/>
    <x v="215"/>
    <x v="0"/>
    <s v="00531000007KAsvAAG"/>
    <b v="0"/>
    <d v="2017-10-13T14:52:18"/>
    <b v="0"/>
    <b v="0"/>
    <s v="2018 4"/>
    <n v="4"/>
    <x v="8"/>
    <s v="Omitted"/>
    <s v="Omitted"/>
    <x v="3"/>
    <s v="0055A00000BclF5QAJ"/>
    <d v="2021-04-11T20:06:15"/>
    <m/>
    <d v="2020-01-06T18:18:40"/>
    <b v="0"/>
    <x v="6"/>
    <s v="0065A00000iSXP6QAO"/>
    <x v="2"/>
    <b v="0"/>
    <s v="00531000007KAsvAAG"/>
    <s v="Closed Lost"/>
    <b v="0"/>
    <x v="1"/>
    <n v="71500"/>
    <n v="0"/>
    <m/>
  </r>
  <r>
    <s v="0013100001gYHjnAAG"/>
    <b v="0"/>
    <m/>
    <b v="0"/>
    <x v="215"/>
    <x v="0"/>
    <s v="00531000007KAsvAAG"/>
    <b v="0"/>
    <d v="2018-01-29T16:08:15"/>
    <b v="0"/>
    <b v="0"/>
    <s v="2018 4"/>
    <n v="4"/>
    <x v="8"/>
    <s v="Omitted"/>
    <s v="Omitted"/>
    <x v="1"/>
    <s v="0055A00000BclF5QAJ"/>
    <d v="2021-04-11T19:52:07"/>
    <m/>
    <d v="2020-01-06T18:18:40"/>
    <b v="0"/>
    <x v="5"/>
    <s v="0065A00000iVTkiQAG"/>
    <x v="2"/>
    <b v="0"/>
    <s v="00531000007KAsvAAG"/>
    <s v="Closed Lost"/>
    <b v="0"/>
    <x v="1"/>
    <n v="65000"/>
    <n v="0"/>
    <m/>
  </r>
  <r>
    <s v="0015A00001ztlvGQAQ"/>
    <b v="0"/>
    <m/>
    <b v="0"/>
    <x v="215"/>
    <x v="0"/>
    <s v="00531000007MUoEAAW"/>
    <b v="0"/>
    <d v="2018-03-21T13:28:06"/>
    <b v="0"/>
    <b v="0"/>
    <s v="2018 4"/>
    <n v="4"/>
    <x v="8"/>
    <s v="Omitted"/>
    <s v="Omitted"/>
    <x v="1"/>
    <s v="0055A000009s6n0QAA"/>
    <d v="2020-01-06T18:18:35"/>
    <m/>
    <d v="2020-01-06T18:18:35"/>
    <b v="0"/>
    <x v="3"/>
    <s v="0065A00000js3XnQAI"/>
    <x v="2"/>
    <b v="0"/>
    <s v="00531000007KAsvAAG"/>
    <s v="Closed Lost"/>
    <b v="0"/>
    <x v="1"/>
    <n v="65000"/>
    <n v="0"/>
    <m/>
  </r>
  <r>
    <s v="0015A000021OUFYQA4"/>
    <b v="0"/>
    <m/>
    <b v="0"/>
    <x v="215"/>
    <x v="0"/>
    <s v="00531000007KAsvAAG"/>
    <b v="0"/>
    <d v="2018-05-18T17:53:51"/>
    <b v="0"/>
    <b v="0"/>
    <s v="2018 4"/>
    <n v="4"/>
    <x v="8"/>
    <s v="Omitted"/>
    <s v="Omitted"/>
    <x v="1"/>
    <s v="0055A000009s6n0QAA"/>
    <d v="2020-01-06T18:18:35"/>
    <m/>
    <d v="2020-01-06T18:18:35"/>
    <b v="0"/>
    <x v="3"/>
    <s v="0065A00000k1vkjQAA"/>
    <x v="2"/>
    <b v="0"/>
    <s v="00531000007KAsvAAG"/>
    <s v="Closed Lost"/>
    <b v="0"/>
    <x v="1"/>
    <n v="65000"/>
    <n v="0"/>
    <m/>
  </r>
  <r>
    <s v="0013100001gxRn4AAE"/>
    <b v="0"/>
    <m/>
    <b v="0"/>
    <x v="215"/>
    <x v="0"/>
    <s v="00531000007KAsvAAG"/>
    <b v="0"/>
    <d v="2018-06-06T23:50:27"/>
    <b v="0"/>
    <b v="0"/>
    <s v="2018 4"/>
    <n v="4"/>
    <x v="8"/>
    <s v="Omitted"/>
    <s v="Omitted"/>
    <x v="1"/>
    <s v="0055A000009s6n0QAA"/>
    <d v="2020-01-06T18:18:35"/>
    <m/>
    <d v="2020-01-06T18:18:35"/>
    <b v="0"/>
    <x v="3"/>
    <s v="0065A00000k2diMQAQ"/>
    <x v="2"/>
    <b v="0"/>
    <s v="00531000007KAsvAAG"/>
    <s v="Closed Lost"/>
    <b v="0"/>
    <x v="1"/>
    <n v="91000"/>
    <n v="0"/>
    <m/>
  </r>
  <r>
    <s v="001i000001MZ8IpAAL"/>
    <b v="0"/>
    <m/>
    <b v="0"/>
    <x v="215"/>
    <x v="0"/>
    <s v="00531000007MUoEAAW"/>
    <b v="0"/>
    <d v="2018-08-17T13:49:30"/>
    <b v="0"/>
    <b v="0"/>
    <s v="2018 4"/>
    <n v="4"/>
    <x v="8"/>
    <s v="Omitted"/>
    <s v="Omitted"/>
    <x v="2"/>
    <s v="0055A00000BclF5QAJ"/>
    <d v="2021-04-11T20:08:00"/>
    <m/>
    <d v="2020-01-06T18:18:40"/>
    <b v="0"/>
    <x v="6"/>
    <s v="0065A00000ldjnbQAA"/>
    <x v="2"/>
    <b v="0"/>
    <s v="00531000007MUoEAAW"/>
    <s v="Closed Lost"/>
    <b v="0"/>
    <x v="1"/>
    <n v="716.4"/>
    <n v="0"/>
    <m/>
  </r>
  <r>
    <s v="0013100001hoMrhAAE"/>
    <b v="0"/>
    <m/>
    <b v="0"/>
    <x v="215"/>
    <x v="0"/>
    <s v="00531000007KAsvAAG"/>
    <b v="0"/>
    <d v="2017-09-15T15:21:55"/>
    <b v="0"/>
    <b v="0"/>
    <s v="2018 4"/>
    <n v="4"/>
    <x v="8"/>
    <s v="Omitted"/>
    <s v="Omitted"/>
    <x v="1"/>
    <s v="0055A00000BclF5QAJ"/>
    <d v="2021-04-11T19:52:07"/>
    <m/>
    <d v="2020-01-06T18:18:35"/>
    <b v="0"/>
    <x v="5"/>
    <s v="0065A00000iRcBYQA0"/>
    <x v="2"/>
    <b v="0"/>
    <s v="00531000007KAsvAAG"/>
    <s v="Closed Lost"/>
    <b v="0"/>
    <x v="1"/>
    <n v="71500"/>
    <n v="0"/>
    <m/>
  </r>
  <r>
    <s v="0015A00001yXyVaQAK"/>
    <b v="0"/>
    <m/>
    <b v="0"/>
    <x v="215"/>
    <x v="0"/>
    <s v="00531000007KAsvAAG"/>
    <b v="0"/>
    <d v="2018-02-20T14:12:20"/>
    <b v="0"/>
    <b v="0"/>
    <s v="2018 4"/>
    <n v="4"/>
    <x v="8"/>
    <s v="Omitted"/>
    <s v="Omitted"/>
    <x v="1"/>
    <s v="0055A000009s6n0QAA"/>
    <d v="2020-01-06T18:18:40"/>
    <m/>
    <d v="2020-01-06T18:18:40"/>
    <b v="0"/>
    <x v="3"/>
    <s v="0065A00000jT4hUQAS"/>
    <x v="2"/>
    <b v="0"/>
    <s v="00531000007KAsvAAG"/>
    <s v="Closed Lost"/>
    <b v="0"/>
    <x v="1"/>
    <n v="65000"/>
    <n v="0"/>
    <m/>
  </r>
  <r>
    <s v="0015A00001yYBDGQA4"/>
    <b v="0"/>
    <m/>
    <b v="0"/>
    <x v="215"/>
    <x v="0"/>
    <s v="00531000007MUoEAAW"/>
    <b v="0"/>
    <d v="2018-03-01T15:43:04"/>
    <b v="0"/>
    <b v="0"/>
    <s v="2018 4"/>
    <n v="4"/>
    <x v="8"/>
    <s v="Omitted"/>
    <s v="Omitted"/>
    <x v="1"/>
    <s v="0055A000009s6n0QAA"/>
    <d v="2020-01-06T18:18:40"/>
    <m/>
    <d v="2020-01-06T18:18:40"/>
    <b v="0"/>
    <x v="3"/>
    <s v="0065A00000jTTdXQAW"/>
    <x v="2"/>
    <b v="0"/>
    <s v="00531000007KAsvAAG"/>
    <s v="Closed Lost"/>
    <b v="0"/>
    <x v="1"/>
    <n v="65000"/>
    <n v="0"/>
    <m/>
  </r>
  <r>
    <s v="0015A00001zu5bIQAQ"/>
    <b v="0"/>
    <m/>
    <b v="0"/>
    <x v="215"/>
    <x v="0"/>
    <s v="00531000007KAsvAAG"/>
    <b v="0"/>
    <d v="2018-04-06T14:38:24"/>
    <b v="0"/>
    <b v="0"/>
    <s v="2018 4"/>
    <n v="4"/>
    <x v="8"/>
    <s v="Omitted"/>
    <s v="Omitted"/>
    <x v="1"/>
    <s v="0055A00000BclF5QAJ"/>
    <d v="2021-04-11T20:06:15"/>
    <m/>
    <d v="2020-01-06T18:18:35"/>
    <b v="0"/>
    <x v="6"/>
    <s v="0065A00000jsYSWQA2"/>
    <x v="2"/>
    <b v="0"/>
    <s v="00531000007KAsvAAG"/>
    <s v="Closed Lost"/>
    <b v="0"/>
    <x v="1"/>
    <n v="65000"/>
    <n v="0"/>
    <m/>
  </r>
  <r>
    <s v="001i000001MZ8IpAAL"/>
    <b v="0"/>
    <m/>
    <b v="0"/>
    <x v="215"/>
    <x v="0"/>
    <s v="005i0000000fNkyAAE"/>
    <b v="0"/>
    <d v="2018-12-21T16:17:45"/>
    <b v="0"/>
    <b v="0"/>
    <s v="2018 4"/>
    <n v="4"/>
    <x v="8"/>
    <s v="Omitted"/>
    <s v="Omitted"/>
    <x v="4"/>
    <s v="0055A00000BclF5QAJ"/>
    <d v="2021-04-11T20:08:00"/>
    <m/>
    <d v="2020-01-06T18:18:45"/>
    <b v="1"/>
    <x v="6"/>
    <s v="0065A0000106vdDQAQ"/>
    <x v="2"/>
    <b v="0"/>
    <s v="005i0000000fNkyAAE"/>
    <s v="Closed Lost"/>
    <b v="0"/>
    <x v="1"/>
    <n v="3048000"/>
    <n v="0"/>
    <m/>
  </r>
  <r>
    <s v="0013100001mIDLTAA4"/>
    <b v="0"/>
    <m/>
    <b v="0"/>
    <x v="215"/>
    <x v="0"/>
    <s v="00531000008F2qlAAC"/>
    <b v="0"/>
    <d v="2018-10-22T20:54:15"/>
    <b v="0"/>
    <b v="0"/>
    <s v="2018 4"/>
    <n v="4"/>
    <x v="8"/>
    <s v="Omitted"/>
    <s v="Omitted"/>
    <x v="24"/>
    <s v="0055A00000BclF5QAJ"/>
    <d v="2021-04-11T20:08:00"/>
    <m/>
    <d v="2020-01-06T18:18:40"/>
    <b v="1"/>
    <x v="6"/>
    <s v="0065A00000nKJO7QAO"/>
    <x v="2"/>
    <b v="0"/>
    <s v="00531000008F2qlAAC"/>
    <s v="Closed Lost"/>
    <b v="0"/>
    <x v="1"/>
    <n v="2732652.8"/>
    <n v="0"/>
    <m/>
  </r>
  <r>
    <s v="001i000001LHDIlAAP"/>
    <b v="0"/>
    <m/>
    <b v="0"/>
    <x v="215"/>
    <x v="0"/>
    <s v="00531000008F2qlAAC"/>
    <b v="0"/>
    <d v="2018-10-31T20:26:57"/>
    <b v="0"/>
    <b v="0"/>
    <s v="2018 4"/>
    <n v="4"/>
    <x v="8"/>
    <s v="Omitted"/>
    <s v="Omitted"/>
    <x v="24"/>
    <s v="0055A00000BclF5QAJ"/>
    <d v="2021-04-11T20:08:00"/>
    <m/>
    <d v="2020-07-08T12:10:22"/>
    <b v="1"/>
    <x v="6"/>
    <s v="0065A00000nKslJQAS"/>
    <x v="2"/>
    <b v="0"/>
    <s v="00531000008F2qlAAC"/>
    <s v="Closed Lost"/>
    <b v="0"/>
    <x v="1"/>
    <n v="657828.25"/>
    <n v="0"/>
    <m/>
  </r>
  <r>
    <s v="0013100001mIDLTAA4"/>
    <b v="0"/>
    <m/>
    <b v="0"/>
    <x v="215"/>
    <x v="0"/>
    <s v="00531000008F2qlAAC"/>
    <b v="0"/>
    <d v="2018-06-12T02:59:53"/>
    <b v="0"/>
    <b v="0"/>
    <s v="2018 4"/>
    <n v="4"/>
    <x v="8"/>
    <s v="Omitted"/>
    <s v="Omitted"/>
    <x v="4"/>
    <s v="0055A00000BclF5QAJ"/>
    <d v="2021-04-11T20:08:00"/>
    <m/>
    <d v="2020-01-06T18:18:35"/>
    <b v="1"/>
    <x v="6"/>
    <s v="0065A00000k2peKQAQ"/>
    <x v="2"/>
    <b v="0"/>
    <s v="00531000008F2qlAAC"/>
    <s v="Closed Lost"/>
    <b v="0"/>
    <x v="1"/>
    <n v="6263556.75"/>
    <n v="0"/>
    <m/>
  </r>
  <r>
    <s v="0013100001fpk4nAAA"/>
    <b v="0"/>
    <m/>
    <b v="0"/>
    <x v="215"/>
    <x v="0"/>
    <s v="00531000008FRNUAA4"/>
    <b v="1"/>
    <d v="2017-09-19T18:46:54"/>
    <b v="0"/>
    <b v="0"/>
    <s v="2018 4"/>
    <n v="4"/>
    <x v="8"/>
    <s v="Omitted"/>
    <s v="Omitted"/>
    <x v="21"/>
    <s v="0055A00000BclF5QAJ"/>
    <d v="2021-04-10T23:01:03"/>
    <m/>
    <d v="2019-06-11T20:20:27"/>
    <b v="0"/>
    <x v="3"/>
    <s v="0065A00000iRlKrQAK"/>
    <x v="2"/>
    <b v="0"/>
    <s v="0055A000009sZg0QAE"/>
    <s v="Closed Lost"/>
    <b v="0"/>
    <x v="1"/>
    <n v="72600"/>
    <n v="0"/>
    <m/>
  </r>
  <r>
    <s v="0015A000021Nup0QAC"/>
    <b v="0"/>
    <m/>
    <b v="0"/>
    <x v="215"/>
    <x v="0"/>
    <s v="0055A000008zqzaQAA"/>
    <b v="1"/>
    <d v="2018-04-27T20:22:44"/>
    <b v="0"/>
    <b v="0"/>
    <s v="2018 4"/>
    <n v="4"/>
    <x v="8"/>
    <s v="Omitted"/>
    <s v="Omitted"/>
    <x v="22"/>
    <s v="0055A00000BclF5QAJ"/>
    <d v="2021-04-11T20:33:11"/>
    <m/>
    <d v="2019-05-17T13:52:20"/>
    <b v="0"/>
    <x v="11"/>
    <s v="0065A00000k1GENQA2"/>
    <x v="2"/>
    <b v="0"/>
    <s v="0055A000008zqzaQAA"/>
    <s v="Closed Lost"/>
    <b v="0"/>
    <x v="1"/>
    <n v="39950"/>
    <n v="0"/>
    <m/>
  </r>
  <r>
    <s v="0015A000022SW4zQAG"/>
    <b v="0"/>
    <m/>
    <b v="0"/>
    <x v="215"/>
    <x v="0"/>
    <s v="0055A000008zqzaQAA"/>
    <b v="1"/>
    <d v="2018-08-20T18:15:53"/>
    <b v="0"/>
    <b v="0"/>
    <s v="2018 4"/>
    <n v="4"/>
    <x v="8"/>
    <s v="Omitted"/>
    <s v="Omitted"/>
    <x v="21"/>
    <s v="0055A00000BclF5QAJ"/>
    <d v="2021-04-10T23:01:03"/>
    <m/>
    <d v="2018-11-19T15:30:55"/>
    <b v="0"/>
    <x v="1"/>
    <s v="0065A00000ldr8MQAQ"/>
    <x v="2"/>
    <b v="0"/>
    <s v="0055A000008zqzaQAA"/>
    <s v="Closed Lost"/>
    <b v="0"/>
    <x v="1"/>
    <n v="66560"/>
    <n v="0"/>
    <m/>
  </r>
  <r>
    <s v="0013100001gbOlhAAE"/>
    <b v="0"/>
    <m/>
    <b v="0"/>
    <x v="215"/>
    <x v="0"/>
    <s v="00531000008FRNUAA4"/>
    <b v="1"/>
    <d v="2018-07-20T17:44:27"/>
    <b v="0"/>
    <b v="0"/>
    <s v="2018 4"/>
    <n v="4"/>
    <x v="8"/>
    <s v="Omitted"/>
    <s v="Omitted"/>
    <x v="20"/>
    <s v="0055A00000BclF5QAJ"/>
    <d v="2021-04-10T23:01:03"/>
    <m/>
    <d v="2019-10-22T02:30:01"/>
    <b v="0"/>
    <x v="12"/>
    <s v="0065A00000k4AxRQAU"/>
    <x v="2"/>
    <b v="0"/>
    <s v="0055A000008iLoJQAU"/>
    <s v="Closed Lost"/>
    <b v="0"/>
    <x v="1"/>
    <n v="63305"/>
    <n v="0"/>
    <m/>
  </r>
  <r>
    <s v="0015A000021OADPQA4"/>
    <b v="0"/>
    <m/>
    <b v="0"/>
    <x v="215"/>
    <x v="0"/>
    <s v="00531000007MUoEAAW"/>
    <b v="1"/>
    <d v="2018-05-07T17:16:13"/>
    <b v="0"/>
    <b v="0"/>
    <s v="2018 4"/>
    <n v="4"/>
    <x v="8"/>
    <s v="Omitted"/>
    <s v="Omitted"/>
    <x v="4"/>
    <s v="0055A00000BclF5QAJ"/>
    <d v="2021-04-11T19:52:59"/>
    <m/>
    <d v="2020-01-06T18:18:35"/>
    <b v="0"/>
    <x v="5"/>
    <s v="0065A00000k1YVDQA2"/>
    <x v="2"/>
    <b v="0"/>
    <s v="00531000007Es7rAAC"/>
    <s v="Closed Lost"/>
    <b v="0"/>
    <x v="1"/>
    <n v="66194"/>
    <n v="0"/>
    <m/>
  </r>
  <r>
    <s v="0015A000021OYJgQAO"/>
    <b v="0"/>
    <m/>
    <b v="0"/>
    <x v="215"/>
    <x v="0"/>
    <s v="00531000007MUoEAAW"/>
    <b v="1"/>
    <d v="2018-05-21T20:57:07"/>
    <b v="0"/>
    <b v="0"/>
    <s v="2018 4"/>
    <n v="4"/>
    <x v="8"/>
    <s v="Omitted"/>
    <s v="Omitted"/>
    <x v="4"/>
    <s v="0055A00000BclF5QAJ"/>
    <d v="2021-04-11T19:52:07"/>
    <m/>
    <d v="2020-01-06T18:18:35"/>
    <b v="0"/>
    <x v="5"/>
    <s v="0065A00000k1zdwQAA"/>
    <x v="2"/>
    <b v="0"/>
    <s v="00531000007Es7rAAC"/>
    <s v="Closed Lost"/>
    <b v="0"/>
    <x v="1"/>
    <n v="66194"/>
    <n v="0"/>
    <m/>
  </r>
  <r>
    <s v="0015A000026ARR0QAO"/>
    <b v="0"/>
    <m/>
    <b v="0"/>
    <x v="215"/>
    <x v="0"/>
    <s v="00531000007MUoEAAW"/>
    <b v="1"/>
    <d v="2018-10-19T17:52:25"/>
    <b v="0"/>
    <b v="0"/>
    <s v="2018 4"/>
    <n v="4"/>
    <x v="8"/>
    <s v="Omitted"/>
    <s v="Omitted"/>
    <x v="3"/>
    <s v="0055A000009s6n0QAA"/>
    <d v="2020-09-17T14:48:56"/>
    <m/>
    <d v="2020-01-06T18:18:40"/>
    <b v="0"/>
    <x v="3"/>
    <s v="0065A00000nK8R9QAK"/>
    <x v="2"/>
    <b v="0"/>
    <s v="00531000007KgPgAAK"/>
    <s v="Closed Lost"/>
    <b v="0"/>
    <x v="1"/>
    <n v="65597"/>
    <n v="0"/>
    <m/>
  </r>
  <r>
    <s v="0015A000022RKFQQA4"/>
    <b v="0"/>
    <m/>
    <b v="0"/>
    <x v="215"/>
    <x v="0"/>
    <s v="00531000007MUoEAAW"/>
    <b v="1"/>
    <d v="2018-07-16T17:40:37"/>
    <b v="0"/>
    <b v="0"/>
    <s v="2018 4"/>
    <n v="4"/>
    <x v="8"/>
    <s v="Omitted"/>
    <s v="Omitted"/>
    <x v="2"/>
    <s v="0055A000009s6n0QAA"/>
    <d v="2020-09-17T14:48:56"/>
    <m/>
    <d v="2020-01-06T18:18:40"/>
    <b v="0"/>
    <x v="3"/>
    <s v="0065A00000k4067QAA"/>
    <x v="2"/>
    <b v="0"/>
    <s v="00531000007KgPgAAK"/>
    <s v="Closed Lost"/>
    <b v="0"/>
    <x v="1"/>
    <n v="65597"/>
    <n v="0"/>
    <m/>
  </r>
  <r>
    <s v="0015A000021OMEPQA4"/>
    <b v="0"/>
    <m/>
    <b v="0"/>
    <x v="215"/>
    <x v="0"/>
    <s v="00531000007MUoEAAW"/>
    <b v="1"/>
    <d v="2018-05-14T19:27:41"/>
    <b v="0"/>
    <b v="0"/>
    <s v="2018 4"/>
    <n v="4"/>
    <x v="8"/>
    <s v="Omitted"/>
    <s v="Omitted"/>
    <x v="4"/>
    <s v="0055A00000BclF5QAJ"/>
    <d v="2021-04-11T19:52:59"/>
    <m/>
    <d v="2020-01-06T18:18:35"/>
    <b v="0"/>
    <x v="5"/>
    <s v="0065A00000k1nLjQAI"/>
    <x v="2"/>
    <b v="0"/>
    <s v="00531000007KAsvAAG"/>
    <s v="Closed Lost"/>
    <b v="0"/>
    <x v="1"/>
    <n v="65398"/>
    <n v="0"/>
    <m/>
  </r>
  <r>
    <s v="0015A000026A7jCQAS"/>
    <b v="0"/>
    <m/>
    <b v="0"/>
    <x v="215"/>
    <x v="0"/>
    <s v="00531000007MUoEAAW"/>
    <b v="1"/>
    <d v="2018-10-18T12:45:15"/>
    <b v="0"/>
    <b v="0"/>
    <s v="2018 4"/>
    <n v="4"/>
    <x v="8"/>
    <s v="Omitted"/>
    <s v="Omitted"/>
    <x v="1"/>
    <s v="0055A00000BclF5QAJ"/>
    <d v="2021-04-11T19:52:59"/>
    <m/>
    <d v="2020-01-06T18:18:40"/>
    <b v="0"/>
    <x v="5"/>
    <s v="0065A00000nK3HEQA0"/>
    <x v="2"/>
    <b v="0"/>
    <s v="00531000007KAsvAAG"/>
    <s v="Closed Lost"/>
    <b v="0"/>
    <x v="1"/>
    <n v="64947"/>
    <n v="0"/>
    <m/>
  </r>
  <r>
    <s v="0015A00001ztjLPQAY"/>
    <b v="0"/>
    <m/>
    <b v="0"/>
    <x v="215"/>
    <x v="0"/>
    <s v="00531000007MUoEAAW"/>
    <b v="1"/>
    <d v="2018-03-19T22:59:18"/>
    <b v="0"/>
    <b v="0"/>
    <s v="2018 4"/>
    <n v="4"/>
    <x v="8"/>
    <s v="Omitted"/>
    <s v="Omitted"/>
    <x v="1"/>
    <s v="0055A00000BclF5QAJ"/>
    <d v="2021-04-11T20:08:00"/>
    <m/>
    <d v="2020-01-06T18:18:35"/>
    <b v="0"/>
    <x v="6"/>
    <s v="0065A00000js14SQAQ"/>
    <x v="2"/>
    <b v="0"/>
    <s v="00531000007KAsvAAG"/>
    <s v="Closed Lost"/>
    <b v="0"/>
    <x v="1"/>
    <n v="75199"/>
    <n v="0"/>
    <m/>
  </r>
  <r>
    <s v="0015A00001ztnDGQAY"/>
    <b v="0"/>
    <m/>
    <b v="0"/>
    <x v="215"/>
    <x v="0"/>
    <s v="00531000007MUoEAAW"/>
    <b v="1"/>
    <d v="2018-03-22T13:27:00"/>
    <b v="0"/>
    <b v="0"/>
    <s v="2018 4"/>
    <n v="4"/>
    <x v="8"/>
    <s v="Omitted"/>
    <s v="Omitted"/>
    <x v="1"/>
    <s v="0055A00000BclF5QAJ"/>
    <d v="2021-04-11T19:52:59"/>
    <m/>
    <d v="2020-01-06T18:18:35"/>
    <b v="0"/>
    <x v="5"/>
    <s v="0065A00000js5jsQAA"/>
    <x v="2"/>
    <b v="0"/>
    <s v="00531000007KAsvAAG"/>
    <s v="Closed Lost"/>
    <b v="0"/>
    <x v="1"/>
    <n v="71500"/>
    <n v="0"/>
    <m/>
  </r>
  <r>
    <s v="0015A000022RNJaQAO"/>
    <b v="0"/>
    <m/>
    <b v="0"/>
    <x v="215"/>
    <x v="0"/>
    <s v="00531000007MUoEAAW"/>
    <b v="1"/>
    <d v="2018-07-17T22:06:40"/>
    <b v="0"/>
    <b v="0"/>
    <s v="2018 4"/>
    <n v="4"/>
    <x v="8"/>
    <s v="Omitted"/>
    <s v="Omitted"/>
    <x v="1"/>
    <s v="0055A00000BclF5QAJ"/>
    <d v="2021-04-11T19:52:07"/>
    <m/>
    <d v="2020-01-06T18:18:40"/>
    <b v="0"/>
    <x v="5"/>
    <s v="0065A00000k43CFQAY"/>
    <x v="2"/>
    <b v="0"/>
    <s v="00531000007KAsvAAG"/>
    <s v="Closed Lost"/>
    <b v="0"/>
    <x v="1"/>
    <n v="65199"/>
    <n v="0"/>
    <m/>
  </r>
  <r>
    <s v="0015A000022RfEeQAK"/>
    <b v="0"/>
    <m/>
    <b v="0"/>
    <x v="215"/>
    <x v="0"/>
    <s v="00531000007MUoEAAW"/>
    <b v="1"/>
    <d v="2018-07-25T14:42:01"/>
    <b v="0"/>
    <b v="0"/>
    <s v="2018 4"/>
    <n v="4"/>
    <x v="8"/>
    <s v="Omitted"/>
    <s v="Omitted"/>
    <x v="1"/>
    <s v="0055A00000BclF5QAJ"/>
    <d v="2021-04-11T19:52:07"/>
    <m/>
    <d v="2020-01-06T18:18:40"/>
    <b v="0"/>
    <x v="5"/>
    <s v="0065A00000lcoeQQAQ"/>
    <x v="3"/>
    <b v="0"/>
    <s v="0055A000009sa63QAA"/>
    <s v="Closed Lost"/>
    <b v="0"/>
    <x v="1"/>
    <n v="65199"/>
    <n v="0"/>
    <m/>
  </r>
  <r>
    <s v="0013100001gbb7YAAQ"/>
    <b v="0"/>
    <m/>
    <b v="0"/>
    <x v="215"/>
    <x v="0"/>
    <s v="00531000008FRNUAA4"/>
    <b v="0"/>
    <d v="2018-08-02T19:35:03"/>
    <b v="0"/>
    <b v="0"/>
    <s v="2018 4"/>
    <n v="4"/>
    <x v="8"/>
    <s v="Closed"/>
    <s v="Closed"/>
    <x v="21"/>
    <s v="0055A00000BclF5QAJ"/>
    <d v="2021-04-11T20:07:09"/>
    <m/>
    <d v="2019-10-22T16:14:03"/>
    <b v="0"/>
    <x v="6"/>
    <s v="0065A00000ld6gUQAQ"/>
    <x v="2"/>
    <b v="0"/>
    <s v="0055A000009sZg0QAE"/>
    <s v="Closed Won"/>
    <b v="0"/>
    <x v="0"/>
    <n v="4600"/>
    <n v="4600"/>
    <m/>
  </r>
  <r>
    <s v="0013100001gWxm7AAC"/>
    <b v="0"/>
    <m/>
    <b v="0"/>
    <x v="215"/>
    <x v="0"/>
    <s v="0055A000008iLoOQAU"/>
    <b v="0"/>
    <d v="2018-10-11T19:43:09"/>
    <b v="0"/>
    <b v="0"/>
    <s v="2018 4"/>
    <n v="4"/>
    <x v="8"/>
    <s v="Closed"/>
    <s v="Closed"/>
    <x v="0"/>
    <s v="0055A00000BclF5QAJ"/>
    <d v="2021-04-10T22:59:54"/>
    <m/>
    <d v="2019-04-16T14:24:19"/>
    <b v="0"/>
    <x v="1"/>
    <s v="0065A00000nJjzjQAC"/>
    <x v="2"/>
    <b v="0"/>
    <s v="0055A000008iLoOQAU"/>
    <s v="Closed Won"/>
    <b v="0"/>
    <x v="0"/>
    <n v="3148"/>
    <n v="3148"/>
    <m/>
  </r>
  <r>
    <s v="0015A00001yXLTGQA4"/>
    <b v="0"/>
    <m/>
    <b v="0"/>
    <x v="215"/>
    <x v="0"/>
    <s v="0055A000008iLoOQAU"/>
    <b v="0"/>
    <d v="2018-10-22T15:32:16"/>
    <b v="0"/>
    <b v="0"/>
    <s v="2018 4"/>
    <n v="4"/>
    <x v="8"/>
    <s v="Closed"/>
    <s v="Closed"/>
    <x v="0"/>
    <s v="0055A00000BclF5QAJ"/>
    <d v="2021-04-11T20:06:15"/>
    <m/>
    <d v="2019-10-22T15:14:51"/>
    <b v="0"/>
    <x v="6"/>
    <s v="0065A00000nKHHtQAO"/>
    <x v="2"/>
    <b v="0"/>
    <s v="0055A000009GjocQAC"/>
    <s v="Closed Won"/>
    <b v="0"/>
    <x v="0"/>
    <n v="8050"/>
    <n v="8050"/>
    <m/>
  </r>
  <r>
    <s v="0013100001fpKktAAE"/>
    <b v="0"/>
    <m/>
    <b v="0"/>
    <x v="215"/>
    <x v="0"/>
    <s v="0055A000008iLoOQAU"/>
    <b v="0"/>
    <d v="2018-10-25T13:27:13"/>
    <b v="0"/>
    <b v="0"/>
    <s v="2018 4"/>
    <n v="4"/>
    <x v="8"/>
    <s v="Closed"/>
    <s v="Closed"/>
    <x v="0"/>
    <s v="0055A00000BclF5QAJ"/>
    <d v="2021-04-10T22:59:54"/>
    <m/>
    <d v="2019-04-16T16:05:47"/>
    <b v="0"/>
    <x v="12"/>
    <s v="0065A00000nKTgHQAW"/>
    <x v="2"/>
    <b v="0"/>
    <s v="0055A000009sZg0QAE"/>
    <s v="Closed Won"/>
    <b v="0"/>
    <x v="0"/>
    <n v="3150"/>
    <n v="3150"/>
    <m/>
  </r>
  <r>
    <s v="0013100001fqypQAAQ"/>
    <b v="0"/>
    <m/>
    <b v="0"/>
    <x v="215"/>
    <x v="0"/>
    <s v="0055A000008iLoOQAU"/>
    <b v="0"/>
    <d v="2018-11-29T14:21:37"/>
    <b v="0"/>
    <b v="0"/>
    <s v="2018 4"/>
    <n v="4"/>
    <x v="8"/>
    <s v="Closed"/>
    <s v="Closed"/>
    <x v="21"/>
    <s v="0055A00000BclF5QAJ"/>
    <d v="2021-04-11T20:07:09"/>
    <m/>
    <d v="2019-04-12T15:13:27"/>
    <b v="0"/>
    <x v="6"/>
    <s v="0065A00000nMN0LQAW"/>
    <x v="2"/>
    <b v="0"/>
    <s v="0055A000008iLoOQAU"/>
    <s v="Closed Won"/>
    <b v="0"/>
    <x v="0"/>
    <n v="16700"/>
    <n v="16700"/>
    <m/>
  </r>
  <r>
    <s v="0013100001gbb7YAAQ"/>
    <b v="0"/>
    <m/>
    <b v="0"/>
    <x v="215"/>
    <x v="0"/>
    <s v="0055A000008zqzaQAA"/>
    <b v="0"/>
    <d v="2018-09-28T13:25:14"/>
    <b v="0"/>
    <b v="0"/>
    <s v="2018 4"/>
    <n v="4"/>
    <x v="8"/>
    <s v="Closed"/>
    <s v="Closed"/>
    <x v="21"/>
    <s v="0055A00000BclF5QAJ"/>
    <d v="2021-04-10T22:59:54"/>
    <m/>
    <d v="2019-01-14T14:07:45"/>
    <b v="0"/>
    <x v="7"/>
    <s v="0065A00000lntlrQAA"/>
    <x v="2"/>
    <b v="0"/>
    <s v="0055A000008zqzaQAA"/>
    <s v="Closed Won"/>
    <b v="0"/>
    <x v="0"/>
    <n v="8950"/>
    <n v="8950"/>
    <m/>
  </r>
  <r>
    <s v="0013100001k5ZyRAAU"/>
    <b v="0"/>
    <m/>
    <b v="0"/>
    <x v="215"/>
    <x v="0"/>
    <s v="0055A000008iLoOQAU"/>
    <b v="1"/>
    <d v="2018-11-16T18:47:51"/>
    <b v="0"/>
    <b v="0"/>
    <s v="2018 4"/>
    <n v="4"/>
    <x v="8"/>
    <s v="Closed"/>
    <s v="Closed"/>
    <x v="21"/>
    <s v="0055A00000BclF5QAJ"/>
    <d v="2021-04-10T22:59:54"/>
    <m/>
    <d v="2019-04-01T16:18:37"/>
    <b v="0"/>
    <x v="11"/>
    <s v="0065A00000nLk8dQAC"/>
    <x v="2"/>
    <b v="0"/>
    <s v="0055A000008zqzaQAA"/>
    <s v="Closed Won"/>
    <b v="0"/>
    <x v="0"/>
    <n v="6945"/>
    <n v="6945"/>
    <m/>
  </r>
  <r>
    <s v="0013100001k6J7vAAE"/>
    <b v="0"/>
    <m/>
    <b v="0"/>
    <x v="215"/>
    <x v="0"/>
    <s v="00531000007MUoEAAW"/>
    <b v="0"/>
    <d v="2018-05-16T20:10:24"/>
    <b v="0"/>
    <b v="0"/>
    <s v="2018 4"/>
    <n v="4"/>
    <x v="8"/>
    <s v="Closed"/>
    <s v="Closed"/>
    <x v="4"/>
    <s v="0055A00000BclF5QAJ"/>
    <d v="2021-04-11T19:52:07"/>
    <m/>
    <d v="2020-01-06T18:18:16"/>
    <b v="0"/>
    <x v="5"/>
    <s v="0065A00000k1rzmQAA"/>
    <x v="2"/>
    <b v="1"/>
    <s v="00531000007Es7rAAC"/>
    <s v="Closed Won"/>
    <b v="0"/>
    <x v="0"/>
    <n v="65398"/>
    <n v="65398"/>
    <m/>
  </r>
  <r>
    <s v="0013100001qx6GzAAI"/>
    <b v="0"/>
    <m/>
    <b v="0"/>
    <x v="215"/>
    <x v="0"/>
    <s v="00531000007MUoEAAW"/>
    <b v="0"/>
    <d v="2018-10-19T18:50:45"/>
    <b v="0"/>
    <b v="0"/>
    <s v="2018 4"/>
    <n v="4"/>
    <x v="8"/>
    <s v="Closed"/>
    <s v="Closed"/>
    <x v="2"/>
    <s v="0055A00000BclF5QAJ"/>
    <d v="2021-04-11T19:52:07"/>
    <m/>
    <d v="2020-01-06T18:18:16"/>
    <b v="0"/>
    <x v="5"/>
    <s v="0065A00000nK8dUQAS"/>
    <x v="2"/>
    <b v="1"/>
    <s v="00531000007KgPgAAK"/>
    <s v="Closed Won"/>
    <b v="0"/>
    <x v="0"/>
    <n v="65597"/>
    <n v="65597"/>
    <m/>
  </r>
  <r>
    <s v="0015A000022R21OQAS"/>
    <b v="0"/>
    <m/>
    <b v="0"/>
    <x v="215"/>
    <x v="0"/>
    <s v="00531000007MUoEAAW"/>
    <b v="0"/>
    <d v="2018-07-16T15:50:38"/>
    <b v="0"/>
    <b v="0"/>
    <s v="2018 4"/>
    <n v="4"/>
    <x v="8"/>
    <s v="Closed"/>
    <s v="Closed"/>
    <x v="24"/>
    <s v="0055A00000BclF5QAJ"/>
    <d v="2021-04-11T20:08:00"/>
    <m/>
    <d v="2020-01-06T18:18:16"/>
    <b v="0"/>
    <x v="6"/>
    <s v="0065A00000k3zQVQAY"/>
    <x v="2"/>
    <b v="1"/>
    <s v="00531000007KgPgAAK"/>
    <s v="Closed Won"/>
    <b v="0"/>
    <x v="0"/>
    <n v="83393"/>
    <n v="83393"/>
    <m/>
  </r>
  <r>
    <s v="0013100001lcRjOAAU"/>
    <b v="0"/>
    <m/>
    <b v="0"/>
    <x v="432"/>
    <x v="0"/>
    <s v="00531000007MUoEAAW"/>
    <b v="1"/>
    <d v="2018-04-30T15:28:59"/>
    <b v="0"/>
    <b v="0"/>
    <s v="2019 1"/>
    <n v="1"/>
    <x v="9"/>
    <s v="Omitted"/>
    <s v="Omitted"/>
    <x v="1"/>
    <s v="0055A000009s6n0QAA"/>
    <d v="2020-09-17T14:48:56"/>
    <m/>
    <d v="2020-01-06T18:18:35"/>
    <b v="0"/>
    <x v="4"/>
    <s v="0065A00000k1JQAQA2"/>
    <x v="2"/>
    <b v="0"/>
    <s v="00531000007KgPgAAK"/>
    <s v="Closed Lost"/>
    <b v="0"/>
    <x v="1"/>
    <n v="66393"/>
    <n v="0"/>
    <m/>
  </r>
  <r>
    <s v="0015A0000269VmYQAU"/>
    <b v="0"/>
    <m/>
    <b v="0"/>
    <x v="433"/>
    <x v="0"/>
    <s v="00531000007KAsvAAG"/>
    <b v="0"/>
    <d v="2018-10-15T18:33:40"/>
    <b v="0"/>
    <b v="0"/>
    <s v="2019 1"/>
    <n v="1"/>
    <x v="9"/>
    <s v="Closed"/>
    <s v="Closed"/>
    <x v="1"/>
    <s v="0055A00000BclF5QAJ"/>
    <d v="2021-04-11T19:52:59"/>
    <m/>
    <d v="2020-01-06T18:18:16"/>
    <b v="0"/>
    <x v="5"/>
    <s v="0065A00000nJupHQAS"/>
    <x v="2"/>
    <b v="1"/>
    <s v="00531000007KAsvAAG"/>
    <s v="Closed Won"/>
    <b v="0"/>
    <x v="0"/>
    <n v="64836.27"/>
    <n v="64836.27"/>
    <m/>
  </r>
  <r>
    <s v="0013100001jaFPCAA2"/>
    <b v="0"/>
    <m/>
    <b v="0"/>
    <x v="434"/>
    <x v="0"/>
    <s v="00531000007MUoEAAW"/>
    <b v="0"/>
    <d v="2019-01-10T21:23:56"/>
    <b v="0"/>
    <b v="0"/>
    <s v="2019 1"/>
    <n v="1"/>
    <x v="9"/>
    <s v="Closed"/>
    <s v="Closed"/>
    <x v="1"/>
    <s v="0055A00000BclF5QAJ"/>
    <d v="2021-04-11T19:52:07"/>
    <m/>
    <d v="2020-01-06T18:18:16"/>
    <b v="0"/>
    <x v="5"/>
    <s v="0065A000011qlrkQAA"/>
    <x v="2"/>
    <b v="1"/>
    <s v="00531000007MUoEAAW"/>
    <s v="Closed Won"/>
    <b v="0"/>
    <x v="0"/>
    <n v="378.1"/>
    <n v="378.1"/>
    <m/>
  </r>
  <r>
    <s v="0015A00001yWWhnQAG"/>
    <b v="0"/>
    <m/>
    <b v="0"/>
    <x v="435"/>
    <x v="0"/>
    <s v="0055A000008iLoOQAU"/>
    <b v="0"/>
    <d v="2019-01-10T17:04:24"/>
    <b v="0"/>
    <b v="0"/>
    <s v="2019 1"/>
    <n v="1"/>
    <x v="9"/>
    <s v="Closed"/>
    <s v="Closed"/>
    <x v="0"/>
    <s v="0055A00000BclF5QAJ"/>
    <d v="2021-04-10T22:59:54"/>
    <m/>
    <d v="2019-02-08T15:04:14"/>
    <b v="0"/>
    <x v="7"/>
    <s v="0065A000011qkQTQAY"/>
    <x v="2"/>
    <b v="0"/>
    <s v="0055A000008iLoOQAU"/>
    <s v="Closed Won"/>
    <b v="0"/>
    <x v="0"/>
    <n v="8145"/>
    <n v="8145"/>
    <m/>
  </r>
  <r>
    <s v="0013100001emY1NAAU"/>
    <b v="0"/>
    <m/>
    <b v="0"/>
    <x v="435"/>
    <x v="0"/>
    <s v="00531000007MUoEAAW"/>
    <b v="0"/>
    <d v="2019-01-18T19:43:06"/>
    <b v="0"/>
    <b v="0"/>
    <s v="2019 1"/>
    <n v="1"/>
    <x v="9"/>
    <s v="Closed"/>
    <s v="Closed"/>
    <x v="1"/>
    <s v="0055A00000BclF5QAJ"/>
    <d v="2021-04-11T19:52:07"/>
    <m/>
    <d v="2020-01-06T18:18:16"/>
    <b v="0"/>
    <x v="5"/>
    <s v="0065A000011rXAuQAM"/>
    <x v="2"/>
    <b v="1"/>
    <s v="00531000007MUoEAAW"/>
    <s v="Closed Won"/>
    <b v="0"/>
    <x v="0"/>
    <n v="236.55"/>
    <n v="236.55"/>
    <m/>
  </r>
  <r>
    <s v="0015A00002AodwkQAB"/>
    <b v="0"/>
    <m/>
    <b v="0"/>
    <x v="436"/>
    <x v="0"/>
    <s v="0055A000008zqzaQAA"/>
    <b v="0"/>
    <d v="2019-03-18T18:15:11"/>
    <b v="0"/>
    <b v="0"/>
    <s v="2019 1"/>
    <n v="1"/>
    <x v="9"/>
    <s v="Closed"/>
    <s v="Closed"/>
    <x v="0"/>
    <s v="0055A00000BclF5QAJ"/>
    <d v="2021-04-10T22:59:54"/>
    <m/>
    <m/>
    <b v="0"/>
    <x v="7"/>
    <s v="0065A00001G5yvJQAR"/>
    <x v="2"/>
    <b v="0"/>
    <s v="0055A000008zqzaQAA"/>
    <s v="Closed Won"/>
    <b v="0"/>
    <x v="0"/>
    <n v="54490"/>
    <n v="54490"/>
    <m/>
  </r>
  <r>
    <s v="0013100001enulxAAA"/>
    <b v="0"/>
    <m/>
    <b v="0"/>
    <x v="437"/>
    <x v="0"/>
    <s v="00531000007MUoEAAW"/>
    <b v="0"/>
    <d v="2018-06-14T12:59:59"/>
    <b v="0"/>
    <b v="0"/>
    <s v="2019 1"/>
    <n v="1"/>
    <x v="9"/>
    <s v="Closed"/>
    <s v="Closed"/>
    <x v="1"/>
    <s v="00531000007MUoEAAW"/>
    <d v="2020-12-10T21:15:22"/>
    <m/>
    <d v="2020-01-06T18:18:16"/>
    <b v="0"/>
    <x v="3"/>
    <s v="0065A00000k2vFwQAI"/>
    <x v="2"/>
    <b v="1"/>
    <s v="00531000007KAsvAAG"/>
    <s v="Closed Won"/>
    <b v="0"/>
    <x v="0"/>
    <n v="65199"/>
    <n v="65199"/>
    <m/>
  </r>
  <r>
    <s v="0015A000028lTavQAE"/>
    <b v="0"/>
    <m/>
    <b v="0"/>
    <x v="437"/>
    <x v="0"/>
    <s v="00531000007MUoEAAW"/>
    <b v="0"/>
    <d v="2019-01-18T13:17:30"/>
    <b v="0"/>
    <b v="0"/>
    <s v="2019 1"/>
    <n v="1"/>
    <x v="9"/>
    <s v="Closed"/>
    <s v="Closed"/>
    <x v="4"/>
    <s v="0055A00000BclF5QAJ"/>
    <d v="2021-04-11T19:52:07"/>
    <m/>
    <d v="2020-01-06T18:18:16"/>
    <b v="0"/>
    <x v="5"/>
    <s v="0065A000011rUr3QAE"/>
    <x v="2"/>
    <b v="1"/>
    <s v="00531000007Es7rAAC"/>
    <s v="Closed Won"/>
    <b v="0"/>
    <x v="0"/>
    <n v="58500"/>
    <n v="58500"/>
    <m/>
  </r>
  <r>
    <s v="0015A000026mHhDQAU"/>
    <b v="0"/>
    <m/>
    <b v="0"/>
    <x v="438"/>
    <x v="0"/>
    <s v="00531000007KAsvAAG"/>
    <b v="0"/>
    <d v="2018-11-07T01:08:41"/>
    <b v="0"/>
    <b v="0"/>
    <s v="2019 1"/>
    <n v="1"/>
    <x v="9"/>
    <s v="Omitted"/>
    <s v="Omitted"/>
    <x v="1"/>
    <s v="0055A00000BclF5QAJ"/>
    <d v="2021-04-11T19:52:07"/>
    <m/>
    <d v="2020-01-06T18:18:40"/>
    <b v="0"/>
    <x v="5"/>
    <s v="0065A00000nLERyQAO"/>
    <x v="2"/>
    <b v="0"/>
    <s v="0055A000009sa63QAA"/>
    <s v="Closed Lost"/>
    <b v="0"/>
    <x v="1"/>
    <n v="129094.02"/>
    <n v="0"/>
    <m/>
  </r>
  <r>
    <s v="0015A00001yXXSTQA4"/>
    <b v="0"/>
    <m/>
    <b v="0"/>
    <x v="438"/>
    <x v="0"/>
    <s v="00531000007KAsvAAG"/>
    <b v="0"/>
    <d v="2018-01-29T13:47:02"/>
    <b v="0"/>
    <b v="0"/>
    <s v="2019 1"/>
    <n v="1"/>
    <x v="9"/>
    <s v="Omitted"/>
    <s v="Omitted"/>
    <x v="1"/>
    <s v="0055A000009s6n0QAA"/>
    <d v="2020-01-06T18:18:40"/>
    <m/>
    <d v="2020-01-06T18:18:40"/>
    <b v="0"/>
    <x v="3"/>
    <s v="0065A00000iVTFdQAO"/>
    <x v="2"/>
    <b v="0"/>
    <s v="00531000007KAsvAAG"/>
    <s v="Closed Lost"/>
    <b v="0"/>
    <x v="1"/>
    <n v="65000"/>
    <n v="0"/>
    <m/>
  </r>
  <r>
    <s v="0015A000027zS6xQAE"/>
    <b v="0"/>
    <m/>
    <b v="0"/>
    <x v="438"/>
    <x v="0"/>
    <s v="00531000007MUoEAAW"/>
    <b v="0"/>
    <d v="2018-12-20T19:27:58"/>
    <b v="0"/>
    <b v="0"/>
    <s v="2019 1"/>
    <n v="1"/>
    <x v="9"/>
    <s v="Omitted"/>
    <s v="Omitted"/>
    <x v="2"/>
    <s v="0055A00000BclF5QAJ"/>
    <d v="2021-04-11T20:08:00"/>
    <m/>
    <d v="2020-01-06T18:18:40"/>
    <b v="0"/>
    <x v="6"/>
    <s v="0065A00000z19b8QAA"/>
    <x v="3"/>
    <b v="0"/>
    <s v="00531000007KgPgAAK"/>
    <s v="Closed Lost"/>
    <b v="0"/>
    <x v="1"/>
    <n v="199"/>
    <n v="0"/>
    <m/>
  </r>
  <r>
    <s v="0013100001lXbgHAAS"/>
    <b v="0"/>
    <m/>
    <b v="0"/>
    <x v="438"/>
    <x v="0"/>
    <s v="00531000007MUoEAAW"/>
    <b v="0"/>
    <d v="2018-09-04T18:02:19"/>
    <b v="0"/>
    <b v="0"/>
    <s v="2019 1"/>
    <n v="1"/>
    <x v="9"/>
    <s v="Closed"/>
    <s v="Closed"/>
    <x v="1"/>
    <s v="0055A00000BclF5QAJ"/>
    <d v="2021-04-11T20:08:00"/>
    <m/>
    <d v="2020-01-06T18:18:16"/>
    <b v="0"/>
    <x v="6"/>
    <s v="0065A00000ledWHQAY"/>
    <x v="2"/>
    <b v="1"/>
    <s v="00531000007KAsvAAG"/>
    <s v="Closed Won"/>
    <b v="0"/>
    <x v="0"/>
    <n v="65874"/>
    <n v="65874"/>
    <m/>
  </r>
  <r>
    <s v="0013100001emAHaAAM"/>
    <b v="0"/>
    <m/>
    <b v="0"/>
    <x v="438"/>
    <x v="0"/>
    <s v="00531000007MUoEAAW"/>
    <b v="0"/>
    <d v="2019-01-22T15:51:05"/>
    <b v="0"/>
    <b v="0"/>
    <s v="2019 1"/>
    <n v="1"/>
    <x v="9"/>
    <s v="Closed"/>
    <s v="Closed"/>
    <x v="1"/>
    <s v="00531000007MUoEAAW"/>
    <d v="2020-12-10T21:26:44"/>
    <m/>
    <d v="2020-01-06T18:18:16"/>
    <b v="0"/>
    <x v="4"/>
    <s v="0065A000015rqrbQAA"/>
    <x v="2"/>
    <b v="1"/>
    <s v="00531000007MUoEAAW"/>
    <s v="Closed Won"/>
    <b v="0"/>
    <x v="0"/>
    <n v="5000.45"/>
    <n v="5000.45"/>
    <m/>
  </r>
  <r>
    <s v="001i0000014EAO9AAO"/>
    <b v="0"/>
    <m/>
    <b v="0"/>
    <x v="439"/>
    <x v="0"/>
    <s v="00531000007MUoEAAW"/>
    <b v="0"/>
    <d v="2019-02-01T18:17:29"/>
    <b v="0"/>
    <b v="0"/>
    <s v="2019 1"/>
    <n v="1"/>
    <x v="9"/>
    <s v="Closed"/>
    <s v="Closed"/>
    <x v="4"/>
    <s v="0055A00000BclF5QAJ"/>
    <d v="2021-04-11T20:08:00"/>
    <m/>
    <d v="2020-01-06T18:18:16"/>
    <b v="0"/>
    <x v="6"/>
    <s v="0065A000015tnZQQAY"/>
    <x v="2"/>
    <b v="1"/>
    <s v="00531000007MUoEAAW"/>
    <s v="Closed Won"/>
    <b v="0"/>
    <x v="0"/>
    <n v="378.1"/>
    <n v="378.1"/>
    <m/>
  </r>
  <r>
    <s v="001i000001MZMQXAA5"/>
    <b v="0"/>
    <m/>
    <b v="0"/>
    <x v="440"/>
    <x v="0"/>
    <s v="00531000007MUoEAAW"/>
    <b v="0"/>
    <d v="2018-12-10T19:41:38"/>
    <b v="0"/>
    <b v="0"/>
    <s v="2019 1"/>
    <n v="1"/>
    <x v="9"/>
    <s v="Closed"/>
    <s v="Closed"/>
    <x v="1"/>
    <s v="0055A00000BclF5QAJ"/>
    <d v="2021-04-11T19:52:59"/>
    <m/>
    <d v="2020-01-06T18:18:16"/>
    <b v="0"/>
    <x v="5"/>
    <s v="0065A00000xwSdsQAE"/>
    <x v="2"/>
    <b v="1"/>
    <s v="00531000007MUoEAAW"/>
    <s v="Closed Won"/>
    <b v="0"/>
    <x v="0"/>
    <n v="84500"/>
    <n v="84500"/>
    <m/>
  </r>
  <r>
    <s v="0013100001jbBzlAAE"/>
    <b v="0"/>
    <m/>
    <b v="0"/>
    <x v="441"/>
    <x v="0"/>
    <s v="0055A000008iLoOQAU"/>
    <b v="0"/>
    <d v="2019-02-04T19:01:21"/>
    <b v="0"/>
    <b v="0"/>
    <s v="2019 1"/>
    <n v="1"/>
    <x v="9"/>
    <s v="Closed"/>
    <s v="Closed"/>
    <x v="0"/>
    <s v="0055A00000BclF5QAJ"/>
    <d v="2021-04-10T22:59:54"/>
    <m/>
    <d v="2019-02-08T14:59:16"/>
    <b v="0"/>
    <x v="1"/>
    <s v="0065A000015uLwPQAU"/>
    <x v="2"/>
    <b v="0"/>
    <s v="0055A000008iLoOQAU"/>
    <s v="Closed Won"/>
    <b v="0"/>
    <x v="0"/>
    <n v="3950"/>
    <n v="3950"/>
    <m/>
  </r>
  <r>
    <s v="0015A000022QtPhQAK"/>
    <b v="0"/>
    <m/>
    <b v="0"/>
    <x v="442"/>
    <x v="0"/>
    <s v="00531000007KAu8AAG"/>
    <b v="0"/>
    <d v="2018-11-05T13:35:51"/>
    <b v="0"/>
    <b v="0"/>
    <s v="2019 1"/>
    <n v="1"/>
    <x v="9"/>
    <s v="Closed"/>
    <s v="Closed"/>
    <x v="21"/>
    <s v="0055A00000BclF5QAJ"/>
    <d v="2021-04-11T20:07:09"/>
    <m/>
    <d v="2019-02-11T08:37:44"/>
    <b v="0"/>
    <x v="6"/>
    <s v="0065A00000nL6ZRQA0"/>
    <x v="2"/>
    <b v="0"/>
    <s v="00531000007KAu8AAG"/>
    <s v="Closed Won"/>
    <b v="0"/>
    <x v="0"/>
    <n v="3950"/>
    <n v="3950"/>
    <m/>
  </r>
  <r>
    <s v="0013100001gawnXAAQ"/>
    <b v="0"/>
    <m/>
    <b v="0"/>
    <x v="442"/>
    <x v="0"/>
    <s v="00531000007MUoEAAW"/>
    <b v="0"/>
    <d v="2018-07-05T17:52:56"/>
    <b v="0"/>
    <b v="0"/>
    <s v="2019 1"/>
    <n v="1"/>
    <x v="9"/>
    <s v="Closed"/>
    <s v="Closed"/>
    <x v="24"/>
    <s v="0055A00000BclF5QAJ"/>
    <d v="2021-04-11T20:08:00"/>
    <m/>
    <d v="2020-01-06T18:18:16"/>
    <b v="0"/>
    <x v="6"/>
    <s v="0065A00000k3demQAA"/>
    <x v="2"/>
    <b v="0"/>
    <s v="00531000007KgPgAAK"/>
    <s v="Closed Won"/>
    <b v="0"/>
    <x v="0"/>
    <n v="61647.6"/>
    <n v="61647.6"/>
    <m/>
  </r>
  <r>
    <s v="0013100001lbH4iAAE"/>
    <b v="0"/>
    <m/>
    <b v="0"/>
    <x v="443"/>
    <x v="0"/>
    <s v="00531000007MUoEAAW"/>
    <b v="0"/>
    <d v="2019-02-03T18:25:03"/>
    <b v="0"/>
    <b v="0"/>
    <s v="2019 1"/>
    <n v="1"/>
    <x v="9"/>
    <s v="Closed"/>
    <s v="Closed"/>
    <x v="1"/>
    <s v="00531000007MUoEAAW"/>
    <d v="2020-12-10T21:26:44"/>
    <m/>
    <d v="2020-01-06T18:18:16"/>
    <b v="0"/>
    <x v="3"/>
    <s v="0065A000015uGKzQAM"/>
    <x v="2"/>
    <b v="1"/>
    <s v="00531000007MUoEAAW"/>
    <s v="Closed Won"/>
    <b v="0"/>
    <x v="0"/>
    <n v="199"/>
    <n v="199"/>
    <m/>
  </r>
  <r>
    <s v="0015A000029W3AoQAK"/>
    <b v="0"/>
    <m/>
    <b v="0"/>
    <x v="444"/>
    <x v="0"/>
    <s v="00531000007KAsvAAG"/>
    <b v="0"/>
    <d v="2019-02-21T21:45:45"/>
    <b v="0"/>
    <b v="0"/>
    <s v="2019 1"/>
    <n v="1"/>
    <x v="9"/>
    <s v="Closed"/>
    <s v="Closed"/>
    <x v="1"/>
    <s v="0055A00000BclF5QAJ"/>
    <d v="2021-04-11T20:08:00"/>
    <m/>
    <d v="2020-01-06T18:18:16"/>
    <b v="0"/>
    <x v="6"/>
    <s v="0065A00000vt0M6QAI"/>
    <x v="2"/>
    <b v="1"/>
    <s v="00531000007KAsvAAG"/>
    <s v="Closed Won"/>
    <b v="0"/>
    <x v="0"/>
    <n v="55250"/>
    <n v="55250"/>
    <m/>
  </r>
  <r>
    <s v="0015A000022TDUOQA4"/>
    <b v="0"/>
    <m/>
    <b v="0"/>
    <x v="445"/>
    <x v="0"/>
    <s v="0055A000009s6n0QAA"/>
    <b v="0"/>
    <d v="2019-02-20T12:35:36"/>
    <b v="0"/>
    <b v="0"/>
    <s v="2019 1"/>
    <n v="1"/>
    <x v="9"/>
    <s v="Omitted"/>
    <s v="Omitted"/>
    <x v="20"/>
    <s v="0055A00000BclF5QAJ"/>
    <d v="2021-04-11T20:07:09"/>
    <m/>
    <d v="2019-04-17T18:27:27"/>
    <b v="0"/>
    <x v="6"/>
    <s v="0065A00000vsIORQA2"/>
    <x v="2"/>
    <b v="0"/>
    <s v="0055A000008iLoJQAU"/>
    <s v="Closed Lost"/>
    <b v="0"/>
    <x v="1"/>
    <n v="78000"/>
    <n v="0"/>
    <m/>
  </r>
  <r>
    <s v="0013100001gZda5AAC"/>
    <b v="0"/>
    <m/>
    <b v="0"/>
    <x v="446"/>
    <x v="0"/>
    <s v="0055A000008iLoOQAU"/>
    <b v="0"/>
    <d v="2019-01-22T18:56:23"/>
    <b v="0"/>
    <b v="0"/>
    <s v="2019 1"/>
    <n v="1"/>
    <x v="9"/>
    <s v="Omitted"/>
    <s v="Omitted"/>
    <x v="21"/>
    <s v="0055A00000BclF5QAJ"/>
    <d v="2021-04-11T19:52:07"/>
    <m/>
    <d v="2019-07-02T13:46:38"/>
    <b v="0"/>
    <x v="5"/>
    <s v="0065A000015rsDyQAI"/>
    <x v="2"/>
    <b v="0"/>
    <s v="0055A000009sZg0QAE"/>
    <s v="Closed Lost"/>
    <b v="0"/>
    <x v="1"/>
    <n v="7458.34"/>
    <n v="0"/>
    <m/>
  </r>
  <r>
    <s v="0015A000026mHotQAE"/>
    <b v="0"/>
    <m/>
    <b v="0"/>
    <x v="447"/>
    <x v="0"/>
    <s v="00531000007KAu8AAG"/>
    <b v="0"/>
    <d v="2019-02-11T07:58:06"/>
    <b v="0"/>
    <b v="0"/>
    <s v="2019 1"/>
    <n v="1"/>
    <x v="9"/>
    <s v="Closed"/>
    <s v="Closed"/>
    <x v="21"/>
    <s v="0055A00000BclF5QAJ"/>
    <d v="2021-04-10T22:59:54"/>
    <m/>
    <d v="2019-02-26T10:45:13"/>
    <b v="0"/>
    <x v="3"/>
    <s v="0065A000019jO5kQAE"/>
    <x v="2"/>
    <b v="0"/>
    <s v="00531000007KAu8AAG"/>
    <s v="Closed Won"/>
    <b v="0"/>
    <x v="0"/>
    <n v="48000"/>
    <n v="48000"/>
    <m/>
  </r>
  <r>
    <s v="0013100001k5fLWAAY"/>
    <b v="0"/>
    <m/>
    <b v="0"/>
    <x v="448"/>
    <x v="0"/>
    <s v="00531000007MUoEAAW"/>
    <b v="0"/>
    <d v="2019-02-27T14:48:35"/>
    <b v="0"/>
    <b v="0"/>
    <s v="2019 1"/>
    <n v="1"/>
    <x v="9"/>
    <s v="Closed"/>
    <s v="Closed"/>
    <x v="2"/>
    <s v="0055A00000BclF5QAJ"/>
    <d v="2021-04-11T19:52:07"/>
    <m/>
    <d v="2020-01-06T18:18:35"/>
    <b v="0"/>
    <x v="5"/>
    <s v="0065A00001CIKZJQA5"/>
    <x v="2"/>
    <b v="1"/>
    <s v="00531000007MUoEAAW"/>
    <s v="Closed Won"/>
    <b v="0"/>
    <x v="0"/>
    <n v="378.1"/>
    <n v="378.1"/>
    <m/>
  </r>
  <r>
    <s v="0015A000022S2hwQAC"/>
    <b v="0"/>
    <m/>
    <b v="0"/>
    <x v="449"/>
    <x v="0"/>
    <s v="00531000007MUoEAAW"/>
    <b v="0"/>
    <d v="2018-11-29T15:58:33"/>
    <b v="0"/>
    <b v="0"/>
    <s v="2019 1"/>
    <n v="1"/>
    <x v="9"/>
    <s v="Omitted"/>
    <s v="Omitted"/>
    <x v="4"/>
    <s v="0055A00000BclF5QAJ"/>
    <d v="2021-04-11T19:52:07"/>
    <m/>
    <d v="2020-01-06T18:18:40"/>
    <b v="0"/>
    <x v="5"/>
    <s v="0065A00000nMNOmQAO"/>
    <x v="2"/>
    <b v="0"/>
    <s v="00531000007Es7rAAC"/>
    <s v="Closed Lost"/>
    <b v="0"/>
    <x v="1"/>
    <n v="65000"/>
    <n v="0"/>
    <m/>
  </r>
  <r>
    <s v="0013100001VXN1KAAX"/>
    <b v="0"/>
    <m/>
    <b v="0"/>
    <x v="449"/>
    <x v="0"/>
    <s v="00531000007MUoEAAW"/>
    <b v="0"/>
    <d v="2018-11-29T18:25:23"/>
    <b v="0"/>
    <b v="0"/>
    <s v="2019 1"/>
    <n v="1"/>
    <x v="9"/>
    <s v="Omitted"/>
    <s v="Omitted"/>
    <x v="4"/>
    <s v="0055A00000BclF5QAJ"/>
    <d v="2021-04-11T19:52:07"/>
    <m/>
    <d v="2020-01-06T18:18:40"/>
    <b v="0"/>
    <x v="5"/>
    <s v="0065A00000nMNucQAG"/>
    <x v="2"/>
    <b v="0"/>
    <s v="00531000007Es7rAAC"/>
    <s v="Closed Lost"/>
    <b v="0"/>
    <x v="1"/>
    <n v="65000"/>
    <n v="0"/>
    <m/>
  </r>
  <r>
    <s v="0015A000022S2fRQAS"/>
    <b v="0"/>
    <m/>
    <b v="0"/>
    <x v="449"/>
    <x v="0"/>
    <s v="00531000007MUoEAAW"/>
    <b v="0"/>
    <d v="2018-11-29T18:59:50"/>
    <b v="0"/>
    <b v="0"/>
    <s v="2019 1"/>
    <n v="1"/>
    <x v="9"/>
    <s v="Omitted"/>
    <s v="Omitted"/>
    <x v="4"/>
    <s v="0055A00000BclF5QAJ"/>
    <d v="2021-04-11T19:52:07"/>
    <m/>
    <d v="2020-01-06T18:18:45"/>
    <b v="0"/>
    <x v="5"/>
    <s v="0065A00000nMO1sQAG"/>
    <x v="2"/>
    <b v="0"/>
    <s v="00531000007Es7rAAC"/>
    <s v="Closed Lost"/>
    <b v="0"/>
    <x v="1"/>
    <n v="65000"/>
    <n v="0"/>
    <m/>
  </r>
  <r>
    <s v="0015A00001xQ27BQAS"/>
    <b v="0"/>
    <m/>
    <b v="0"/>
    <x v="449"/>
    <x v="0"/>
    <s v="00531000007MUoEAAW"/>
    <b v="0"/>
    <d v="2018-11-29T19:11:16"/>
    <b v="0"/>
    <b v="0"/>
    <s v="2019 1"/>
    <n v="1"/>
    <x v="9"/>
    <s v="Omitted"/>
    <s v="Omitted"/>
    <x v="4"/>
    <s v="0055A00000BclF5QAJ"/>
    <d v="2021-04-11T19:52:07"/>
    <m/>
    <d v="2020-01-06T18:18:45"/>
    <b v="0"/>
    <x v="5"/>
    <s v="0065A00000nMO3yQAG"/>
    <x v="2"/>
    <b v="0"/>
    <s v="00531000007Es7rAAC"/>
    <s v="Closed Lost"/>
    <b v="0"/>
    <x v="1"/>
    <n v="65000"/>
    <n v="0"/>
    <m/>
  </r>
  <r>
    <s v="0013100001emY1NAAU"/>
    <b v="0"/>
    <m/>
    <b v="0"/>
    <x v="449"/>
    <x v="0"/>
    <s v="00531000007MUoEAAW"/>
    <b v="0"/>
    <d v="2018-12-06T16:13:25"/>
    <b v="0"/>
    <b v="0"/>
    <s v="2019 1"/>
    <n v="1"/>
    <x v="9"/>
    <s v="Omitted"/>
    <s v="Omitted"/>
    <x v="1"/>
    <s v="0055A00000BclF5QAJ"/>
    <d v="2021-04-11T20:08:00"/>
    <m/>
    <d v="2020-01-06T18:18:40"/>
    <b v="0"/>
    <x v="6"/>
    <s v="0065A00000nNFF5QAO"/>
    <x v="2"/>
    <b v="0"/>
    <s v="00531000007MUoEAAW"/>
    <s v="Closed Lost"/>
    <b v="0"/>
    <x v="1"/>
    <n v="398"/>
    <n v="0"/>
    <m/>
  </r>
  <r>
    <s v="0015A000022QzShQAK"/>
    <b v="0"/>
    <m/>
    <b v="0"/>
    <x v="449"/>
    <x v="0"/>
    <s v="00531000008FRNUAA4"/>
    <b v="1"/>
    <d v="2018-07-03T18:44:34"/>
    <b v="0"/>
    <b v="0"/>
    <s v="2019 1"/>
    <n v="1"/>
    <x v="9"/>
    <s v="Omitted"/>
    <s v="Omitted"/>
    <x v="21"/>
    <s v="0055A00000BclF5QAJ"/>
    <d v="2021-04-11T19:52:07"/>
    <m/>
    <d v="2019-03-15T12:00:47"/>
    <b v="0"/>
    <x v="5"/>
    <s v="0065A00000k3bPzQAI"/>
    <x v="2"/>
    <b v="0"/>
    <s v="0055A000009sZg0QAE"/>
    <s v="Closed Lost"/>
    <b v="0"/>
    <x v="1"/>
    <n v="50650"/>
    <n v="0"/>
    <m/>
  </r>
  <r>
    <s v="0015A000022QeGHQA0"/>
    <b v="0"/>
    <m/>
    <b v="0"/>
    <x v="449"/>
    <x v="0"/>
    <s v="0055A000008zqzaQAA"/>
    <b v="1"/>
    <d v="2018-06-20T20:57:55"/>
    <b v="0"/>
    <b v="0"/>
    <s v="2019 1"/>
    <n v="1"/>
    <x v="9"/>
    <s v="Omitted"/>
    <s v="Omitted"/>
    <x v="21"/>
    <s v="0055A00000BclF5QAJ"/>
    <d v="2021-04-10T23:01:03"/>
    <m/>
    <d v="2018-08-02T18:29:22"/>
    <b v="0"/>
    <x v="3"/>
    <s v="0065A00000k38bnQAA"/>
    <x v="2"/>
    <b v="0"/>
    <s v="0055A000008zqzaQAA"/>
    <s v="Closed Lost"/>
    <b v="0"/>
    <x v="1"/>
    <n v="58616"/>
    <n v="0"/>
    <m/>
  </r>
  <r>
    <s v="0013100001rut5yAAA"/>
    <b v="0"/>
    <m/>
    <b v="0"/>
    <x v="450"/>
    <x v="0"/>
    <s v="00531000007MUoEAAW"/>
    <b v="0"/>
    <d v="2018-11-27T13:48:26"/>
    <b v="0"/>
    <b v="0"/>
    <s v="2019 1"/>
    <n v="1"/>
    <x v="9"/>
    <s v="Omitted"/>
    <s v="Omitted"/>
    <x v="2"/>
    <s v="0055A00000BclF5QAJ"/>
    <d v="2021-04-11T19:52:59"/>
    <m/>
    <d v="2020-01-06T18:18:45"/>
    <b v="0"/>
    <x v="5"/>
    <s v="0065A00000nMBF6QAO"/>
    <x v="2"/>
    <b v="0"/>
    <s v="00531000007MUoEAAW"/>
    <s v="Closed Lost"/>
    <b v="0"/>
    <x v="1"/>
    <n v="6500"/>
    <n v="0"/>
    <m/>
  </r>
  <r>
    <s v="0015A00002FsKNzQAN"/>
    <b v="0"/>
    <m/>
    <b v="0"/>
    <x v="450"/>
    <x v="0"/>
    <s v="0055A000008zqzaQAA"/>
    <b v="0"/>
    <d v="2019-03-15T00:44:13"/>
    <b v="0"/>
    <b v="0"/>
    <s v="2019 1"/>
    <n v="1"/>
    <x v="9"/>
    <s v="Closed"/>
    <s v="Closed"/>
    <x v="0"/>
    <s v="0055A00000BclF5QAJ"/>
    <d v="2021-04-10T22:59:54"/>
    <m/>
    <m/>
    <b v="0"/>
    <x v="7"/>
    <s v="0065A00001G5krqQAB"/>
    <x v="2"/>
    <b v="0"/>
    <s v="0055A000008zqzaQAA"/>
    <s v="Closed Won"/>
    <b v="0"/>
    <x v="0"/>
    <n v="55160"/>
    <n v="55160"/>
    <m/>
  </r>
  <r>
    <s v="0015A000020x0llQAA"/>
    <b v="0"/>
    <m/>
    <b v="0"/>
    <x v="450"/>
    <x v="0"/>
    <s v="00531000007KAsvAAG"/>
    <b v="1"/>
    <d v="2018-04-17T18:22:19"/>
    <b v="0"/>
    <b v="0"/>
    <s v="2019 1"/>
    <n v="1"/>
    <x v="9"/>
    <s v="Closed"/>
    <s v="Closed"/>
    <x v="1"/>
    <s v="00531000007MUoEAAW"/>
    <d v="2020-12-10T21:15:22"/>
    <m/>
    <d v="2020-01-06T18:18:16"/>
    <b v="0"/>
    <x v="3"/>
    <s v="0065A00000ibtYCQAY"/>
    <x v="2"/>
    <b v="1"/>
    <s v="00531000007KAsvAAG"/>
    <s v="Closed Won"/>
    <b v="0"/>
    <x v="0"/>
    <n v="71565"/>
    <n v="71565"/>
    <m/>
  </r>
  <r>
    <s v="001i000001MZMQXAA5"/>
    <b v="0"/>
    <m/>
    <b v="0"/>
    <x v="451"/>
    <x v="0"/>
    <s v="00531000007MUoEAAW"/>
    <b v="0"/>
    <d v="2019-02-05T18:13:49"/>
    <b v="0"/>
    <b v="0"/>
    <s v="2019 1"/>
    <n v="1"/>
    <x v="9"/>
    <s v="Omitted"/>
    <s v="Omitted"/>
    <x v="1"/>
    <s v="0055A00000BclF5QAJ"/>
    <d v="2021-04-11T20:08:00"/>
    <m/>
    <d v="2020-01-06T18:18:40"/>
    <b v="0"/>
    <x v="6"/>
    <s v="0065A000015uQUPQA2"/>
    <x v="2"/>
    <b v="0"/>
    <s v="00531000007MUoEAAW"/>
    <s v="Closed Lost"/>
    <b v="0"/>
    <x v="1"/>
    <n v="65398"/>
    <n v="0"/>
    <m/>
  </r>
  <r>
    <s v="0015A00001yYCfbQAG"/>
    <b v="0"/>
    <m/>
    <b v="0"/>
    <x v="452"/>
    <x v="0"/>
    <s v="00531000007MUoEAAW"/>
    <b v="0"/>
    <d v="2019-03-07T21:13:08"/>
    <b v="0"/>
    <b v="0"/>
    <s v="2019 1"/>
    <n v="1"/>
    <x v="9"/>
    <s v="Closed"/>
    <s v="Closed"/>
    <x v="4"/>
    <s v="0055A00000BclF5QAJ"/>
    <d v="2021-04-11T19:52:07"/>
    <m/>
    <d v="2020-01-06T18:18:16"/>
    <b v="0"/>
    <x v="5"/>
    <s v="0065A00001CLYNHQA5"/>
    <x v="2"/>
    <b v="1"/>
    <s v="00531000007MUoEAAW"/>
    <s v="Closed Won"/>
    <b v="0"/>
    <x v="0"/>
    <n v="189.05"/>
    <n v="189.05"/>
    <m/>
  </r>
  <r>
    <s v="0013100001lcRjOAAU"/>
    <b v="0"/>
    <m/>
    <b v="0"/>
    <x v="453"/>
    <x v="0"/>
    <s v="00531000007MUoEAAW"/>
    <b v="0"/>
    <d v="2019-02-07T18:53:49"/>
    <b v="0"/>
    <b v="0"/>
    <s v="2019 1"/>
    <n v="1"/>
    <x v="9"/>
    <s v="Closed"/>
    <s v="Closed"/>
    <x v="1"/>
    <s v="0055A00000BclF5QAJ"/>
    <d v="2021-04-11T20:08:00"/>
    <m/>
    <d v="2020-01-06T18:18:16"/>
    <b v="0"/>
    <x v="6"/>
    <s v="0065A000015ugvrQAA"/>
    <x v="2"/>
    <b v="1"/>
    <s v="00531000007MUoEAAW"/>
    <s v="Closed Won"/>
    <b v="0"/>
    <x v="0"/>
    <n v="398"/>
    <n v="398"/>
    <m/>
  </r>
  <r>
    <s v="0013100001fqyXRAAY"/>
    <b v="0"/>
    <m/>
    <b v="0"/>
    <x v="454"/>
    <x v="0"/>
    <s v="0055A000008iLoOQAU"/>
    <b v="0"/>
    <d v="2019-03-12T16:47:17"/>
    <b v="0"/>
    <b v="0"/>
    <s v="2019 1"/>
    <n v="1"/>
    <x v="9"/>
    <s v="Closed"/>
    <s v="Closed"/>
    <x v="22"/>
    <s v="0055A00000BclF5QAJ"/>
    <d v="2021-04-10T22:59:54"/>
    <m/>
    <d v="2019-04-08T21:42:08"/>
    <b v="0"/>
    <x v="4"/>
    <s v="0065A00001F9OYCQA3"/>
    <x v="2"/>
    <b v="0"/>
    <s v="0055A000008iLoOQAU"/>
    <s v="Closed Won"/>
    <b v="0"/>
    <x v="0"/>
    <n v="670"/>
    <n v="670"/>
    <m/>
  </r>
  <r>
    <s v="0013100001fpKktAAE"/>
    <b v="0"/>
    <m/>
    <b v="0"/>
    <x v="454"/>
    <x v="0"/>
    <s v="0055A000008iLoOQAU"/>
    <b v="0"/>
    <d v="2019-03-06T19:19:27"/>
    <b v="0"/>
    <b v="0"/>
    <s v="2019 1"/>
    <n v="1"/>
    <x v="9"/>
    <s v="Closed"/>
    <s v="Closed"/>
    <x v="0"/>
    <s v="0055A00000BclF5QAJ"/>
    <d v="2021-04-10T22:59:54"/>
    <m/>
    <d v="2019-03-13T14:32:19"/>
    <b v="0"/>
    <x v="4"/>
    <s v="0065A00001CKsimQAD"/>
    <x v="2"/>
    <b v="0"/>
    <s v="0055A000008iLoOQAU"/>
    <s v="Closed Won"/>
    <b v="0"/>
    <x v="0"/>
    <n v="5000"/>
    <n v="5000"/>
    <m/>
  </r>
  <r>
    <s v="0015A00001xP4A2QAK"/>
    <b v="0"/>
    <m/>
    <b v="0"/>
    <x v="455"/>
    <x v="0"/>
    <s v="00531000007KAu8AAG"/>
    <b v="0"/>
    <d v="2019-10-03T08:12:21"/>
    <b v="0"/>
    <b v="0"/>
    <s v="2019 1"/>
    <n v="1"/>
    <x v="9"/>
    <s v="Closed"/>
    <s v="Closed"/>
    <x v="21"/>
    <s v="0055A00000BclF5QAJ"/>
    <d v="2021-04-11T20:07:09"/>
    <m/>
    <m/>
    <b v="0"/>
    <x v="6"/>
    <s v="0065A00001XZRsgQAH"/>
    <x v="2"/>
    <b v="0"/>
    <s v="00531000007KAu8AAG"/>
    <s v="Closed Won"/>
    <b v="0"/>
    <x v="0"/>
    <n v="52000"/>
    <n v="52000"/>
    <m/>
  </r>
  <r>
    <s v="0013100001frxefAAA"/>
    <b v="0"/>
    <m/>
    <b v="0"/>
    <x v="455"/>
    <x v="0"/>
    <s v="00531000008FRNUAA4"/>
    <b v="1"/>
    <d v="2017-05-26T18:41:15"/>
    <b v="0"/>
    <b v="0"/>
    <s v="2019 1"/>
    <n v="1"/>
    <x v="9"/>
    <s v="Closed"/>
    <s v="Closed"/>
    <x v="21"/>
    <s v="0055A00000BclF5QAJ"/>
    <d v="2021-04-10T22:59:54"/>
    <m/>
    <d v="2019-03-18T16:27:41"/>
    <b v="0"/>
    <x v="3"/>
    <s v="0065A00000i2Uv3QAE"/>
    <x v="2"/>
    <b v="0"/>
    <s v="0055A000009sZg0QAE"/>
    <s v="Closed Won"/>
    <b v="0"/>
    <x v="0"/>
    <n v="72600"/>
    <n v="72600"/>
    <m/>
  </r>
  <r>
    <s v="0015A000026oigJQAQ"/>
    <b v="0"/>
    <m/>
    <b v="0"/>
    <x v="456"/>
    <x v="0"/>
    <s v="00531000007KAsvAAG"/>
    <b v="0"/>
    <d v="2018-11-29T18:03:46"/>
    <b v="0"/>
    <b v="0"/>
    <s v="2019 1"/>
    <n v="1"/>
    <x v="9"/>
    <s v="Closed"/>
    <s v="Closed"/>
    <x v="1"/>
    <s v="0055A00000BclF5QAJ"/>
    <d v="2021-04-11T20:08:00"/>
    <m/>
    <d v="2020-01-06T18:18:16"/>
    <b v="0"/>
    <x v="6"/>
    <s v="0065A00000nMNpOQAW"/>
    <x v="2"/>
    <b v="1"/>
    <s v="00531000007KAsvAAG"/>
    <s v="Closed Won"/>
    <b v="0"/>
    <x v="0"/>
    <n v="65000"/>
    <n v="65000"/>
    <m/>
  </r>
  <r>
    <s v="0015A000026BtJoQAK"/>
    <b v="0"/>
    <m/>
    <b v="0"/>
    <x v="456"/>
    <x v="0"/>
    <s v="00531000007KAsvAAG"/>
    <b v="0"/>
    <d v="2019-02-28T17:04:11"/>
    <b v="0"/>
    <b v="0"/>
    <s v="2019 1"/>
    <n v="1"/>
    <x v="9"/>
    <s v="Closed"/>
    <s v="Closed"/>
    <x v="1"/>
    <s v="00531000007MUoEAAW"/>
    <d v="2020-12-10T21:15:22"/>
    <m/>
    <d v="2020-01-06T18:18:35"/>
    <b v="0"/>
    <x v="3"/>
    <s v="0065A00001CIyZpQAL"/>
    <x v="2"/>
    <b v="1"/>
    <s v="00531000007KAsvAAG"/>
    <s v="Closed Won"/>
    <b v="0"/>
    <x v="0"/>
    <n v="1990"/>
    <n v="1990"/>
    <m/>
  </r>
  <r>
    <s v="0015A00002B6LnSQAV"/>
    <b v="0"/>
    <m/>
    <b v="0"/>
    <x v="457"/>
    <x v="0"/>
    <s v="00531000007MUoEAAW"/>
    <b v="0"/>
    <d v="2019-03-25T13:24:14"/>
    <b v="0"/>
    <b v="0"/>
    <s v="2019 1"/>
    <n v="1"/>
    <x v="9"/>
    <s v="Omitted"/>
    <s v="Omitted"/>
    <x v="2"/>
    <s v="0055A00000BclF5QAJ"/>
    <d v="2021-04-11T20:08:00"/>
    <m/>
    <d v="2020-01-06T18:18:45"/>
    <b v="0"/>
    <x v="6"/>
    <s v="0065A00001IC8xSQAT"/>
    <x v="2"/>
    <b v="0"/>
    <s v="00531000007KgPgAAK"/>
    <s v="Closed Lost"/>
    <b v="0"/>
    <x v="1"/>
    <n v="65714"/>
    <n v="0"/>
    <m/>
  </r>
  <r>
    <s v="0015A00002B6MVZQA3"/>
    <b v="0"/>
    <m/>
    <b v="0"/>
    <x v="457"/>
    <x v="0"/>
    <s v="00531000007MUoEAAW"/>
    <b v="0"/>
    <d v="2019-03-25T14:05:12"/>
    <b v="0"/>
    <b v="0"/>
    <s v="2019 1"/>
    <n v="1"/>
    <x v="9"/>
    <s v="Omitted"/>
    <s v="Omitted"/>
    <x v="2"/>
    <s v="0055A00000BclF5QAJ"/>
    <d v="2021-04-11T20:08:00"/>
    <m/>
    <d v="2020-01-06T18:18:45"/>
    <b v="0"/>
    <x v="6"/>
    <s v="0065A00001IC9OAQA1"/>
    <x v="2"/>
    <b v="0"/>
    <s v="00531000007KgPgAAK"/>
    <s v="Closed Lost"/>
    <b v="0"/>
    <x v="1"/>
    <n v="65714"/>
    <n v="0"/>
    <m/>
  </r>
  <r>
    <s v="0015A00002B6OAWQA3"/>
    <b v="0"/>
    <m/>
    <b v="0"/>
    <x v="457"/>
    <x v="0"/>
    <s v="00531000007MUoEAAW"/>
    <b v="0"/>
    <d v="2019-03-25T15:57:48"/>
    <b v="0"/>
    <b v="0"/>
    <s v="2019 1"/>
    <n v="1"/>
    <x v="9"/>
    <s v="Omitted"/>
    <s v="Omitted"/>
    <x v="2"/>
    <s v="0055A00000BclF5QAJ"/>
    <d v="2021-04-11T20:08:00"/>
    <m/>
    <d v="2020-01-06T18:18:45"/>
    <b v="0"/>
    <x v="6"/>
    <s v="0065A00001ICANYQA5"/>
    <x v="2"/>
    <b v="0"/>
    <s v="00531000007KgPgAAK"/>
    <s v="Closed Lost"/>
    <b v="0"/>
    <x v="1"/>
    <n v="65714"/>
    <n v="0"/>
    <m/>
  </r>
  <r>
    <s v="0015A00002B6SC0QAN"/>
    <b v="0"/>
    <m/>
    <b v="0"/>
    <x v="457"/>
    <x v="0"/>
    <s v="00531000007MUoEAAW"/>
    <b v="0"/>
    <d v="2019-03-25T19:34:10"/>
    <b v="0"/>
    <b v="0"/>
    <s v="2019 1"/>
    <n v="1"/>
    <x v="9"/>
    <s v="Omitted"/>
    <s v="Omitted"/>
    <x v="2"/>
    <s v="0055A00000BclF5QAJ"/>
    <d v="2021-04-11T20:08:00"/>
    <m/>
    <d v="2020-01-06T18:18:45"/>
    <b v="0"/>
    <x v="6"/>
    <s v="0065A00001ICD0OQAX"/>
    <x v="2"/>
    <b v="0"/>
    <s v="00531000007KgPgAAK"/>
    <s v="Closed Lost"/>
    <b v="0"/>
    <x v="1"/>
    <n v="65714"/>
    <n v="0"/>
    <m/>
  </r>
  <r>
    <s v="0013100001VWdHuAAL"/>
    <b v="0"/>
    <m/>
    <b v="0"/>
    <x v="457"/>
    <x v="0"/>
    <s v="00531000007MUoEAAW"/>
    <b v="0"/>
    <d v="2018-03-22T17:44:58"/>
    <b v="0"/>
    <b v="0"/>
    <s v="2019 1"/>
    <n v="1"/>
    <x v="9"/>
    <s v="Closed"/>
    <s v="Closed"/>
    <x v="2"/>
    <s v="0055A00000BclF5QAJ"/>
    <d v="2021-04-11T20:08:00"/>
    <m/>
    <d v="2020-01-06T18:18:11"/>
    <b v="0"/>
    <x v="6"/>
    <s v="0065A00000js6OlQAI"/>
    <x v="2"/>
    <b v="1"/>
    <s v="00531000007MUoEAAW"/>
    <s v="Closed Won"/>
    <b v="0"/>
    <x v="0"/>
    <n v="4550"/>
    <n v="4550"/>
    <m/>
  </r>
  <r>
    <s v="0015A00001SB92xQAD"/>
    <b v="0"/>
    <m/>
    <b v="0"/>
    <x v="457"/>
    <x v="0"/>
    <s v="00531000007MUoEAAW"/>
    <b v="0"/>
    <d v="2019-03-25T19:55:08"/>
    <b v="0"/>
    <b v="0"/>
    <s v="2019 1"/>
    <n v="1"/>
    <x v="9"/>
    <s v="Closed"/>
    <s v="Closed"/>
    <x v="2"/>
    <s v="0055A00000BclF5QAJ"/>
    <d v="2021-04-11T20:08:00"/>
    <m/>
    <d v="2020-01-06T18:18:16"/>
    <b v="0"/>
    <x v="6"/>
    <s v="0065A00001ICDDwQAP"/>
    <x v="2"/>
    <b v="1"/>
    <s v="00531000007KgPgAAK"/>
    <s v="Closed Won"/>
    <b v="0"/>
    <x v="0"/>
    <n v="65714"/>
    <n v="65714"/>
    <m/>
  </r>
  <r>
    <s v="0013100001jbTo6AAE"/>
    <b v="0"/>
    <m/>
    <b v="0"/>
    <x v="457"/>
    <x v="0"/>
    <s v="0055A000008iLoOQAU"/>
    <b v="1"/>
    <d v="2019-03-04T19:30:09"/>
    <b v="0"/>
    <b v="0"/>
    <s v="2019 1"/>
    <n v="1"/>
    <x v="9"/>
    <s v="Closed"/>
    <s v="Closed"/>
    <x v="22"/>
    <s v="0055A00000BclF5QAJ"/>
    <d v="2021-04-10T22:59:54"/>
    <m/>
    <d v="2019-03-25T20:31:29"/>
    <b v="0"/>
    <x v="3"/>
    <s v="0065A00001CKiGuQAL"/>
    <x v="2"/>
    <b v="0"/>
    <s v="0055A000008zqzaQAA"/>
    <s v="Closed Won"/>
    <b v="0"/>
    <x v="0"/>
    <n v="71950"/>
    <n v="71950"/>
    <m/>
  </r>
  <r>
    <s v="0015A00001tasCtQAI"/>
    <b v="0"/>
    <m/>
    <b v="0"/>
    <x v="458"/>
    <x v="0"/>
    <s v="00531000007KAu8AAG"/>
    <b v="0"/>
    <d v="2017-07-21T22:25:03"/>
    <b v="0"/>
    <b v="0"/>
    <s v="2019 1"/>
    <n v="1"/>
    <x v="9"/>
    <s v="Closed"/>
    <s v="Closed"/>
    <x v="21"/>
    <s v="0055A00000BclF5QAJ"/>
    <d v="2021-04-11T20:11:37"/>
    <m/>
    <d v="2019-03-27T23:38:03"/>
    <b v="0"/>
    <x v="3"/>
    <s v="0065A00000i4IBXQA2"/>
    <x v="2"/>
    <b v="0"/>
    <s v="0055A000009sZg0QAE"/>
    <s v="Closed Won"/>
    <b v="0"/>
    <x v="0"/>
    <n v="64550"/>
    <n v="64550"/>
    <m/>
  </r>
  <r>
    <s v="0013100001jbToGAAU"/>
    <b v="0"/>
    <m/>
    <b v="0"/>
    <x v="458"/>
    <x v="0"/>
    <s v="0055A000008zqzaQAA"/>
    <b v="0"/>
    <d v="2018-12-14T14:55:17"/>
    <b v="0"/>
    <b v="0"/>
    <s v="2019 1"/>
    <n v="1"/>
    <x v="9"/>
    <s v="Closed"/>
    <s v="Closed"/>
    <x v="21"/>
    <s v="0055A00000BclF5QAJ"/>
    <d v="2021-04-10T22:59:54"/>
    <m/>
    <d v="2019-03-26T20:49:56"/>
    <b v="0"/>
    <x v="7"/>
    <s v="0065A00000xxrsdQAA"/>
    <x v="2"/>
    <b v="0"/>
    <s v="0055A000008zqzaQAA"/>
    <s v="Closed Won"/>
    <b v="0"/>
    <x v="0"/>
    <n v="91445"/>
    <n v="91445"/>
    <m/>
  </r>
  <r>
    <s v="0015A000026mTgzQAE"/>
    <b v="0"/>
    <m/>
    <b v="0"/>
    <x v="459"/>
    <x v="0"/>
    <s v="0055A000008zqzaQAA"/>
    <b v="0"/>
    <d v="2018-11-09T22:00:42"/>
    <b v="0"/>
    <b v="0"/>
    <s v="2019 1"/>
    <n v="1"/>
    <x v="9"/>
    <s v="Closed"/>
    <s v="Closed"/>
    <x v="21"/>
    <s v="0055A00000BclF5QAJ"/>
    <d v="2021-04-10T22:59:54"/>
    <m/>
    <d v="2019-03-27T21:31:51"/>
    <b v="0"/>
    <x v="7"/>
    <s v="0065A00000nLOteQAG"/>
    <x v="2"/>
    <b v="0"/>
    <s v="0055A000009sZg0QAE"/>
    <s v="Closed Won"/>
    <b v="0"/>
    <x v="0"/>
    <n v="85725"/>
    <n v="85725"/>
    <m/>
  </r>
  <r>
    <s v="0013100001p5ATcAAM"/>
    <b v="0"/>
    <m/>
    <b v="0"/>
    <x v="459"/>
    <x v="0"/>
    <s v="00531000007KAu8AAG"/>
    <b v="0"/>
    <d v="2018-10-30T19:59:35"/>
    <b v="0"/>
    <b v="0"/>
    <s v="2019 1"/>
    <n v="1"/>
    <x v="9"/>
    <s v="Closed"/>
    <s v="Closed"/>
    <x v="21"/>
    <s v="0055A00000BclF5QAJ"/>
    <d v="2021-04-11T20:07:09"/>
    <m/>
    <d v="2019-03-27T15:39:54"/>
    <b v="0"/>
    <x v="6"/>
    <s v="0065A00000nKnX9QAK"/>
    <x v="2"/>
    <b v="0"/>
    <s v="00531000007KAu8AAG"/>
    <s v="Closed Won"/>
    <b v="0"/>
    <x v="0"/>
    <n v="46950"/>
    <n v="46950"/>
    <m/>
  </r>
  <r>
    <s v="0015A00002FTtBNQA1"/>
    <b v="0"/>
    <m/>
    <b v="0"/>
    <x v="460"/>
    <x v="0"/>
    <s v="0055A000008iLoOQAU"/>
    <b v="0"/>
    <d v="2019-12-03T19:54:38"/>
    <b v="0"/>
    <b v="0"/>
    <s v="2019 1"/>
    <n v="1"/>
    <x v="9"/>
    <s v="Closed"/>
    <s v="Closed"/>
    <x v="0"/>
    <s v="0055A00000BclF5QAJ"/>
    <d v="2021-04-10T22:59:54"/>
    <m/>
    <d v="2019-12-27T20:32:25"/>
    <b v="0"/>
    <x v="4"/>
    <s v="0065A00001YHfTBQA1"/>
    <x v="2"/>
    <b v="0"/>
    <s v="0055A000008iLoOQAU"/>
    <s v="Closed Won"/>
    <b v="0"/>
    <x v="0"/>
    <n v="4495.5"/>
    <n v="4495.5"/>
    <m/>
  </r>
  <r>
    <s v="0015A00001tbWJzQAM"/>
    <b v="0"/>
    <m/>
    <b v="0"/>
    <x v="460"/>
    <x v="0"/>
    <s v="00531000008FRNUAA4"/>
    <b v="1"/>
    <d v="2017-10-11T14:29:19"/>
    <b v="0"/>
    <b v="0"/>
    <s v="2019 1"/>
    <n v="1"/>
    <x v="9"/>
    <s v="Closed"/>
    <s v="Closed"/>
    <x v="21"/>
    <s v="0055A00000BclF5QAJ"/>
    <d v="2021-04-10T22:59:54"/>
    <m/>
    <d v="2019-03-28T14:50:02"/>
    <b v="0"/>
    <x v="3"/>
    <s v="0065A00000iSRsBQAW"/>
    <x v="2"/>
    <b v="0"/>
    <s v="0055A000008zqzaQAA"/>
    <s v="Closed Won"/>
    <b v="0"/>
    <x v="0"/>
    <n v="82600"/>
    <n v="82600"/>
    <m/>
  </r>
  <r>
    <s v="0015A00001ztafoQAA"/>
    <b v="0"/>
    <m/>
    <b v="0"/>
    <x v="460"/>
    <x v="0"/>
    <s v="00531000007KAu8AAG"/>
    <b v="1"/>
    <d v="2018-03-13T15:18:14"/>
    <b v="0"/>
    <b v="0"/>
    <s v="2019 1"/>
    <n v="1"/>
    <x v="9"/>
    <s v="Closed"/>
    <s v="Closed"/>
    <x v="22"/>
    <s v="0055A00000BclF5QAJ"/>
    <d v="2021-04-10T22:59:54"/>
    <m/>
    <d v="2019-03-28T18:59:13"/>
    <b v="0"/>
    <x v="1"/>
    <s v="0065A00000jrntFQAQ"/>
    <x v="2"/>
    <b v="0"/>
    <s v="00531000007KAu8AAG"/>
    <s v="Closed Won"/>
    <b v="0"/>
    <x v="0"/>
    <n v="67150"/>
    <n v="67150"/>
    <m/>
  </r>
  <r>
    <s v="0013100001jbAvCAAU"/>
    <b v="0"/>
    <m/>
    <b v="0"/>
    <x v="461"/>
    <x v="0"/>
    <s v="00531000007KAu8AAG"/>
    <b v="0"/>
    <d v="2016-06-24T04:15:48"/>
    <b v="0"/>
    <b v="0"/>
    <s v="2019 1"/>
    <n v="1"/>
    <x v="9"/>
    <s v="Omitted"/>
    <s v="Omitted"/>
    <x v="8"/>
    <s v="0055A00000BclF5QAJ"/>
    <d v="2021-04-10T23:01:03"/>
    <m/>
    <d v="2018-10-15T04:38:29"/>
    <b v="0"/>
    <x v="1"/>
    <s v="0063100000ciqpXAAQ"/>
    <x v="2"/>
    <b v="0"/>
    <s v="0055A000008iLoJQAU"/>
    <s v="Closed Lost"/>
    <b v="0"/>
    <x v="1"/>
    <n v="65700"/>
    <n v="0"/>
    <m/>
  </r>
  <r>
    <s v="0013100001kqLcwAAE"/>
    <b v="0"/>
    <m/>
    <b v="0"/>
    <x v="461"/>
    <x v="0"/>
    <s v="00531000007KAu8AAG"/>
    <b v="0"/>
    <d v="2016-08-11T22:16:35"/>
    <b v="0"/>
    <b v="0"/>
    <s v="2019 1"/>
    <n v="1"/>
    <x v="9"/>
    <s v="Omitted"/>
    <s v="Omitted"/>
    <x v="9"/>
    <s v="0055A00000BclF5QAJ"/>
    <d v="2021-04-11T20:11:37"/>
    <m/>
    <d v="2019-02-05T17:18:59"/>
    <b v="0"/>
    <x v="3"/>
    <s v="0063100000dYVP9AAO"/>
    <x v="2"/>
    <b v="0"/>
    <s v="0055A000008iLoJQAU"/>
    <s v="Closed Lost"/>
    <b v="0"/>
    <x v="1"/>
    <n v="37444"/>
    <n v="0"/>
    <m/>
  </r>
  <r>
    <s v="0013100001jbBzlAAE"/>
    <b v="0"/>
    <m/>
    <b v="0"/>
    <x v="461"/>
    <x v="0"/>
    <s v="0055A000008zqzaQAA"/>
    <b v="0"/>
    <d v="2018-10-26T18:27:15"/>
    <b v="0"/>
    <b v="0"/>
    <s v="2019 1"/>
    <n v="1"/>
    <x v="9"/>
    <s v="Omitted"/>
    <s v="Omitted"/>
    <x v="21"/>
    <s v="0055A00000BclF5QAJ"/>
    <d v="2021-04-10T23:01:03"/>
    <m/>
    <d v="2019-10-22T13:01:43"/>
    <b v="0"/>
    <x v="1"/>
    <s v="0065A00000nKZHiQAO"/>
    <x v="2"/>
    <b v="0"/>
    <s v="0055A000009GjocQAC"/>
    <s v="Closed Lost"/>
    <b v="0"/>
    <x v="1"/>
    <n v="8950"/>
    <n v="0"/>
    <m/>
  </r>
  <r>
    <s v="0013100001jbToGAAU"/>
    <b v="0"/>
    <m/>
    <b v="0"/>
    <x v="461"/>
    <x v="0"/>
    <s v="0055A000008zqzaQAA"/>
    <b v="0"/>
    <d v="2018-12-12T20:20:19"/>
    <b v="0"/>
    <b v="0"/>
    <s v="2019 1"/>
    <n v="1"/>
    <x v="9"/>
    <s v="Omitted"/>
    <s v="Omitted"/>
    <x v="21"/>
    <s v="0055A00000BclF5QAJ"/>
    <d v="2021-04-10T23:01:03"/>
    <m/>
    <d v="2019-01-14T20:30:16"/>
    <b v="0"/>
    <x v="7"/>
    <s v="0065A00000xxlqzQAA"/>
    <x v="2"/>
    <b v="0"/>
    <s v="0055A000008zqzaQAA"/>
    <s v="Closed Lost"/>
    <b v="0"/>
    <x v="1"/>
    <n v="71950"/>
    <n v="0"/>
    <m/>
  </r>
  <r>
    <s v="0013100001jbTegAAE"/>
    <b v="0"/>
    <m/>
    <b v="0"/>
    <x v="461"/>
    <x v="0"/>
    <s v="0055A000008iLoOQAU"/>
    <b v="0"/>
    <d v="2019-12-03T20:20:51"/>
    <b v="0"/>
    <b v="0"/>
    <s v="2019 1"/>
    <n v="1"/>
    <x v="9"/>
    <s v="Closed"/>
    <s v="Closed"/>
    <x v="0"/>
    <s v="0055A00000BclF5QAJ"/>
    <d v="2021-04-10T22:59:54"/>
    <m/>
    <d v="2019-12-23T18:43:21"/>
    <b v="0"/>
    <x v="3"/>
    <s v="0065A00001YHfdLQAT"/>
    <x v="2"/>
    <b v="0"/>
    <s v="0055A000008iLoOQAU"/>
    <s v="Closed Won"/>
    <b v="0"/>
    <x v="0"/>
    <n v="8991"/>
    <n v="8991"/>
    <m/>
  </r>
  <r>
    <s v="0013100001qx8jZAAQ"/>
    <b v="0"/>
    <m/>
    <b v="0"/>
    <x v="462"/>
    <x v="0"/>
    <s v="00531000007KAsvAAG"/>
    <b v="0"/>
    <d v="2017-03-21T11:43:51"/>
    <b v="0"/>
    <b v="0"/>
    <s v="2019 1"/>
    <n v="1"/>
    <x v="9"/>
    <s v="Omitted"/>
    <s v="Omitted"/>
    <x v="18"/>
    <s v="0055A00000BclF5QAJ"/>
    <d v="2021-04-11T20:06:15"/>
    <m/>
    <d v="2020-01-06T18:18:35"/>
    <b v="0"/>
    <x v="6"/>
    <s v="0063100000h9mnxAAA"/>
    <x v="2"/>
    <b v="0"/>
    <s v="0055A000009sa63QAA"/>
    <s v="Closed Lost"/>
    <b v="0"/>
    <x v="1"/>
    <n v="71500"/>
    <n v="0"/>
    <m/>
  </r>
  <r>
    <s v="0013100001fpKktAAE"/>
    <b v="0"/>
    <m/>
    <b v="0"/>
    <x v="462"/>
    <x v="0"/>
    <s v="00531000008FRNUAA4"/>
    <b v="0"/>
    <d v="2018-01-25T18:08:13"/>
    <b v="0"/>
    <b v="0"/>
    <s v="2019 1"/>
    <n v="1"/>
    <x v="9"/>
    <s v="Omitted"/>
    <s v="Omitted"/>
    <x v="21"/>
    <s v="0055A00000BclF5QAJ"/>
    <d v="2021-04-11T20:03:09"/>
    <m/>
    <d v="2019-02-17T21:50:39"/>
    <b v="0"/>
    <x v="4"/>
    <s v="0065A00000iVOXPQA4"/>
    <x v="2"/>
    <b v="0"/>
    <s v="0055A000009sZg0QAE"/>
    <s v="Closed Lost"/>
    <b v="0"/>
    <x v="1"/>
    <n v="82600"/>
    <n v="0"/>
    <m/>
  </r>
  <r>
    <s v="0015A000022R8jGQAS"/>
    <b v="0"/>
    <m/>
    <b v="0"/>
    <x v="462"/>
    <x v="0"/>
    <s v="00531000007MUoEAAW"/>
    <b v="1"/>
    <d v="2018-07-10T17:18:35"/>
    <b v="0"/>
    <b v="0"/>
    <s v="2019 1"/>
    <n v="1"/>
    <x v="9"/>
    <s v="Omitted"/>
    <s v="Omitted"/>
    <x v="1"/>
    <s v="0055A000009s6n0QAA"/>
    <d v="2020-09-17T14:48:56"/>
    <m/>
    <d v="2020-01-06T18:18:40"/>
    <b v="0"/>
    <x v="1"/>
    <s v="0065A00000k3nf9QAA"/>
    <x v="2"/>
    <b v="0"/>
    <s v="00531000007KAsvAAG"/>
    <s v="Closed Lost"/>
    <b v="0"/>
    <x v="1"/>
    <n v="65199"/>
    <n v="0"/>
    <m/>
  </r>
  <r>
    <s v="0015A00001ztszhQAA"/>
    <b v="0"/>
    <m/>
    <b v="0"/>
    <x v="462"/>
    <x v="0"/>
    <s v="00531000007MUoEAAW"/>
    <b v="1"/>
    <d v="2018-03-27T17:11:52"/>
    <b v="0"/>
    <b v="0"/>
    <s v="2019 1"/>
    <n v="1"/>
    <x v="9"/>
    <s v="Omitted"/>
    <s v="Omitted"/>
    <x v="1"/>
    <s v="0055A00000BclF5QAJ"/>
    <d v="2021-04-11T19:52:59"/>
    <m/>
    <d v="2020-01-06T18:18:35"/>
    <b v="0"/>
    <x v="5"/>
    <s v="0065A00000jsEhKQAU"/>
    <x v="2"/>
    <b v="0"/>
    <s v="00531000007KAsvAAG"/>
    <s v="Closed Lost"/>
    <b v="0"/>
    <x v="1"/>
    <n v="65000"/>
    <n v="0"/>
    <m/>
  </r>
  <r>
    <s v="0015A00002AR35EQAT"/>
    <b v="0"/>
    <m/>
    <b v="0"/>
    <x v="462"/>
    <x v="0"/>
    <s v="0055A000009sa63QAA"/>
    <b v="1"/>
    <d v="2019-02-18T05:34:07"/>
    <b v="0"/>
    <b v="0"/>
    <s v="2019 1"/>
    <n v="1"/>
    <x v="9"/>
    <s v="Omitted"/>
    <s v="Omitted"/>
    <x v="1"/>
    <s v="0055A00000BclF5QAJ"/>
    <d v="2021-04-11T20:08:00"/>
    <m/>
    <d v="2020-01-06T18:18:40"/>
    <b v="0"/>
    <x v="6"/>
    <s v="0065A000019lyTkQAI"/>
    <x v="3"/>
    <b v="0"/>
    <s v="0055A000009sa63QAA"/>
    <s v="Closed Lost"/>
    <b v="0"/>
    <x v="1"/>
    <n v="65199"/>
    <n v="0"/>
    <m/>
  </r>
  <r>
    <s v="0013100001jb0YzAAI"/>
    <b v="0"/>
    <m/>
    <b v="0"/>
    <x v="462"/>
    <x v="0"/>
    <s v="0055A000008iLoOQAU"/>
    <b v="0"/>
    <d v="2019-03-04T18:30:14"/>
    <b v="0"/>
    <b v="0"/>
    <s v="2019 1"/>
    <n v="1"/>
    <x v="9"/>
    <s v="Closed"/>
    <s v="Closed"/>
    <x v="0"/>
    <s v="0055A00000BclF5QAJ"/>
    <d v="2021-04-10T22:59:54"/>
    <m/>
    <d v="2019-04-01T16:44:22"/>
    <b v="0"/>
    <x v="11"/>
    <s v="0065A00001CKhoOQAT"/>
    <x v="2"/>
    <b v="0"/>
    <s v="0055A000008iLoOQAU"/>
    <s v="Closed Won"/>
    <b v="0"/>
    <x v="0"/>
    <n v="3915"/>
    <n v="3915"/>
    <m/>
  </r>
  <r>
    <s v="0013100001fr79BAAQ"/>
    <b v="0"/>
    <m/>
    <b v="0"/>
    <x v="462"/>
    <x v="0"/>
    <s v="0055A000008iLoOQAU"/>
    <b v="0"/>
    <d v="2018-12-11T20:35:26"/>
    <b v="0"/>
    <b v="0"/>
    <s v="2019 1"/>
    <n v="1"/>
    <x v="9"/>
    <s v="Closed"/>
    <s v="Closed"/>
    <x v="21"/>
    <s v="0055A00000BclF5QAJ"/>
    <d v="2021-04-10T22:59:54"/>
    <m/>
    <d v="2019-04-01T16:46:47"/>
    <b v="0"/>
    <x v="1"/>
    <s v="0065A00000xxfX8QAI"/>
    <x v="2"/>
    <b v="0"/>
    <s v="0055A000008iLoOQAU"/>
    <s v="Closed Won"/>
    <b v="0"/>
    <x v="0"/>
    <n v="5966.67"/>
    <n v="5966.67"/>
    <m/>
  </r>
  <r>
    <s v="0013100001p4MPyAAM"/>
    <b v="0"/>
    <m/>
    <b v="0"/>
    <x v="462"/>
    <x v="0"/>
    <s v="0055A000008iLoOQAU"/>
    <b v="1"/>
    <d v="2018-12-10T20:46:46"/>
    <b v="0"/>
    <b v="0"/>
    <s v="2019 1"/>
    <n v="1"/>
    <x v="9"/>
    <s v="Closed"/>
    <s v="Closed"/>
    <x v="22"/>
    <s v="0055A00000BclF5QAJ"/>
    <d v="2021-04-10T22:59:54"/>
    <m/>
    <d v="2018-12-31T17:52:33"/>
    <b v="0"/>
    <x v="3"/>
    <s v="0065A00000xwTCNQA2"/>
    <x v="2"/>
    <b v="0"/>
    <s v="0055A000008iLoJQAU"/>
    <s v="Closed Won"/>
    <b v="0"/>
    <x v="0"/>
    <n v="64550"/>
    <n v="64550"/>
    <m/>
  </r>
  <r>
    <s v="0013100001gZUNgAAO"/>
    <b v="0"/>
    <m/>
    <b v="0"/>
    <x v="463"/>
    <x v="0"/>
    <s v="00531000007MUoEAAW"/>
    <b v="0"/>
    <d v="2018-12-11T15:36:49"/>
    <b v="0"/>
    <b v="0"/>
    <s v="2019 2"/>
    <n v="2"/>
    <x v="9"/>
    <s v="Omitted"/>
    <s v="Omitted"/>
    <x v="1"/>
    <s v="0055A000009s6n0QAA"/>
    <d v="2020-01-06T18:18:45"/>
    <m/>
    <d v="2020-01-06T18:18:45"/>
    <b v="0"/>
    <x v="3"/>
    <s v="0065A00000xxYXaQAM"/>
    <x v="2"/>
    <b v="0"/>
    <s v="00531000007MUoEAAW"/>
    <s v="Closed Lost"/>
    <b v="0"/>
    <x v="1"/>
    <n v="27300"/>
    <n v="0"/>
    <m/>
  </r>
  <r>
    <s v="0015A00001taTGPQA2"/>
    <b v="0"/>
    <m/>
    <b v="0"/>
    <x v="463"/>
    <x v="0"/>
    <s v="0055A000008iLoOQAU"/>
    <b v="0"/>
    <d v="2019-03-20T15:58:26"/>
    <b v="0"/>
    <b v="0"/>
    <s v="2019 2"/>
    <n v="2"/>
    <x v="9"/>
    <s v="Closed"/>
    <s v="Closed"/>
    <x v="21"/>
    <s v="0055A00000BclF5QAJ"/>
    <d v="2021-04-10T22:59:54"/>
    <m/>
    <d v="2019-04-01T16:19:57"/>
    <b v="0"/>
    <x v="1"/>
    <s v="0065A00001G6Lm9QAF"/>
    <x v="2"/>
    <b v="0"/>
    <s v="0055A000008iLoOQAU"/>
    <s v="Closed Won"/>
    <b v="0"/>
    <x v="0"/>
    <n v="3245"/>
    <n v="3245"/>
    <m/>
  </r>
  <r>
    <s v="0013100001fsBp7AAE"/>
    <b v="0"/>
    <m/>
    <b v="0"/>
    <x v="463"/>
    <x v="0"/>
    <s v="0055A000008iLoOQAU"/>
    <b v="0"/>
    <d v="2019-02-20T22:38:47"/>
    <b v="0"/>
    <b v="0"/>
    <s v="2019 2"/>
    <n v="2"/>
    <x v="9"/>
    <s v="Closed"/>
    <s v="Closed"/>
    <x v="21"/>
    <s v="0055A00000BclF5QAJ"/>
    <d v="2021-04-10T22:59:54"/>
    <m/>
    <d v="2019-04-01T16:05:46"/>
    <b v="0"/>
    <x v="4"/>
    <s v="0065A00000vsuzWQAQ"/>
    <x v="2"/>
    <b v="0"/>
    <s v="0055A000009sZg0QAE"/>
    <s v="Closed Won"/>
    <b v="0"/>
    <x v="0"/>
    <n v="8950"/>
    <n v="8950"/>
    <m/>
  </r>
  <r>
    <s v="0013100001jbToDAAU"/>
    <b v="0"/>
    <m/>
    <b v="0"/>
    <x v="464"/>
    <x v="0"/>
    <s v="0055A000008iLoOQAU"/>
    <b v="0"/>
    <d v="2019-03-05T19:49:41"/>
    <b v="0"/>
    <b v="0"/>
    <s v="2019 2"/>
    <n v="2"/>
    <x v="9"/>
    <s v="Closed"/>
    <s v="Closed"/>
    <x v="0"/>
    <s v="0055A00000BclF5QAJ"/>
    <d v="2021-04-10T22:59:54"/>
    <m/>
    <d v="2019-10-22T15:08:58"/>
    <b v="0"/>
    <x v="3"/>
    <s v="0065A00001CKnqYQAT"/>
    <x v="2"/>
    <b v="0"/>
    <s v="0055A000009GjocQAC"/>
    <s v="Closed Won"/>
    <b v="0"/>
    <x v="0"/>
    <n v="4665"/>
    <n v="4665"/>
    <m/>
  </r>
  <r>
    <s v="0013100001jbToDAAU"/>
    <b v="0"/>
    <m/>
    <b v="0"/>
    <x v="465"/>
    <x v="0"/>
    <s v="0055A000008iLoOQAU"/>
    <b v="0"/>
    <d v="2019-03-06T20:37:30"/>
    <b v="0"/>
    <b v="0"/>
    <s v="2019 2"/>
    <n v="2"/>
    <x v="9"/>
    <s v="Closed"/>
    <s v="Closed"/>
    <x v="0"/>
    <s v="0055A00000BclF5QAJ"/>
    <d v="2021-04-10T22:59:54"/>
    <m/>
    <d v="2019-04-05T14:53:13"/>
    <b v="0"/>
    <x v="1"/>
    <s v="0065A00001CKtGUQA1"/>
    <x v="2"/>
    <b v="0"/>
    <s v="0055A000008iLoOQAU"/>
    <s v="Closed Won"/>
    <b v="0"/>
    <x v="0"/>
    <n v="670"/>
    <n v="670"/>
    <m/>
  </r>
  <r>
    <s v="0013100001jbToDAAU"/>
    <b v="0"/>
    <m/>
    <b v="0"/>
    <x v="466"/>
    <x v="0"/>
    <s v="0055A000008iLoOQAU"/>
    <b v="0"/>
    <d v="2019-03-06T20:21:12"/>
    <b v="0"/>
    <b v="0"/>
    <s v="2019 2"/>
    <n v="2"/>
    <x v="9"/>
    <s v="Closed"/>
    <s v="Closed"/>
    <x v="21"/>
    <s v="0055A00000BclF5QAJ"/>
    <d v="2021-04-11T19:52:07"/>
    <m/>
    <d v="2019-04-08T21:41:35"/>
    <b v="0"/>
    <x v="5"/>
    <s v="0065A00001CKtAMQA1"/>
    <x v="2"/>
    <b v="0"/>
    <s v="0055A000008iLoOQAU"/>
    <s v="Closed Won"/>
    <b v="0"/>
    <x v="0"/>
    <n v="670"/>
    <n v="670"/>
    <m/>
  </r>
  <r>
    <s v="0013100001gZd3uAAC"/>
    <b v="0"/>
    <m/>
    <b v="0"/>
    <x v="466"/>
    <x v="0"/>
    <s v="0055A000008iLoOQAU"/>
    <b v="0"/>
    <d v="2019-03-13T13:59:52"/>
    <b v="0"/>
    <b v="0"/>
    <s v="2019 2"/>
    <n v="2"/>
    <x v="9"/>
    <s v="Closed"/>
    <s v="Closed"/>
    <x v="0"/>
    <s v="0055A00000BclF5QAJ"/>
    <d v="2021-04-10T22:59:54"/>
    <m/>
    <d v="2019-04-08T21:40:59"/>
    <b v="0"/>
    <x v="3"/>
    <s v="0065A00001F9SKyQAN"/>
    <x v="2"/>
    <b v="0"/>
    <s v="0055A000008iLoOQAU"/>
    <s v="Closed Won"/>
    <b v="0"/>
    <x v="0"/>
    <n v="8502.5"/>
    <n v="8502.5"/>
    <m/>
  </r>
  <r>
    <s v="0013100001k7w13AAA"/>
    <b v="0"/>
    <m/>
    <b v="0"/>
    <x v="466"/>
    <x v="0"/>
    <s v="00531000007MUoEAAW"/>
    <b v="0"/>
    <d v="2019-01-16T21:08:21"/>
    <b v="0"/>
    <b v="0"/>
    <s v="2019 2"/>
    <n v="2"/>
    <x v="9"/>
    <s v="Closed"/>
    <s v="Closed"/>
    <x v="1"/>
    <s v="0055A00000BclF5QAJ"/>
    <d v="2021-04-11T20:08:00"/>
    <m/>
    <d v="2020-01-06T18:18:16"/>
    <b v="0"/>
    <x v="6"/>
    <s v="0065A000011rOPqQAM"/>
    <x v="2"/>
    <b v="1"/>
    <s v="00531000007KAsvAAG"/>
    <s v="Closed Won"/>
    <b v="0"/>
    <x v="0"/>
    <n v="64708.2"/>
    <n v="64708.2"/>
    <m/>
  </r>
  <r>
    <s v="0015A00001tasCtQAI"/>
    <b v="0"/>
    <m/>
    <b v="0"/>
    <x v="467"/>
    <x v="0"/>
    <s v="0055A000008zqzaQAA"/>
    <b v="0"/>
    <d v="2018-10-09T14:23:40"/>
    <b v="0"/>
    <b v="0"/>
    <s v="2019 2"/>
    <n v="2"/>
    <x v="9"/>
    <s v="Closed"/>
    <s v="Closed"/>
    <x v="21"/>
    <s v="0055A00000BclF5QAJ"/>
    <d v="2021-04-10T22:59:54"/>
    <m/>
    <d v="2019-04-10T03:26:10"/>
    <b v="0"/>
    <x v="4"/>
    <s v="0065A00000lpF0CQAU"/>
    <x v="2"/>
    <b v="0"/>
    <s v="0055A000009sZg0QAE"/>
    <s v="Closed Won"/>
    <b v="0"/>
    <x v="0"/>
    <n v="4600"/>
    <n v="4600"/>
    <m/>
  </r>
  <r>
    <s v="0015A00001yY7woQAC"/>
    <b v="0"/>
    <m/>
    <b v="0"/>
    <x v="467"/>
    <x v="0"/>
    <s v="00531000007MUoEAAW"/>
    <b v="0"/>
    <d v="2019-04-09T19:54:52"/>
    <b v="0"/>
    <b v="0"/>
    <s v="2019 2"/>
    <n v="2"/>
    <x v="9"/>
    <s v="Closed"/>
    <s v="Closed"/>
    <x v="4"/>
    <s v="00531000007MUoEAAW"/>
    <d v="2020-12-10T21:26:44"/>
    <m/>
    <d v="2020-01-06T18:18:16"/>
    <b v="0"/>
    <x v="3"/>
    <s v="0065A00001KQ56LQAT"/>
    <x v="2"/>
    <b v="1"/>
    <s v="00531000007MUoEAAW"/>
    <s v="Closed Won"/>
    <b v="0"/>
    <x v="0"/>
    <n v="716.4"/>
    <n v="716.4"/>
    <m/>
  </r>
  <r>
    <s v="001i000001MZ8IpAAL"/>
    <b v="0"/>
    <m/>
    <b v="0"/>
    <x v="467"/>
    <x v="0"/>
    <s v="00531000007MUoEAAW"/>
    <b v="0"/>
    <d v="2018-10-15T12:44:12"/>
    <b v="0"/>
    <b v="0"/>
    <s v="2019 2"/>
    <n v="2"/>
    <x v="9"/>
    <s v="Closed"/>
    <s v="Closed"/>
    <x v="4"/>
    <s v="0055A00000BclF5QAJ"/>
    <d v="2021-04-11T19:52:07"/>
    <m/>
    <d v="2020-01-06T18:18:16"/>
    <b v="0"/>
    <x v="5"/>
    <s v="0065A00000nJsciQAC"/>
    <x v="2"/>
    <b v="1"/>
    <s v="00531000007Es7rAAC"/>
    <s v="Closed Won"/>
    <b v="0"/>
    <x v="0"/>
    <n v="62453.7"/>
    <n v="62453.7"/>
    <m/>
  </r>
  <r>
    <s v="0015A000029W86MQAS"/>
    <b v="0"/>
    <m/>
    <b v="0"/>
    <x v="468"/>
    <x v="0"/>
    <s v="00531000007MUoEAAW"/>
    <b v="0"/>
    <d v="2019-02-22T17:32:30"/>
    <b v="0"/>
    <b v="0"/>
    <s v="2019 2"/>
    <n v="2"/>
    <x v="9"/>
    <s v="Closed"/>
    <s v="Closed"/>
    <x v="2"/>
    <s v="0055A00000BclF5QAJ"/>
    <d v="2021-04-11T20:08:00"/>
    <m/>
    <d v="2020-01-06T18:18:35"/>
    <b v="0"/>
    <x v="6"/>
    <s v="0065A00001CHyahQAD"/>
    <x v="2"/>
    <b v="1"/>
    <s v="00531000007KgPgAAK"/>
    <s v="Closed Won"/>
    <b v="0"/>
    <x v="0"/>
    <n v="65714"/>
    <n v="65714"/>
    <m/>
  </r>
  <r>
    <s v="0015A000029W86MQAS"/>
    <b v="0"/>
    <m/>
    <b v="0"/>
    <x v="468"/>
    <x v="0"/>
    <s v="00531000007MUoEAAW"/>
    <b v="0"/>
    <d v="2019-04-10T12:48:35"/>
    <b v="0"/>
    <b v="0"/>
    <s v="2019 2"/>
    <n v="2"/>
    <x v="9"/>
    <s v="Closed"/>
    <s v="Closed"/>
    <x v="2"/>
    <s v="0055A00000BclF5QAJ"/>
    <d v="2021-04-11T20:08:00"/>
    <m/>
    <d v="2020-01-06T18:18:11"/>
    <b v="0"/>
    <x v="6"/>
    <s v="0065A00001KQ7pUQAT"/>
    <x v="2"/>
    <b v="1"/>
    <s v="00531000007KgPgAAK"/>
    <s v="Closed Won"/>
    <b v="0"/>
    <x v="0"/>
    <n v="642.6"/>
    <n v="642.6"/>
    <m/>
  </r>
  <r>
    <s v="0013100001k6h7IAAQ"/>
    <b v="0"/>
    <m/>
    <b v="0"/>
    <x v="469"/>
    <x v="0"/>
    <s v="0055A000008iLoOQAU"/>
    <b v="1"/>
    <d v="2018-09-17T17:24:08"/>
    <b v="0"/>
    <b v="0"/>
    <s v="2019 2"/>
    <n v="2"/>
    <x v="9"/>
    <s v="Closed"/>
    <s v="Closed"/>
    <x v="21"/>
    <s v="0055A00000BclF5QAJ"/>
    <d v="2021-04-10T22:59:54"/>
    <m/>
    <d v="2019-04-15T15:42:45"/>
    <b v="0"/>
    <x v="3"/>
    <s v="0065A00000lm7tnQAA"/>
    <x v="2"/>
    <b v="0"/>
    <s v="0055A000008iLoJQAU"/>
    <s v="Closed Won"/>
    <b v="0"/>
    <x v="0"/>
    <n v="68350"/>
    <n v="68350"/>
    <m/>
  </r>
  <r>
    <s v="001i000000FKPu5AAH"/>
    <b v="0"/>
    <m/>
    <b v="0"/>
    <x v="469"/>
    <x v="0"/>
    <s v="00531000007MUoEAAW"/>
    <b v="0"/>
    <d v="2018-10-15T17:20:48"/>
    <b v="0"/>
    <b v="0"/>
    <s v="2019 2"/>
    <n v="2"/>
    <x v="9"/>
    <s v="Closed"/>
    <s v="Closed"/>
    <x v="4"/>
    <s v="0055A00000BclF5QAJ"/>
    <d v="2021-04-11T19:52:07"/>
    <m/>
    <d v="2020-01-06T18:18:16"/>
    <b v="0"/>
    <x v="5"/>
    <s v="0065A00000nJuMZQA0"/>
    <x v="2"/>
    <b v="1"/>
    <s v="00531000007Es7rAAC"/>
    <s v="Closed Won"/>
    <b v="0"/>
    <x v="0"/>
    <n v="3500"/>
    <n v="3500"/>
    <m/>
  </r>
  <r>
    <s v="0013100001gbb7YAAQ"/>
    <b v="0"/>
    <m/>
    <b v="0"/>
    <x v="470"/>
    <x v="0"/>
    <s v="0055A000008iLoOQAU"/>
    <b v="0"/>
    <d v="2019-03-26T13:59:24"/>
    <b v="0"/>
    <b v="0"/>
    <s v="2019 2"/>
    <n v="2"/>
    <x v="9"/>
    <s v="Closed"/>
    <s v="Closed"/>
    <x v="21"/>
    <s v="0055A00000BclF5QAJ"/>
    <d v="2021-04-10T22:59:54"/>
    <m/>
    <d v="2019-04-16T16:38:38"/>
    <b v="0"/>
    <x v="3"/>
    <s v="0065A00001ICHuUQAX"/>
    <x v="2"/>
    <b v="0"/>
    <s v="0055A000008iLoOQAU"/>
    <s v="Closed Won"/>
    <b v="0"/>
    <x v="0"/>
    <n v="1340"/>
    <n v="1340"/>
    <m/>
  </r>
  <r>
    <s v="0015A00001tbNSWQA2"/>
    <b v="0"/>
    <m/>
    <b v="0"/>
    <x v="471"/>
    <x v="0"/>
    <s v="0055A000008iLoOQAU"/>
    <b v="0"/>
    <d v="2019-03-28T13:50:21"/>
    <b v="0"/>
    <b v="0"/>
    <s v="2019 2"/>
    <n v="2"/>
    <x v="9"/>
    <s v="Closed"/>
    <s v="Closed"/>
    <x v="21"/>
    <s v="0055A00000BclF5QAJ"/>
    <d v="2021-04-10T22:59:54"/>
    <m/>
    <d v="2019-04-18T13:52:03"/>
    <b v="0"/>
    <x v="1"/>
    <s v="0065A00001ICTHwQAP"/>
    <x v="2"/>
    <b v="0"/>
    <s v="0055A000008iLoOQAU"/>
    <s v="Closed Won"/>
    <b v="0"/>
    <x v="0"/>
    <n v="13950"/>
    <n v="13950"/>
    <m/>
  </r>
  <r>
    <s v="0013100001qxtqcAAA"/>
    <b v="0"/>
    <m/>
    <b v="0"/>
    <x v="471"/>
    <x v="0"/>
    <s v="00531000007MUoEAAW"/>
    <b v="0"/>
    <d v="2019-04-18T17:12:00"/>
    <b v="0"/>
    <b v="0"/>
    <s v="2019 2"/>
    <n v="2"/>
    <x v="9"/>
    <s v="Closed"/>
    <s v="Closed"/>
    <x v="1"/>
    <s v="0055A00000BclF5QAJ"/>
    <d v="2021-04-11T19:52:07"/>
    <m/>
    <d v="2020-01-06T18:18:16"/>
    <b v="0"/>
    <x v="5"/>
    <s v="0065A00001KRnVzQAL"/>
    <x v="2"/>
    <b v="1"/>
    <s v="00531000007MUoEAAW"/>
    <s v="Closed Won"/>
    <b v="0"/>
    <x v="0"/>
    <n v="169.15"/>
    <n v="169.15"/>
    <m/>
  </r>
  <r>
    <s v="0015A000026oigJQAQ"/>
    <b v="0"/>
    <m/>
    <b v="0"/>
    <x v="471"/>
    <x v="0"/>
    <s v="00531000007MUoEAAW"/>
    <b v="0"/>
    <d v="2019-04-18T13:38:22"/>
    <b v="0"/>
    <b v="0"/>
    <s v="2019 2"/>
    <n v="2"/>
    <x v="9"/>
    <s v="Closed"/>
    <s v="Closed"/>
    <x v="1"/>
    <s v="0055A00000BclF5QAJ"/>
    <d v="2021-04-11T20:08:00"/>
    <m/>
    <d v="2020-01-06T18:18:16"/>
    <b v="0"/>
    <x v="6"/>
    <s v="0065A00001KREjCQAX"/>
    <x v="2"/>
    <b v="1"/>
    <s v="00531000007KAsvAAG"/>
    <s v="Closed Won"/>
    <b v="0"/>
    <x v="0"/>
    <n v="497.5"/>
    <n v="497.5"/>
    <m/>
  </r>
  <r>
    <s v="0013100001hpVDsAAM"/>
    <b v="0"/>
    <m/>
    <b v="0"/>
    <x v="471"/>
    <x v="0"/>
    <s v="00531000007KAsvAAG"/>
    <b v="0"/>
    <d v="2018-05-01T03:16:37"/>
    <b v="0"/>
    <b v="0"/>
    <s v="2019 2"/>
    <n v="2"/>
    <x v="9"/>
    <s v="Closed"/>
    <s v="Closed"/>
    <x v="1"/>
    <s v="0055A00000BclF5QAJ"/>
    <d v="2021-04-11T19:52:07"/>
    <m/>
    <d v="2020-01-06T18:18:16"/>
    <b v="0"/>
    <x v="5"/>
    <s v="0065A00000k1LNZQA2"/>
    <x v="2"/>
    <b v="1"/>
    <s v="00531000007KAsvAAG"/>
    <s v="Closed Won"/>
    <b v="0"/>
    <x v="0"/>
    <n v="71518.899999999994"/>
    <n v="71518.899999999994"/>
    <m/>
  </r>
  <r>
    <s v="0015A00002B5zvyQAB"/>
    <b v="0"/>
    <m/>
    <b v="0"/>
    <x v="472"/>
    <x v="0"/>
    <s v="0055A000008zqzaQAA"/>
    <b v="0"/>
    <d v="2019-03-22T01:37:16"/>
    <b v="0"/>
    <b v="0"/>
    <s v="2019 2"/>
    <n v="2"/>
    <x v="9"/>
    <s v="Closed"/>
    <s v="Closed"/>
    <x v="20"/>
    <s v="0055A00000BclF5QAJ"/>
    <d v="2021-04-10T22:59:54"/>
    <m/>
    <d v="2019-04-22T19:52:03"/>
    <b v="0"/>
    <x v="7"/>
    <s v="0065A00001G72oAQAR"/>
    <x v="2"/>
    <b v="0"/>
    <s v="0055A000008zqzaQAA"/>
    <s v="Closed Won"/>
    <b v="0"/>
    <x v="0"/>
    <n v="48000"/>
    <n v="48000"/>
    <m/>
  </r>
  <r>
    <s v="0013100001gaRiSAAU"/>
    <b v="0"/>
    <m/>
    <b v="0"/>
    <x v="473"/>
    <x v="0"/>
    <s v="00531000007KAu8AAG"/>
    <b v="0"/>
    <d v="2016-04-06T18:09:36"/>
    <b v="0"/>
    <b v="0"/>
    <s v="2019 2"/>
    <n v="2"/>
    <x v="9"/>
    <s v="Omitted"/>
    <s v="Omitted"/>
    <x v="13"/>
    <s v="0055A00000BclF5QAJ"/>
    <d v="2021-04-11T20:31:26"/>
    <m/>
    <d v="2019-04-23T13:00:48"/>
    <b v="0"/>
    <x v="3"/>
    <s v="0063100000bjwtuAAA"/>
    <x v="2"/>
    <b v="0"/>
    <s v="0055A000009sZg0QAE"/>
    <s v="Closed Lost"/>
    <b v="0"/>
    <x v="1"/>
    <n v="0"/>
    <n v="0"/>
    <m/>
  </r>
  <r>
    <s v="0013100001k9FSCAA2"/>
    <b v="0"/>
    <m/>
    <b v="0"/>
    <x v="473"/>
    <x v="0"/>
    <s v="00531000007KAu8AAG"/>
    <b v="0"/>
    <d v="2016-06-24T02:44:50"/>
    <b v="0"/>
    <b v="0"/>
    <s v="2019 2"/>
    <n v="2"/>
    <x v="9"/>
    <s v="Omitted"/>
    <s v="Omitted"/>
    <x v="6"/>
    <s v="0055A00000BclF5QAJ"/>
    <d v="2021-04-10T23:01:03"/>
    <m/>
    <d v="2019-04-23T14:36:21"/>
    <b v="0"/>
    <x v="1"/>
    <s v="0063100000ciqgEAAQ"/>
    <x v="2"/>
    <b v="0"/>
    <s v="0055A000009sZg0QAE"/>
    <s v="Closed Lost"/>
    <b v="0"/>
    <x v="1"/>
    <n v="54805"/>
    <n v="0"/>
    <m/>
  </r>
  <r>
    <s v="0013100001fsBp7AAE"/>
    <b v="0"/>
    <m/>
    <b v="0"/>
    <x v="473"/>
    <x v="0"/>
    <s v="00531000007KAu8AAG"/>
    <b v="0"/>
    <d v="2016-06-24T06:13:53"/>
    <b v="0"/>
    <b v="0"/>
    <s v="2019 2"/>
    <n v="2"/>
    <x v="9"/>
    <s v="Omitted"/>
    <s v="Omitted"/>
    <x v="12"/>
    <s v="0055A00000BclF5QAJ"/>
    <d v="2021-04-11T20:06:15"/>
    <m/>
    <d v="2019-04-23T15:02:44"/>
    <b v="0"/>
    <x v="6"/>
    <s v="0063100000cir1iAAA"/>
    <x v="2"/>
    <b v="0"/>
    <s v="0055A000009sZg0QAE"/>
    <s v="Closed Lost"/>
    <b v="0"/>
    <x v="1"/>
    <n v="57394"/>
    <n v="0"/>
    <m/>
  </r>
  <r>
    <s v="0013100001jbToGAAU"/>
    <b v="0"/>
    <m/>
    <b v="0"/>
    <x v="473"/>
    <x v="0"/>
    <s v="00531000007KAu8AAG"/>
    <b v="1"/>
    <d v="2016-06-27T01:25:48"/>
    <b v="0"/>
    <b v="0"/>
    <s v="2019 2"/>
    <n v="2"/>
    <x v="9"/>
    <s v="Omitted"/>
    <s v="Omitted"/>
    <x v="14"/>
    <s v="0055A00000BclF5QAJ"/>
    <d v="2021-04-10T23:01:03"/>
    <m/>
    <d v="2019-04-23T13:28:14"/>
    <b v="0"/>
    <x v="1"/>
    <s v="0063100000cjPiCAAU"/>
    <x v="2"/>
    <b v="0"/>
    <s v="0055A000009sZg0QAE"/>
    <s v="Closed Lost"/>
    <b v="0"/>
    <x v="1"/>
    <n v="53555"/>
    <n v="0"/>
    <m/>
  </r>
  <r>
    <s v="0013100001frK2lAAE"/>
    <b v="0"/>
    <m/>
    <b v="0"/>
    <x v="473"/>
    <x v="0"/>
    <s v="00531000008FRNUAA4"/>
    <b v="0"/>
    <d v="2017-01-26T20:23:59"/>
    <b v="0"/>
    <b v="0"/>
    <s v="2019 2"/>
    <n v="2"/>
    <x v="9"/>
    <s v="Omitted"/>
    <s v="Omitted"/>
    <x v="18"/>
    <s v="0055A00000BclF5QAJ"/>
    <d v="2021-04-10T23:01:03"/>
    <m/>
    <d v="2019-04-23T14:26:40"/>
    <b v="0"/>
    <x v="1"/>
    <s v="0063100000fqLt4AAE"/>
    <x v="2"/>
    <b v="0"/>
    <s v="0055A000009sZg0QAE"/>
    <s v="Closed Lost"/>
    <b v="0"/>
    <x v="1"/>
    <n v="54805"/>
    <n v="0"/>
    <m/>
  </r>
  <r>
    <s v="0013100001frxefAAA"/>
    <b v="0"/>
    <m/>
    <b v="0"/>
    <x v="473"/>
    <x v="0"/>
    <s v="00531000008FRNUAA4"/>
    <b v="1"/>
    <d v="2017-02-10T19:57:56"/>
    <b v="0"/>
    <b v="0"/>
    <s v="2019 2"/>
    <n v="2"/>
    <x v="9"/>
    <s v="Omitted"/>
    <s v="Omitted"/>
    <x v="12"/>
    <s v="0055A00000BclF5QAJ"/>
    <d v="2021-04-10T23:01:03"/>
    <m/>
    <d v="2019-04-23T16:58:38"/>
    <b v="0"/>
    <x v="3"/>
    <s v="0063100000gI887AAC"/>
    <x v="2"/>
    <b v="0"/>
    <s v="0055A000009sZg0QAE"/>
    <s v="Closed Lost"/>
    <b v="0"/>
    <x v="1"/>
    <n v="54805"/>
    <n v="0"/>
    <m/>
  </r>
  <r>
    <s v="0013100001gbQdRAAU"/>
    <b v="0"/>
    <m/>
    <b v="0"/>
    <x v="473"/>
    <x v="0"/>
    <s v="00531000007KAu8AAG"/>
    <b v="1"/>
    <d v="2017-10-09T18:14:05"/>
    <b v="0"/>
    <b v="0"/>
    <s v="2019 2"/>
    <n v="2"/>
    <x v="9"/>
    <s v="Omitted"/>
    <s v="Omitted"/>
    <x v="22"/>
    <s v="0055A00000BclF5QAJ"/>
    <d v="2021-04-10T23:01:03"/>
    <m/>
    <d v="2019-04-23T13:23:02"/>
    <b v="0"/>
    <x v="7"/>
    <s v="0065A00000iSOINQA4"/>
    <x v="2"/>
    <b v="0"/>
    <s v="0055A000009sZg0QAE"/>
    <s v="Closed Lost"/>
    <b v="0"/>
    <x v="1"/>
    <n v="75750"/>
    <n v="0"/>
    <m/>
  </r>
  <r>
    <s v="001i000001MZ8IpAAL"/>
    <b v="0"/>
    <m/>
    <b v="0"/>
    <x v="474"/>
    <x v="0"/>
    <s v="00531000007MUoEAAW"/>
    <b v="0"/>
    <d v="2019-04-26T17:28:11"/>
    <b v="0"/>
    <b v="0"/>
    <s v="2019 2"/>
    <n v="2"/>
    <x v="9"/>
    <s v="Closed"/>
    <s v="Closed"/>
    <x v="4"/>
    <s v="0055A00000BclF5QAJ"/>
    <d v="2021-04-11T19:52:07"/>
    <m/>
    <d v="2020-01-06T18:18:16"/>
    <b v="0"/>
    <x v="5"/>
    <s v="0065A00001OIQRyQAP"/>
    <x v="2"/>
    <b v="1"/>
    <s v="00531000007MUoEAAW"/>
    <s v="Closed Won"/>
    <b v="0"/>
    <x v="0"/>
    <n v="537.29999999999995"/>
    <n v="537.29999999999995"/>
    <m/>
  </r>
  <r>
    <s v="001i000000FKPu5AAH"/>
    <b v="0"/>
    <m/>
    <b v="0"/>
    <x v="474"/>
    <x v="0"/>
    <s v="00531000007MUoEAAW"/>
    <b v="0"/>
    <d v="2019-04-22T19:28:03"/>
    <b v="0"/>
    <b v="0"/>
    <s v="2019 2"/>
    <n v="2"/>
    <x v="9"/>
    <s v="Closed"/>
    <s v="Closed"/>
    <x v="4"/>
    <s v="0055A00000BclF5QAJ"/>
    <d v="2021-04-11T19:52:07"/>
    <m/>
    <d v="2020-01-06T18:18:16"/>
    <b v="0"/>
    <x v="5"/>
    <s v="0065A00001KS1mVQAT"/>
    <x v="2"/>
    <b v="1"/>
    <s v="00531000007Es7rAAC"/>
    <s v="Closed Won"/>
    <b v="0"/>
    <x v="0"/>
    <n v="3500"/>
    <n v="3500"/>
    <m/>
  </r>
  <r>
    <s v="0016e00002ZvkT5AAJ"/>
    <b v="0"/>
    <m/>
    <b v="0"/>
    <x v="474"/>
    <x v="0"/>
    <s v="00531000007MUoEAAW"/>
    <b v="1"/>
    <d v="2019-03-15T15:28:26"/>
    <b v="0"/>
    <b v="0"/>
    <s v="2019 2"/>
    <n v="2"/>
    <x v="9"/>
    <s v="Closed"/>
    <s v="Closed"/>
    <x v="3"/>
    <s v="0055A000009GxI2QAK"/>
    <d v="2021-06-14T15:59:42"/>
    <m/>
    <d v="2020-01-06T18:18:35"/>
    <b v="0"/>
    <x v="6"/>
    <s v="0065A00001G5narQAB"/>
    <x v="2"/>
    <b v="1"/>
    <s v="0055A000009GxI2QAK"/>
    <s v="Closed Won"/>
    <b v="0"/>
    <x v="0"/>
    <n v="58353.75"/>
    <n v="58353.75"/>
    <m/>
  </r>
  <r>
    <s v="0013100001lbwD9AAI"/>
    <b v="0"/>
    <m/>
    <b v="0"/>
    <x v="475"/>
    <x v="0"/>
    <s v="0055A000008iLoOQAU"/>
    <b v="1"/>
    <d v="2019-04-29T17:31:06"/>
    <b v="0"/>
    <b v="0"/>
    <s v="2019 2"/>
    <n v="2"/>
    <x v="9"/>
    <s v="Closed"/>
    <s v="Closed"/>
    <x v="21"/>
    <s v="0055A00000BclF5QAJ"/>
    <d v="2021-04-11T20:06:15"/>
    <m/>
    <d v="2019-04-29T17:32:37"/>
    <b v="0"/>
    <x v="6"/>
    <s v="0065A00001OK3JHQA1"/>
    <x v="2"/>
    <b v="0"/>
    <s v="0055A000008iLmwQAE"/>
    <s v="Closed Won"/>
    <b v="0"/>
    <x v="0"/>
    <n v="92862.5"/>
    <n v="92862.5"/>
    <m/>
  </r>
  <r>
    <s v="0015A00002AoJsLQAV"/>
    <b v="0"/>
    <m/>
    <b v="0"/>
    <x v="475"/>
    <x v="0"/>
    <s v="00531000007MUoEAAW"/>
    <b v="1"/>
    <d v="2019-03-15T12:47:56"/>
    <b v="0"/>
    <b v="0"/>
    <s v="2019 2"/>
    <n v="2"/>
    <x v="9"/>
    <s v="Closed"/>
    <s v="Closed"/>
    <x v="24"/>
    <s v="00531000007MUoEAAW"/>
    <d v="2020-12-15T14:02:42"/>
    <m/>
    <d v="2020-01-06T18:18:35"/>
    <b v="0"/>
    <x v="3"/>
    <s v="0065A00001G5m3XQAR"/>
    <x v="2"/>
    <b v="1"/>
    <s v="00531000007KgPgAAK"/>
    <s v="Closed Won"/>
    <b v="0"/>
    <x v="0"/>
    <n v="67699"/>
    <n v="67699"/>
    <m/>
  </r>
  <r>
    <s v="0013100001fqyo3AAA"/>
    <b v="0"/>
    <m/>
    <b v="0"/>
    <x v="476"/>
    <x v="0"/>
    <s v="0055A000009sZg0QAE"/>
    <b v="0"/>
    <d v="2019-03-01T16:41:54"/>
    <b v="0"/>
    <b v="0"/>
    <s v="2019 2"/>
    <n v="2"/>
    <x v="9"/>
    <s v="Omitted"/>
    <s v="Omitted"/>
    <x v="25"/>
    <s v="0055A00000BclF5QAJ"/>
    <d v="2021-04-10T23:01:03"/>
    <m/>
    <d v="2019-06-28T17:11:38"/>
    <b v="0"/>
    <x v="7"/>
    <s v="0065A00001CKYFSQA5"/>
    <x v="2"/>
    <b v="0"/>
    <s v="0055A000009sZg0QAE"/>
    <s v="Closed Lost"/>
    <b v="0"/>
    <x v="1"/>
    <n v="2650"/>
    <n v="0"/>
    <m/>
  </r>
  <r>
    <s v="0015A000026BOdRQAW"/>
    <b v="0"/>
    <m/>
    <b v="0"/>
    <x v="476"/>
    <x v="0"/>
    <s v="00531000008F2qlAAC"/>
    <b v="0"/>
    <d v="2018-10-26T16:42:13"/>
    <b v="0"/>
    <b v="0"/>
    <s v="2019 2"/>
    <n v="2"/>
    <x v="9"/>
    <s v="Omitted"/>
    <s v="Omitted"/>
    <x v="24"/>
    <s v="0055A000009GxI2QAK"/>
    <d v="2020-12-29T15:58:56"/>
    <m/>
    <d v="2020-12-29T15:55:51"/>
    <b v="1"/>
    <x v="1"/>
    <s v="0065A00000nKYNkQAO"/>
    <x v="2"/>
    <b v="0"/>
    <s v="0055A000009GxI2QAK"/>
    <s v="Closed Lost"/>
    <b v="0"/>
    <x v="1"/>
    <n v="742457.6"/>
    <n v="0"/>
    <m/>
  </r>
  <r>
    <s v="0015A000026oiG4QAI"/>
    <b v="0"/>
    <m/>
    <b v="0"/>
    <x v="476"/>
    <x v="0"/>
    <s v="0055A000008iLoOQAU"/>
    <b v="0"/>
    <d v="2019-04-16T19:40:02"/>
    <b v="0"/>
    <b v="0"/>
    <s v="2019 2"/>
    <n v="2"/>
    <x v="9"/>
    <s v="Closed"/>
    <s v="Closed"/>
    <x v="21"/>
    <s v="0055A00000BclF5QAJ"/>
    <d v="2021-04-11T19:52:07"/>
    <m/>
    <d v="2019-06-24T16:23:22"/>
    <b v="0"/>
    <x v="5"/>
    <s v="0065A00001KR6zEQAT"/>
    <x v="2"/>
    <b v="0"/>
    <s v="0055A000008iLoOQAU"/>
    <s v="Closed Won"/>
    <b v="0"/>
    <x v="0"/>
    <n v="4585"/>
    <n v="4585"/>
    <m/>
  </r>
  <r>
    <s v="0013100001qx6GzAAI"/>
    <b v="0"/>
    <m/>
    <b v="0"/>
    <x v="477"/>
    <x v="0"/>
    <s v="00531000007MUoEAAW"/>
    <b v="0"/>
    <d v="2019-02-22T22:20:43"/>
    <b v="0"/>
    <b v="0"/>
    <s v="2019 2"/>
    <n v="2"/>
    <x v="9"/>
    <s v="Omitted"/>
    <s v="Omitted"/>
    <x v="2"/>
    <s v="0055A00000BclF5QAJ"/>
    <d v="2021-04-11T20:08:00"/>
    <m/>
    <d v="2020-01-06T18:18:45"/>
    <b v="0"/>
    <x v="6"/>
    <s v="0065A00001CI01iQAD"/>
    <x v="2"/>
    <b v="0"/>
    <s v="00531000007KgPgAAK"/>
    <s v="Closed Lost"/>
    <b v="0"/>
    <x v="1"/>
    <n v="65714"/>
    <n v="0"/>
    <m/>
  </r>
  <r>
    <s v="0013100001jaGEZAA2"/>
    <b v="0"/>
    <m/>
    <b v="0"/>
    <x v="477"/>
    <x v="0"/>
    <s v="00531000007MUoEAAW"/>
    <b v="0"/>
    <d v="2018-07-10T19:38:08"/>
    <b v="0"/>
    <b v="0"/>
    <s v="2019 2"/>
    <n v="2"/>
    <x v="9"/>
    <s v="Omitted"/>
    <s v="Omitted"/>
    <x v="1"/>
    <s v="0055A000009s6n0QAA"/>
    <d v="2020-01-06T18:18:40"/>
    <m/>
    <d v="2020-01-06T18:18:40"/>
    <b v="0"/>
    <x v="1"/>
    <s v="0065A00000k3oK1QAI"/>
    <x v="2"/>
    <b v="0"/>
    <s v="00531000007KAsvAAG"/>
    <s v="Closed Lost"/>
    <b v="0"/>
    <x v="1"/>
    <n v="65199"/>
    <n v="0"/>
    <m/>
  </r>
  <r>
    <s v="0013100001qvZsSAAU"/>
    <b v="0"/>
    <m/>
    <b v="0"/>
    <x v="478"/>
    <x v="0"/>
    <s v="0055A000008iLoJQAU"/>
    <b v="0"/>
    <d v="2019-04-19T17:13:39"/>
    <b v="0"/>
    <b v="0"/>
    <s v="2019 2"/>
    <n v="2"/>
    <x v="9"/>
    <s v="Closed"/>
    <s v="Closed"/>
    <x v="21"/>
    <s v="0055A00000BclF5QAJ"/>
    <d v="2021-04-10T22:59:54"/>
    <m/>
    <d v="2019-05-02T18:32:29"/>
    <b v="0"/>
    <x v="3"/>
    <s v="0065A00001KRtC5QAL"/>
    <x v="2"/>
    <b v="0"/>
    <s v="0055A000008iLoJQAU"/>
    <s v="Closed Won"/>
    <b v="0"/>
    <x v="0"/>
    <n v="5120"/>
    <n v="5120"/>
    <m/>
  </r>
  <r>
    <s v="001i000001MZMTHAA5"/>
    <b v="0"/>
    <m/>
    <b v="0"/>
    <x v="479"/>
    <x v="0"/>
    <s v="00531000007MUoEAAW"/>
    <b v="0"/>
    <d v="2019-03-04T18:42:50"/>
    <b v="0"/>
    <b v="0"/>
    <s v="2019 2"/>
    <n v="2"/>
    <x v="9"/>
    <s v="Omitted"/>
    <s v="Omitted"/>
    <x v="1"/>
    <s v="0055A00000BclF5QAJ"/>
    <d v="2021-04-11T20:08:00"/>
    <m/>
    <d v="2020-01-06T18:18:40"/>
    <b v="0"/>
    <x v="6"/>
    <s v="0065A00001CKhtMQAT"/>
    <x v="2"/>
    <b v="0"/>
    <s v="00531000007MUoEAAW"/>
    <s v="Closed Lost"/>
    <b v="0"/>
    <x v="1"/>
    <n v="199"/>
    <n v="0"/>
    <m/>
  </r>
  <r>
    <s v="0013100001hpVDsAAM"/>
    <b v="0"/>
    <m/>
    <b v="0"/>
    <x v="480"/>
    <x v="0"/>
    <s v="00531000007MUoEAAW"/>
    <b v="0"/>
    <d v="2019-05-03T15:56:37"/>
    <b v="0"/>
    <b v="0"/>
    <s v="2019 2"/>
    <n v="2"/>
    <x v="9"/>
    <s v="Closed"/>
    <s v="Closed"/>
    <x v="1"/>
    <s v="0055A00000BclF5QAJ"/>
    <d v="2021-04-11T20:08:00"/>
    <m/>
    <d v="2020-01-06T18:18:35"/>
    <b v="0"/>
    <x v="6"/>
    <s v="0065A00001PtTaCQAV"/>
    <x v="2"/>
    <b v="1"/>
    <s v="00531000007MUoEAAW"/>
    <s v="Closed Won"/>
    <b v="0"/>
    <x v="0"/>
    <n v="298.5"/>
    <n v="298.5"/>
    <m/>
  </r>
  <r>
    <s v="0013100001lXbgHAAS"/>
    <b v="0"/>
    <m/>
    <b v="0"/>
    <x v="481"/>
    <x v="0"/>
    <s v="00531000007MUoEAAW"/>
    <b v="0"/>
    <d v="2019-05-07T18:27:11"/>
    <b v="0"/>
    <b v="0"/>
    <s v="2019 2"/>
    <n v="2"/>
    <x v="9"/>
    <s v="Closed"/>
    <s v="Closed"/>
    <x v="1"/>
    <s v="0055A00000BclF5QAJ"/>
    <d v="2021-04-11T20:08:00"/>
    <m/>
    <d v="2020-01-06T18:18:16"/>
    <b v="0"/>
    <x v="6"/>
    <s v="0065A00001PtjTlQAJ"/>
    <x v="2"/>
    <b v="1"/>
    <s v="00531000007MUoEAAW"/>
    <s v="Closed Won"/>
    <b v="0"/>
    <x v="0"/>
    <n v="1215"/>
    <n v="1215"/>
    <m/>
  </r>
  <r>
    <s v="0013100001fpKktAAE"/>
    <b v="0"/>
    <m/>
    <b v="0"/>
    <x v="482"/>
    <x v="0"/>
    <s v="0055A000009sZg0QAE"/>
    <b v="0"/>
    <d v="2019-05-06T18:11:18"/>
    <b v="0"/>
    <b v="0"/>
    <s v="2019 2"/>
    <n v="2"/>
    <x v="9"/>
    <s v="Closed"/>
    <s v="Closed"/>
    <x v="0"/>
    <s v="0055A00000BclF5QAJ"/>
    <d v="2021-04-11T19:52:07"/>
    <m/>
    <d v="2019-05-13T12:36:29"/>
    <b v="0"/>
    <x v="5"/>
    <s v="0065A00001Pte35QAB"/>
    <x v="2"/>
    <b v="0"/>
    <s v="0055A000009sZg0QAE"/>
    <s v="Closed Won"/>
    <b v="0"/>
    <x v="0"/>
    <n v="5000"/>
    <n v="5000"/>
    <m/>
  </r>
  <r>
    <s v="001i000000FKbGQAA1"/>
    <b v="0"/>
    <m/>
    <b v="0"/>
    <x v="482"/>
    <x v="0"/>
    <s v="00531000007MUoEAAW"/>
    <b v="0"/>
    <d v="2019-05-03T13:47:51"/>
    <b v="0"/>
    <b v="0"/>
    <s v="2019 2"/>
    <n v="2"/>
    <x v="9"/>
    <s v="Closed"/>
    <s v="Closed"/>
    <x v="4"/>
    <s v="0055A00000BclF5QAJ"/>
    <d v="2021-04-11T19:52:07"/>
    <m/>
    <d v="2020-01-06T18:18:35"/>
    <b v="0"/>
    <x v="5"/>
    <s v="0065A00001PtSaGQAV"/>
    <x v="2"/>
    <b v="1"/>
    <s v="00531000007MUoEAAW"/>
    <s v="Closed Won"/>
    <b v="0"/>
    <x v="0"/>
    <n v="312"/>
    <n v="312"/>
    <m/>
  </r>
  <r>
    <s v="0013100001lbwD9AAI"/>
    <b v="0"/>
    <m/>
    <b v="0"/>
    <x v="483"/>
    <x v="0"/>
    <s v="00531000008FRNUAA4"/>
    <b v="0"/>
    <d v="2018-06-08T12:59:07"/>
    <b v="0"/>
    <b v="0"/>
    <s v="2019 2"/>
    <n v="2"/>
    <x v="9"/>
    <s v="Closed"/>
    <s v="Closed"/>
    <x v="21"/>
    <s v="0055A00000BclF5QAJ"/>
    <d v="2021-04-10T22:59:54"/>
    <m/>
    <d v="2019-05-09T11:53:03"/>
    <b v="0"/>
    <x v="3"/>
    <s v="0065A00000k2gTmQAI"/>
    <x v="2"/>
    <b v="0"/>
    <s v="0055A000009GjocQAC"/>
    <s v="Closed Won"/>
    <b v="0"/>
    <x v="0"/>
    <n v="86395"/>
    <n v="86395"/>
    <m/>
  </r>
  <r>
    <s v="0013100001frZqgAAE"/>
    <b v="0"/>
    <m/>
    <b v="0"/>
    <x v="483"/>
    <x v="0"/>
    <s v="0055A000008zqzaQAA"/>
    <b v="0"/>
    <d v="2018-09-11T18:32:29"/>
    <b v="0"/>
    <b v="0"/>
    <s v="2019 2"/>
    <n v="2"/>
    <x v="9"/>
    <s v="Closed"/>
    <s v="Closed"/>
    <x v="22"/>
    <s v="0055A00000BclF5QAJ"/>
    <d v="2021-04-11T20:12:15"/>
    <m/>
    <d v="2019-05-09T11:52:54"/>
    <b v="0"/>
    <x v="7"/>
    <s v="0065A00000letW5QAI"/>
    <x v="2"/>
    <b v="0"/>
    <s v="0055A000009GjocQAC"/>
    <s v="Closed Won"/>
    <b v="0"/>
    <x v="0"/>
    <n v="73900"/>
    <n v="73900"/>
    <m/>
  </r>
  <r>
    <s v="0013100001jbqg2AAA"/>
    <b v="0"/>
    <m/>
    <b v="0"/>
    <x v="484"/>
    <x v="0"/>
    <s v="00531000007KAu8AAG"/>
    <b v="1"/>
    <d v="2016-06-29T03:48:14"/>
    <b v="0"/>
    <b v="0"/>
    <s v="2019 2"/>
    <n v="2"/>
    <x v="9"/>
    <s v="Omitted"/>
    <s v="Omitted"/>
    <x v="5"/>
    <s v="0055A00000BclF5QAJ"/>
    <d v="2021-04-10T23:01:03"/>
    <m/>
    <d v="2019-05-13T14:47:23"/>
    <b v="0"/>
    <x v="1"/>
    <s v="0063100000cjesqAAA"/>
    <x v="2"/>
    <b v="0"/>
    <s v="0055A000009sZg0QAE"/>
    <s v="Closed Lost"/>
    <b v="0"/>
    <x v="1"/>
    <n v="54805"/>
    <n v="0"/>
    <m/>
  </r>
  <r>
    <s v="0013100001t0mtKAAQ"/>
    <b v="0"/>
    <m/>
    <b v="0"/>
    <x v="484"/>
    <x v="0"/>
    <s v="00531000007MUoEAAW"/>
    <b v="0"/>
    <d v="2019-04-18T19:23:52"/>
    <b v="0"/>
    <b v="0"/>
    <s v="2019 2"/>
    <n v="2"/>
    <x v="9"/>
    <s v="Closed"/>
    <s v="Closed"/>
    <x v="24"/>
    <s v="0055A00000BclF5QAJ"/>
    <d v="2021-04-11T20:08:00"/>
    <m/>
    <d v="2020-01-06T18:18:16"/>
    <b v="0"/>
    <x v="6"/>
    <s v="0065A00001KRohDQAT"/>
    <x v="2"/>
    <b v="1"/>
    <s v="00531000008F2qlAAC"/>
    <s v="Closed Won"/>
    <b v="0"/>
    <x v="0"/>
    <n v="600"/>
    <n v="600"/>
    <m/>
  </r>
  <r>
    <s v="001i000001P9yS6AAJ"/>
    <b v="0"/>
    <m/>
    <b v="0"/>
    <x v="485"/>
    <x v="0"/>
    <s v="00531000007MUoEAAW"/>
    <b v="0"/>
    <d v="2019-02-21T15:15:29"/>
    <b v="0"/>
    <b v="0"/>
    <s v="2019 2"/>
    <n v="2"/>
    <x v="9"/>
    <s v="Closed"/>
    <s v="Closed"/>
    <x v="1"/>
    <s v="0055A00000BclF5QAJ"/>
    <d v="2021-04-11T19:52:07"/>
    <m/>
    <d v="2020-01-06T18:18:16"/>
    <b v="0"/>
    <x v="5"/>
    <s v="0065A00000vsxWrQAI"/>
    <x v="2"/>
    <b v="1"/>
    <s v="00531000007MUoEAAW"/>
    <s v="Closed Won"/>
    <b v="0"/>
    <x v="0"/>
    <n v="6500"/>
    <n v="6500"/>
    <m/>
  </r>
  <r>
    <s v="0015A000029VvJwQAK"/>
    <b v="0"/>
    <m/>
    <b v="0"/>
    <x v="485"/>
    <x v="0"/>
    <s v="0055A000009sa63QAA"/>
    <b v="1"/>
    <d v="2019-02-20T23:08:30"/>
    <b v="0"/>
    <b v="0"/>
    <s v="2019 2"/>
    <n v="2"/>
    <x v="9"/>
    <s v="Closed"/>
    <s v="Closed"/>
    <x v="1"/>
    <s v="0055A00000BclF5QAJ"/>
    <d v="2021-04-11T20:06:15"/>
    <m/>
    <d v="2020-01-06T18:18:16"/>
    <b v="0"/>
    <x v="6"/>
    <s v="0065A00000vsvFSQAY"/>
    <x v="2"/>
    <b v="1"/>
    <s v="0055A000009sa63QAA"/>
    <s v="Closed Won"/>
    <b v="0"/>
    <x v="0"/>
    <n v="71066.91"/>
    <n v="71066.91"/>
    <m/>
  </r>
  <r>
    <s v="001i000001LHDIlAAP"/>
    <b v="0"/>
    <m/>
    <b v="0"/>
    <x v="486"/>
    <x v="0"/>
    <s v="00531000008F2qlAAC"/>
    <b v="0"/>
    <d v="2018-10-31T20:36:19"/>
    <b v="0"/>
    <b v="0"/>
    <s v="2019 2"/>
    <n v="2"/>
    <x v="9"/>
    <s v="Closed"/>
    <s v="Closed"/>
    <x v="24"/>
    <s v="0055A00000BclF5QAJ"/>
    <d v="2021-04-11T20:08:00"/>
    <m/>
    <d v="2020-07-08T10:47:13"/>
    <b v="1"/>
    <x v="6"/>
    <s v="0065A00000nKsoSQAS"/>
    <x v="2"/>
    <b v="1"/>
    <s v="00531000008F2qlAAC"/>
    <s v="Closed Won"/>
    <b v="0"/>
    <x v="0"/>
    <n v="628731.30000000005"/>
    <n v="628731.30000000005"/>
    <m/>
  </r>
  <r>
    <s v="0013100001gadFTAAY"/>
    <b v="0"/>
    <m/>
    <b v="0"/>
    <x v="487"/>
    <x v="0"/>
    <s v="00531000007KAsvAAG"/>
    <b v="0"/>
    <d v="2017-10-05T18:04:41"/>
    <b v="0"/>
    <b v="0"/>
    <s v="2019 2"/>
    <n v="2"/>
    <x v="9"/>
    <s v="Closed"/>
    <s v="Closed"/>
    <x v="1"/>
    <s v="0055A00000BclF5QAJ"/>
    <d v="2021-04-11T20:06:15"/>
    <m/>
    <d v="2020-01-06T18:18:16"/>
    <b v="0"/>
    <x v="6"/>
    <s v="0065A00000iSJbaQAG"/>
    <x v="2"/>
    <b v="1"/>
    <s v="00531000007KAsvAAG"/>
    <s v="Closed Won"/>
    <b v="0"/>
    <x v="0"/>
    <n v="71699"/>
    <n v="71699"/>
    <m/>
  </r>
  <r>
    <s v="0015A00001ztmHRQAY"/>
    <b v="0"/>
    <m/>
    <b v="0"/>
    <x v="487"/>
    <x v="0"/>
    <s v="00531000007MUoEAAW"/>
    <b v="1"/>
    <d v="2018-03-21T16:56:16"/>
    <b v="0"/>
    <b v="0"/>
    <s v="2019 2"/>
    <n v="2"/>
    <x v="9"/>
    <s v="Closed"/>
    <s v="Closed"/>
    <x v="1"/>
    <s v="0055A00000BclF5QAJ"/>
    <d v="2021-04-11T19:52:59"/>
    <m/>
    <d v="2020-01-06T18:18:11"/>
    <b v="0"/>
    <x v="5"/>
    <s v="0065A00000js46IQAQ"/>
    <x v="2"/>
    <b v="1"/>
    <s v="00531000007KAsvAAG"/>
    <s v="Closed Won"/>
    <b v="0"/>
    <x v="0"/>
    <n v="91000"/>
    <n v="91000"/>
    <m/>
  </r>
  <r>
    <s v="001i000001MZMTqAAP"/>
    <b v="0"/>
    <m/>
    <b v="0"/>
    <x v="488"/>
    <x v="0"/>
    <s v="00531000007KAsvAAG"/>
    <b v="0"/>
    <d v="2016-05-11T00:01:35"/>
    <b v="0"/>
    <b v="0"/>
    <s v="2019 2"/>
    <n v="2"/>
    <x v="9"/>
    <s v="Closed"/>
    <s v="Closed"/>
    <x v="12"/>
    <s v="0055A00000BclF5QAJ"/>
    <d v="2021-04-11T20:06:15"/>
    <m/>
    <d v="2020-01-06T18:18:11"/>
    <b v="0"/>
    <x v="6"/>
    <s v="0063100000cFyHwAAK"/>
    <x v="2"/>
    <b v="1"/>
    <s v="00531000007KAsvAAG"/>
    <s v="Closed Won"/>
    <b v="0"/>
    <x v="0"/>
    <n v="66500"/>
    <n v="66500"/>
    <m/>
  </r>
  <r>
    <s v="0013100001cVUEmAAO"/>
    <b v="0"/>
    <m/>
    <b v="0"/>
    <x v="489"/>
    <x v="0"/>
    <s v="005i0000000fNkyAAE"/>
    <b v="1"/>
    <d v="2015-11-23T22:32:42"/>
    <b v="0"/>
    <b v="0"/>
    <s v="2019 2"/>
    <n v="2"/>
    <x v="9"/>
    <s v="Omitted"/>
    <s v="Omitted"/>
    <x v="8"/>
    <s v="00531000007MUoEAAW"/>
    <d v="2021-02-23T18:15:22"/>
    <m/>
    <d v="2020-01-06T18:18:35"/>
    <b v="0"/>
    <x v="0"/>
    <s v="0063100000aCatgAAC"/>
    <x v="2"/>
    <b v="0"/>
    <s v="00531000007KAsvAAG"/>
    <s v="Closed Lost"/>
    <b v="0"/>
    <x v="1"/>
    <n v="65000"/>
    <n v="0"/>
    <m/>
  </r>
  <r>
    <s v="0015A00002BniJIQAZ"/>
    <b v="0"/>
    <m/>
    <b v="0"/>
    <x v="490"/>
    <x v="0"/>
    <s v="0055A000009sa63QAA"/>
    <b v="0"/>
    <d v="2019-04-18T15:34:46"/>
    <b v="0"/>
    <b v="0"/>
    <s v="2019 2"/>
    <n v="2"/>
    <x v="9"/>
    <s v="Closed"/>
    <s v="Closed"/>
    <x v="1"/>
    <s v="00531000007MUoEAAW"/>
    <d v="2020-12-10T21:16:25"/>
    <m/>
    <d v="2020-01-06T18:18:16"/>
    <b v="0"/>
    <x v="1"/>
    <s v="0065A00001KRFKhQAP"/>
    <x v="2"/>
    <b v="1"/>
    <s v="0055A000009sa63QAA"/>
    <s v="Closed Won"/>
    <b v="0"/>
    <x v="0"/>
    <n v="130675"/>
    <n v="130675"/>
    <m/>
  </r>
  <r>
    <s v="0013100001gw2hkAAA"/>
    <b v="0"/>
    <m/>
    <b v="0"/>
    <x v="491"/>
    <x v="0"/>
    <s v="00531000007MUoEAAW"/>
    <b v="0"/>
    <d v="2019-03-13T17:32:17"/>
    <b v="0"/>
    <b v="0"/>
    <s v="2019 2"/>
    <n v="2"/>
    <x v="9"/>
    <s v="Omitted"/>
    <s v="Omitted"/>
    <x v="1"/>
    <s v="0055A00000BclF5QAJ"/>
    <d v="2021-04-11T19:52:07"/>
    <m/>
    <d v="2020-01-06T18:18:40"/>
    <b v="0"/>
    <x v="5"/>
    <s v="0065A00001F9TVRQA3"/>
    <x v="2"/>
    <b v="0"/>
    <s v="00531000007MUoEAAW"/>
    <s v="Closed Lost"/>
    <b v="0"/>
    <x v="1"/>
    <n v="199"/>
    <n v="0"/>
    <m/>
  </r>
  <r>
    <s v="0015A000026mADdQAM"/>
    <b v="0"/>
    <m/>
    <b v="0"/>
    <x v="491"/>
    <x v="0"/>
    <s v="00531000007MUoEAAW"/>
    <b v="0"/>
    <d v="2019-03-18T17:51:00"/>
    <b v="0"/>
    <b v="0"/>
    <s v="2019 2"/>
    <n v="2"/>
    <x v="9"/>
    <s v="Omitted"/>
    <s v="Omitted"/>
    <x v="4"/>
    <s v="0055A00000BclF5QAJ"/>
    <d v="2021-04-11T19:52:07"/>
    <m/>
    <d v="2020-01-06T18:18:40"/>
    <b v="0"/>
    <x v="5"/>
    <s v="0065A00001G5yj8QAB"/>
    <x v="2"/>
    <b v="0"/>
    <s v="00531000007MUoEAAW"/>
    <s v="Closed Lost"/>
    <b v="0"/>
    <x v="1"/>
    <n v="387"/>
    <n v="0"/>
    <m/>
  </r>
  <r>
    <s v="0013100001VXN1KAAX"/>
    <b v="0"/>
    <m/>
    <b v="0"/>
    <x v="491"/>
    <x v="0"/>
    <s v="00531000007MUoEAAW"/>
    <b v="0"/>
    <d v="2019-04-26T20:30:49"/>
    <b v="0"/>
    <b v="0"/>
    <s v="2019 2"/>
    <n v="2"/>
    <x v="9"/>
    <s v="Closed"/>
    <s v="Closed"/>
    <x v="4"/>
    <s v="0055A00000BclF5QAJ"/>
    <d v="2021-04-11T20:08:00"/>
    <m/>
    <d v="2020-01-06T18:18:16"/>
    <b v="0"/>
    <x v="6"/>
    <s v="0065A00001OIRU6QAP"/>
    <x v="2"/>
    <b v="1"/>
    <s v="00531000007Es7rAAC"/>
    <s v="Closed Won"/>
    <b v="0"/>
    <x v="0"/>
    <n v="130437"/>
    <n v="130437"/>
    <m/>
  </r>
  <r>
    <s v="0013100001hoELeAAM"/>
    <b v="0"/>
    <m/>
    <b v="0"/>
    <x v="492"/>
    <x v="0"/>
    <s v="00531000007KAsvAAG"/>
    <b v="0"/>
    <d v="2017-06-15T11:31:00"/>
    <b v="0"/>
    <b v="0"/>
    <s v="2019 2"/>
    <n v="2"/>
    <x v="9"/>
    <s v="Closed"/>
    <s v="Closed"/>
    <x v="1"/>
    <s v="0055A00000BclF5QAJ"/>
    <d v="2021-04-11T20:06:15"/>
    <m/>
    <d v="2020-01-06T18:18:11"/>
    <b v="0"/>
    <x v="6"/>
    <s v="0065A00000i3A0MQAU"/>
    <x v="2"/>
    <b v="1"/>
    <s v="0055A000009sa63QAA"/>
    <s v="Closed Won"/>
    <b v="0"/>
    <x v="0"/>
    <n v="71500"/>
    <n v="71500"/>
    <m/>
  </r>
  <r>
    <s v="0015A0000282bGSQAY"/>
    <b v="0"/>
    <m/>
    <b v="0"/>
    <x v="492"/>
    <x v="0"/>
    <s v="00531000007KAsvAAG"/>
    <b v="0"/>
    <d v="2019-04-18T19:23:00"/>
    <b v="0"/>
    <b v="0"/>
    <s v="2019 2"/>
    <n v="2"/>
    <x v="9"/>
    <s v="Closed"/>
    <s v="Closed"/>
    <x v="1"/>
    <s v="0055A00000BclF5QAJ"/>
    <d v="2021-04-11T20:08:00"/>
    <m/>
    <d v="2020-01-06T18:18:16"/>
    <b v="1"/>
    <x v="6"/>
    <s v="0065A00001KRobBQAT"/>
    <x v="2"/>
    <b v="1"/>
    <s v="00531000007KAsvAAG"/>
    <s v="Closed Won"/>
    <b v="0"/>
    <x v="0"/>
    <n v="506458"/>
    <n v="506458"/>
    <m/>
  </r>
  <r>
    <s v="0015A00002Bo7iXQAR"/>
    <b v="0"/>
    <m/>
    <b v="0"/>
    <x v="492"/>
    <x v="0"/>
    <s v="0055A000009sa63QAA"/>
    <b v="1"/>
    <d v="2019-04-22T19:59:24"/>
    <b v="0"/>
    <b v="0"/>
    <s v="2019 2"/>
    <n v="2"/>
    <x v="9"/>
    <s v="Closed"/>
    <s v="Closed"/>
    <x v="1"/>
    <s v="00531000007MUoEAAW"/>
    <d v="2020-12-10T21:16:25"/>
    <m/>
    <d v="2020-01-06T18:18:16"/>
    <b v="0"/>
    <x v="3"/>
    <s v="0065A00001KS20mQAD"/>
    <x v="2"/>
    <b v="1"/>
    <s v="0055A000009sa63QAA"/>
    <s v="Closed Won"/>
    <b v="0"/>
    <x v="0"/>
    <n v="82686.600000000006"/>
    <n v="82686.600000000006"/>
    <m/>
  </r>
  <r>
    <s v="0015A00001tb0OQQAY"/>
    <b v="0"/>
    <m/>
    <b v="0"/>
    <x v="493"/>
    <x v="0"/>
    <s v="00531000007MUoEAAW"/>
    <b v="0"/>
    <d v="2019-01-23T15:51:11"/>
    <b v="0"/>
    <b v="0"/>
    <s v="2019 2"/>
    <n v="2"/>
    <x v="9"/>
    <s v="Closed"/>
    <s v="Closed"/>
    <x v="1"/>
    <s v="0055A00000BclF5QAJ"/>
    <d v="2021-04-11T19:52:59"/>
    <m/>
    <d v="2020-01-06T18:18:16"/>
    <b v="0"/>
    <x v="5"/>
    <s v="0065A000015rwW5QAI"/>
    <x v="2"/>
    <b v="1"/>
    <s v="00531000007MUoEAAW"/>
    <s v="Closed Won"/>
    <b v="0"/>
    <x v="0"/>
    <n v="6500"/>
    <n v="6500"/>
    <m/>
  </r>
  <r>
    <s v="0015A00001yYFb7QAG"/>
    <b v="0"/>
    <m/>
    <b v="0"/>
    <x v="494"/>
    <x v="0"/>
    <s v="00531000007KAsvAAG"/>
    <b v="0"/>
    <d v="2018-03-05T21:52:45"/>
    <b v="0"/>
    <b v="0"/>
    <s v="2019 2"/>
    <n v="2"/>
    <x v="9"/>
    <s v="Omitted"/>
    <s v="Omitted"/>
    <x v="1"/>
    <s v="0055A000009s6n0QAA"/>
    <d v="2020-01-06T18:18:40"/>
    <m/>
    <d v="2020-01-06T18:18:40"/>
    <b v="0"/>
    <x v="3"/>
    <s v="0065A00000jTgpdQAC"/>
    <x v="2"/>
    <b v="0"/>
    <s v="00531000007KAsvAAG"/>
    <s v="Closed Lost"/>
    <b v="0"/>
    <x v="1"/>
    <n v="65000"/>
    <n v="0"/>
    <m/>
  </r>
  <r>
    <s v="0013100001k6h7IAAQ"/>
    <b v="0"/>
    <m/>
    <b v="0"/>
    <x v="495"/>
    <x v="0"/>
    <s v="0055A000008zqzaQAA"/>
    <b v="0"/>
    <d v="2019-06-18T00:29:04"/>
    <b v="0"/>
    <b v="0"/>
    <s v="2019 2"/>
    <n v="2"/>
    <x v="9"/>
    <s v="Closed"/>
    <s v="Closed"/>
    <x v="21"/>
    <s v="0055A00000BclF5QAJ"/>
    <d v="2021-04-10T22:59:54"/>
    <m/>
    <m/>
    <b v="0"/>
    <x v="3"/>
    <s v="0065A00001TjCveQAF"/>
    <x v="2"/>
    <b v="0"/>
    <s v="0055A000008iLoJQAU"/>
    <s v="Closed Won"/>
    <b v="0"/>
    <x v="0"/>
    <n v="33200"/>
    <n v="33200"/>
    <m/>
  </r>
  <r>
    <s v="0015A000026mTzoQAE"/>
    <b v="0"/>
    <m/>
    <b v="0"/>
    <x v="496"/>
    <x v="0"/>
    <s v="00531000007MUoEAAW"/>
    <b v="0"/>
    <d v="2019-05-16T19:40:59"/>
    <b v="0"/>
    <b v="0"/>
    <s v="2019 2"/>
    <n v="2"/>
    <x v="9"/>
    <s v="Closed"/>
    <s v="Closed"/>
    <x v="1"/>
    <s v="0055A00000BclF5QAJ"/>
    <d v="2021-04-11T19:52:59"/>
    <m/>
    <d v="2020-01-06T18:18:16"/>
    <b v="0"/>
    <x v="5"/>
    <s v="0065A00001PxRGTQA3"/>
    <x v="2"/>
    <b v="1"/>
    <s v="00531000007MUoEAAW"/>
    <s v="Closed Won"/>
    <b v="0"/>
    <x v="0"/>
    <n v="6500"/>
    <n v="6500"/>
    <m/>
  </r>
  <r>
    <s v="0013100001gZd3uAAC"/>
    <b v="0"/>
    <m/>
    <b v="0"/>
    <x v="497"/>
    <x v="0"/>
    <s v="0055A000008iLoOQAU"/>
    <b v="0"/>
    <d v="2019-03-13T14:50:44"/>
    <b v="0"/>
    <b v="0"/>
    <s v="2019 2"/>
    <n v="2"/>
    <x v="9"/>
    <s v="Omitted"/>
    <s v="Omitted"/>
    <x v="0"/>
    <s v="0055A00000BclF5QAJ"/>
    <d v="2021-04-10T23:01:03"/>
    <m/>
    <d v="2019-06-26T19:36:21"/>
    <b v="0"/>
    <x v="3"/>
    <s v="0065A00001F9ScsQAF"/>
    <x v="2"/>
    <b v="0"/>
    <s v="0055A000008iLoOQAU"/>
    <s v="Closed Lost"/>
    <b v="0"/>
    <x v="1"/>
    <n v="6500"/>
    <n v="0"/>
    <m/>
  </r>
  <r>
    <s v="0015A00001tbMY6QAM"/>
    <b v="0"/>
    <m/>
    <b v="0"/>
    <x v="498"/>
    <x v="0"/>
    <s v="0055A000008iLoJQAU"/>
    <b v="0"/>
    <d v="2019-05-15T17:03:08"/>
    <b v="0"/>
    <b v="0"/>
    <s v="2019 2"/>
    <n v="2"/>
    <x v="9"/>
    <s v="Closed"/>
    <s v="Closed"/>
    <x v="21"/>
    <s v="0055A00000BclF5QAJ"/>
    <d v="2021-04-10T22:59:54"/>
    <m/>
    <d v="2019-06-14T14:37:05"/>
    <b v="0"/>
    <x v="7"/>
    <s v="0065A00001PwJJnQAN"/>
    <x v="2"/>
    <b v="0"/>
    <s v="0055A000008iLoJQAU"/>
    <s v="Closed Won"/>
    <b v="0"/>
    <x v="0"/>
    <n v="347"/>
    <n v="347"/>
    <m/>
  </r>
  <r>
    <s v="0013100001hn662AAA"/>
    <b v="0"/>
    <m/>
    <b v="0"/>
    <x v="498"/>
    <x v="0"/>
    <s v="0055A000008iLoOQAU"/>
    <b v="0"/>
    <d v="2019-03-14T14:37:42"/>
    <b v="0"/>
    <b v="0"/>
    <s v="2019 2"/>
    <n v="2"/>
    <x v="9"/>
    <s v="Closed"/>
    <s v="Closed"/>
    <x v="21"/>
    <s v="0055A00000BclF5QAJ"/>
    <d v="2021-04-10T22:59:54"/>
    <m/>
    <d v="2019-06-24T16:30:33"/>
    <b v="0"/>
    <x v="8"/>
    <s v="0065A00001G5gfVQAR"/>
    <x v="2"/>
    <b v="0"/>
    <s v="0055A000008iLoOQAU"/>
    <s v="Closed Won"/>
    <b v="0"/>
    <x v="0"/>
    <n v="5966.67"/>
    <n v="5966.67"/>
    <m/>
  </r>
  <r>
    <s v="0013100001jbToDAAU"/>
    <b v="0"/>
    <m/>
    <b v="0"/>
    <x v="499"/>
    <x v="0"/>
    <s v="0055A000008iLoOQAU"/>
    <b v="0"/>
    <d v="2019-05-16T15:39:07"/>
    <b v="0"/>
    <b v="0"/>
    <s v="2019 2"/>
    <n v="2"/>
    <x v="9"/>
    <s v="Closed"/>
    <s v="Closed"/>
    <x v="0"/>
    <s v="0055A00000BclF5QAJ"/>
    <d v="2021-04-10T22:59:54"/>
    <m/>
    <d v="2019-06-24T16:18:28"/>
    <b v="0"/>
    <x v="1"/>
    <s v="0065A00001PwNtUQAV"/>
    <x v="2"/>
    <b v="0"/>
    <s v="0055A000008iLoOQAU"/>
    <s v="Closed Won"/>
    <b v="0"/>
    <x v="0"/>
    <n v="670"/>
    <n v="670"/>
    <m/>
  </r>
  <r>
    <s v="0015A00001yXLvZQAW"/>
    <b v="0"/>
    <m/>
    <b v="0"/>
    <x v="499"/>
    <x v="0"/>
    <s v="0055A000008iLoOQAU"/>
    <b v="0"/>
    <d v="2019-05-16T18:12:41"/>
    <b v="0"/>
    <b v="0"/>
    <s v="2019 2"/>
    <n v="2"/>
    <x v="9"/>
    <s v="Closed"/>
    <s v="Closed"/>
    <x v="0"/>
    <s v="0055A00000BclF5QAJ"/>
    <d v="2021-04-10T22:59:54"/>
    <m/>
    <d v="2019-06-24T16:16:08"/>
    <b v="0"/>
    <x v="11"/>
    <s v="0065A00001PwwhlQAB"/>
    <x v="2"/>
    <b v="0"/>
    <s v="0055A000008iLoOQAU"/>
    <s v="Closed Won"/>
    <b v="0"/>
    <x v="0"/>
    <n v="3245"/>
    <n v="3245"/>
    <m/>
  </r>
  <r>
    <s v="0015A000026A4kNQAS"/>
    <b v="0"/>
    <m/>
    <b v="0"/>
    <x v="500"/>
    <x v="0"/>
    <s v="00531000007MUoEAAW"/>
    <b v="0"/>
    <d v="2019-05-14T17:47:11"/>
    <b v="0"/>
    <b v="0"/>
    <s v="2019 2"/>
    <n v="2"/>
    <x v="9"/>
    <s v="Closed"/>
    <s v="Closed"/>
    <x v="4"/>
    <s v="0055A00000BclF5QAJ"/>
    <d v="2021-04-11T19:52:07"/>
    <m/>
    <d v="2020-01-06T18:18:16"/>
    <b v="0"/>
    <x v="5"/>
    <s v="0065A00001PwEYRQA3"/>
    <x v="2"/>
    <b v="1"/>
    <s v="00531000007Es7rAAC"/>
    <s v="Closed Won"/>
    <b v="0"/>
    <x v="0"/>
    <n v="3500"/>
    <n v="3500"/>
    <m/>
  </r>
  <r>
    <s v="0013100001frxefAAA"/>
    <b v="0"/>
    <m/>
    <b v="0"/>
    <x v="501"/>
    <x v="0"/>
    <s v="0055A000008iLoOQAU"/>
    <b v="0"/>
    <d v="2019-03-19T18:36:00"/>
    <b v="0"/>
    <b v="0"/>
    <s v="2019 2"/>
    <n v="2"/>
    <x v="9"/>
    <s v="Omitted"/>
    <s v="Omitted"/>
    <x v="21"/>
    <s v="0055A00000BclF5QAJ"/>
    <d v="2021-04-11T20:10:42"/>
    <m/>
    <d v="2019-11-05T15:30:30"/>
    <b v="0"/>
    <x v="10"/>
    <s v="0065A00001G65EEQAZ"/>
    <x v="2"/>
    <b v="0"/>
    <s v="0055A000008iLoOQAU"/>
    <s v="Closed Lost"/>
    <b v="0"/>
    <x v="1"/>
    <n v="8950"/>
    <n v="0"/>
    <m/>
  </r>
  <r>
    <s v="0013100001mwsqbAAA"/>
    <b v="0"/>
    <m/>
    <b v="0"/>
    <x v="502"/>
    <x v="0"/>
    <s v="0055A000008zqzaQAA"/>
    <b v="0"/>
    <d v="2018-10-24T21:58:32"/>
    <b v="0"/>
    <b v="0"/>
    <s v="2019 2"/>
    <n v="2"/>
    <x v="9"/>
    <s v="Closed"/>
    <s v="Closed"/>
    <x v="0"/>
    <s v="0055A00000BclF5QAJ"/>
    <d v="2021-04-11T20:11:37"/>
    <m/>
    <d v="2019-11-21T15:37:49"/>
    <b v="0"/>
    <x v="3"/>
    <s v="0065A00000nKSgXQAW"/>
    <x v="2"/>
    <b v="0"/>
    <s v="0055A000009GjocQAC"/>
    <s v="Closed Won"/>
    <b v="0"/>
    <x v="0"/>
    <n v="8950"/>
    <n v="8950"/>
    <m/>
  </r>
  <r>
    <s v="0015A000028mPi1QAE"/>
    <b v="0"/>
    <m/>
    <b v="0"/>
    <x v="502"/>
    <x v="0"/>
    <s v="00531000007MUoEAAW"/>
    <b v="0"/>
    <d v="2019-06-14T13:23:32"/>
    <b v="0"/>
    <b v="0"/>
    <s v="2019 2"/>
    <n v="2"/>
    <x v="9"/>
    <s v="Closed"/>
    <s v="Closed"/>
    <x v="4"/>
    <s v="0055A00000BclF5QAJ"/>
    <d v="2021-04-11T19:52:07"/>
    <m/>
    <d v="2020-01-06T18:18:16"/>
    <b v="0"/>
    <x v="5"/>
    <s v="0065A00001TiKseQAF"/>
    <x v="2"/>
    <b v="1"/>
    <s v="00531000007MUoEAAW"/>
    <s v="Closed Won"/>
    <b v="0"/>
    <x v="0"/>
    <n v="3500"/>
    <n v="3500"/>
    <m/>
  </r>
  <r>
    <s v="0013100001puTdTAAU"/>
    <b v="0"/>
    <m/>
    <b v="0"/>
    <x v="503"/>
    <x v="0"/>
    <s v="00531000007KAu8AAG"/>
    <b v="1"/>
    <d v="2016-10-27T16:51:32"/>
    <b v="0"/>
    <b v="0"/>
    <s v="2019 2"/>
    <n v="2"/>
    <x v="9"/>
    <s v="Closed"/>
    <s v="Closed"/>
    <x v="19"/>
    <s v="0055A00000BclF5QAJ"/>
    <d v="2021-04-10T22:59:54"/>
    <m/>
    <d v="2019-06-24T15:02:02"/>
    <b v="0"/>
    <x v="1"/>
    <s v="0063100000erPrjAAE"/>
    <x v="2"/>
    <b v="0"/>
    <s v="0055A000009GjocQAC"/>
    <s v="Closed Won"/>
    <b v="0"/>
    <x v="0"/>
    <n v="86395"/>
    <n v="86395"/>
    <m/>
  </r>
  <r>
    <s v="0013100001lbwD9AAI"/>
    <b v="0"/>
    <m/>
    <b v="0"/>
    <x v="503"/>
    <x v="0"/>
    <s v="0055A000008iLoOQAU"/>
    <b v="0"/>
    <d v="2019-05-31T18:49:27"/>
    <b v="0"/>
    <b v="0"/>
    <s v="2019 2"/>
    <n v="2"/>
    <x v="9"/>
    <s v="Closed"/>
    <s v="Closed"/>
    <x v="0"/>
    <s v="0055A00000BclF5QAJ"/>
    <d v="2021-04-11T20:11:37"/>
    <m/>
    <d v="2019-06-24T16:33:03"/>
    <b v="0"/>
    <x v="3"/>
    <s v="0065A00001SjPKXQA3"/>
    <x v="2"/>
    <b v="0"/>
    <s v="0055A000008iLoOQAU"/>
    <s v="Closed Won"/>
    <b v="0"/>
    <x v="0"/>
    <n v="22365"/>
    <n v="22365"/>
    <m/>
  </r>
  <r>
    <s v="0013100001gWxm7AAC"/>
    <b v="0"/>
    <m/>
    <b v="0"/>
    <x v="503"/>
    <x v="0"/>
    <s v="0055A000008iLoOQAU"/>
    <b v="0"/>
    <d v="2019-04-16T14:27:06"/>
    <b v="0"/>
    <b v="0"/>
    <s v="2019 2"/>
    <n v="2"/>
    <x v="9"/>
    <s v="Closed"/>
    <s v="Closed"/>
    <x v="0"/>
    <s v="0055A00000BclF5QAJ"/>
    <d v="2021-04-10T22:59:54"/>
    <m/>
    <d v="2019-06-24T16:29:40"/>
    <b v="0"/>
    <x v="1"/>
    <s v="0065A00001KR59jQAD"/>
    <x v="2"/>
    <b v="0"/>
    <s v="0055A000009GjocQAC"/>
    <s v="Closed Won"/>
    <b v="0"/>
    <x v="0"/>
    <n v="6490"/>
    <n v="6490"/>
    <m/>
  </r>
  <r>
    <s v="0013100001fqyXRAAY"/>
    <b v="0"/>
    <m/>
    <b v="0"/>
    <x v="503"/>
    <x v="0"/>
    <s v="0055A000008iLoOQAU"/>
    <b v="0"/>
    <d v="2019-04-23T16:47:53"/>
    <b v="0"/>
    <b v="0"/>
    <s v="2019 2"/>
    <n v="2"/>
    <x v="9"/>
    <s v="Closed"/>
    <s v="Closed"/>
    <x v="0"/>
    <s v="0055A00000BclF5QAJ"/>
    <d v="2021-04-11T19:52:07"/>
    <m/>
    <d v="2019-06-24T16:24:48"/>
    <b v="0"/>
    <x v="5"/>
    <s v="0065A00001KS6C8QAL"/>
    <x v="2"/>
    <b v="0"/>
    <s v="0055A000008iLoOQAU"/>
    <s v="Closed Won"/>
    <b v="0"/>
    <x v="0"/>
    <n v="3245"/>
    <n v="3245"/>
    <m/>
  </r>
  <r>
    <s v="0013100001jbToDAAU"/>
    <b v="0"/>
    <m/>
    <b v="0"/>
    <x v="503"/>
    <x v="0"/>
    <s v="0055A000008iLoOQAU"/>
    <b v="0"/>
    <d v="2019-05-09T14:25:33"/>
    <b v="0"/>
    <b v="0"/>
    <s v="2019 2"/>
    <n v="2"/>
    <x v="9"/>
    <s v="Closed"/>
    <s v="Closed"/>
    <x v="0"/>
    <s v="0055A00000BclF5QAJ"/>
    <d v="2021-04-10T22:59:54"/>
    <m/>
    <d v="2019-06-24T16:18:59"/>
    <b v="0"/>
    <x v="3"/>
    <s v="0065A00001Pts2TQAR"/>
    <x v="2"/>
    <b v="0"/>
    <s v="0055A000008iLoOQAU"/>
    <s v="Closed Won"/>
    <b v="0"/>
    <x v="0"/>
    <n v="670"/>
    <n v="670"/>
    <m/>
  </r>
  <r>
    <s v="0013100001jbToDAAU"/>
    <b v="0"/>
    <m/>
    <b v="0"/>
    <x v="503"/>
    <x v="0"/>
    <s v="0055A000008iLoOQAU"/>
    <b v="0"/>
    <d v="2019-05-10T19:28:40"/>
    <b v="0"/>
    <b v="0"/>
    <s v="2019 2"/>
    <n v="2"/>
    <x v="9"/>
    <s v="Closed"/>
    <s v="Closed"/>
    <x v="0"/>
    <s v="0055A00000BclF5QAJ"/>
    <d v="2021-04-10T22:59:54"/>
    <m/>
    <d v="2019-06-24T16:19:33"/>
    <b v="0"/>
    <x v="3"/>
    <s v="0065A00001PvzJsQAJ"/>
    <x v="2"/>
    <b v="0"/>
    <s v="0055A000008iLoOQAU"/>
    <s v="Closed Won"/>
    <b v="0"/>
    <x v="0"/>
    <n v="4450"/>
    <n v="4450"/>
    <m/>
  </r>
  <r>
    <s v="0015A000028lPjbQAE"/>
    <b v="0"/>
    <m/>
    <b v="0"/>
    <x v="504"/>
    <x v="0"/>
    <s v="00531000007KAsvAAG"/>
    <b v="0"/>
    <d v="2019-01-25T00:42:48"/>
    <b v="0"/>
    <b v="0"/>
    <s v="2019 2"/>
    <n v="2"/>
    <x v="9"/>
    <s v="Omitted"/>
    <s v="Omitted"/>
    <x v="1"/>
    <s v="0055A00000BclF5QAJ"/>
    <d v="2021-04-11T20:08:00"/>
    <m/>
    <d v="2020-01-06T18:18:40"/>
    <b v="0"/>
    <x v="6"/>
    <s v="0065A000015s4dRQAQ"/>
    <x v="2"/>
    <b v="0"/>
    <s v="00531000007KAsvAAG"/>
    <s v="Closed Lost"/>
    <b v="0"/>
    <x v="1"/>
    <n v="273597"/>
    <n v="0"/>
    <m/>
  </r>
  <r>
    <s v="0015A00001yWWhnQAG"/>
    <b v="0"/>
    <m/>
    <b v="0"/>
    <x v="504"/>
    <x v="0"/>
    <s v="0055A000008iLoOQAU"/>
    <b v="0"/>
    <d v="2019-05-07T15:22:01"/>
    <b v="0"/>
    <b v="0"/>
    <s v="2019 2"/>
    <n v="2"/>
    <x v="9"/>
    <s v="Closed"/>
    <s v="Closed"/>
    <x v="0"/>
    <s v="0055A00000BclF5QAJ"/>
    <d v="2021-04-11T19:52:07"/>
    <m/>
    <d v="2019-06-26T15:16:26"/>
    <b v="0"/>
    <x v="5"/>
    <s v="0065A00001PtiHVQAZ"/>
    <x v="2"/>
    <b v="0"/>
    <s v="0055A000008iLoOQAU"/>
    <s v="Closed Won"/>
    <b v="0"/>
    <x v="0"/>
    <n v="15300"/>
    <n v="15300"/>
    <m/>
  </r>
  <r>
    <s v="0013100001fqyXRAAY"/>
    <b v="0"/>
    <m/>
    <b v="0"/>
    <x v="504"/>
    <x v="0"/>
    <s v="0055A000008iLoOQAU"/>
    <b v="0"/>
    <d v="2019-05-07T18:00:32"/>
    <b v="0"/>
    <b v="0"/>
    <s v="2019 2"/>
    <n v="2"/>
    <x v="9"/>
    <s v="Closed"/>
    <s v="Closed"/>
    <x v="22"/>
    <s v="0055A00000BclF5QAJ"/>
    <d v="2021-04-10T22:59:54"/>
    <m/>
    <d v="2019-06-26T15:15:40"/>
    <b v="0"/>
    <x v="4"/>
    <s v="0065A00001PtjI4QAJ"/>
    <x v="2"/>
    <b v="0"/>
    <s v="0055A000008iLoOQAU"/>
    <s v="Closed Won"/>
    <b v="0"/>
    <x v="0"/>
    <n v="670"/>
    <n v="670"/>
    <m/>
  </r>
  <r>
    <s v="0015A00001tasCtQAI"/>
    <b v="0"/>
    <m/>
    <b v="0"/>
    <x v="504"/>
    <x v="0"/>
    <s v="0055A000008iLoOQAU"/>
    <b v="0"/>
    <d v="2019-06-07T13:01:14"/>
    <b v="0"/>
    <b v="0"/>
    <s v="2019 2"/>
    <n v="2"/>
    <x v="9"/>
    <s v="Closed"/>
    <s v="Closed"/>
    <x v="0"/>
    <s v="0055A00000BclF5QAJ"/>
    <d v="2021-04-10T22:59:54"/>
    <m/>
    <d v="2019-06-26T15:13:54"/>
    <b v="0"/>
    <x v="4"/>
    <s v="0065A00001ThjSqQAJ"/>
    <x v="2"/>
    <b v="0"/>
    <s v="0055A000008iLoOQAU"/>
    <s v="Closed Won"/>
    <b v="0"/>
    <x v="0"/>
    <n v="670"/>
    <n v="670"/>
    <m/>
  </r>
  <r>
    <s v="0013100001jbBzlAAE"/>
    <b v="0"/>
    <m/>
    <b v="0"/>
    <x v="504"/>
    <x v="0"/>
    <s v="0055A000008iLoOQAU"/>
    <b v="0"/>
    <d v="2019-05-01T16:29:31"/>
    <b v="0"/>
    <b v="0"/>
    <s v="2019 2"/>
    <n v="2"/>
    <x v="9"/>
    <s v="Closed"/>
    <s v="Closed"/>
    <x v="0"/>
    <s v="0055A00000BclF5QAJ"/>
    <d v="2021-04-10T22:59:54"/>
    <m/>
    <d v="2019-06-26T15:17:37"/>
    <b v="0"/>
    <x v="1"/>
    <s v="0065A00001OKFWSQA5"/>
    <x v="2"/>
    <b v="0"/>
    <s v="0055A000008iLoOQAU"/>
    <s v="Closed Won"/>
    <b v="0"/>
    <x v="0"/>
    <n v="670"/>
    <n v="670"/>
    <m/>
  </r>
  <r>
    <s v="0013100001puTdTAAU"/>
    <b v="0"/>
    <m/>
    <b v="0"/>
    <x v="504"/>
    <x v="0"/>
    <s v="0055A000008iLoOQAU"/>
    <b v="0"/>
    <d v="2019-06-25T15:38:18"/>
    <b v="0"/>
    <b v="0"/>
    <s v="2019 2"/>
    <n v="2"/>
    <x v="9"/>
    <s v="Closed"/>
    <s v="Closed"/>
    <x v="0"/>
    <s v="0055A00000BclF5QAJ"/>
    <d v="2021-04-10T22:59:54"/>
    <m/>
    <d v="2019-07-26T13:05:22"/>
    <b v="0"/>
    <x v="1"/>
    <s v="0065A00001Umr5SQAR"/>
    <x v="2"/>
    <b v="0"/>
    <s v="0055A000008iLoOQAU"/>
    <s v="Closed Won"/>
    <b v="0"/>
    <x v="0"/>
    <n v="3915"/>
    <n v="3915"/>
    <m/>
  </r>
  <r>
    <s v="0013100001hn662AAA"/>
    <b v="0"/>
    <m/>
    <b v="0"/>
    <x v="504"/>
    <x v="0"/>
    <s v="0055A000008iLoOQAU"/>
    <b v="0"/>
    <d v="2019-06-05T14:43:33"/>
    <b v="0"/>
    <b v="0"/>
    <s v="2019 2"/>
    <n v="2"/>
    <x v="9"/>
    <s v="Closed"/>
    <s v="Closed"/>
    <x v="0"/>
    <s v="0055A00000BclF5QAJ"/>
    <d v="2021-04-10T22:59:54"/>
    <m/>
    <d v="2019-06-26T15:03:42"/>
    <b v="0"/>
    <x v="9"/>
    <s v="0065A00001Th2bCQAR"/>
    <x v="2"/>
    <b v="0"/>
    <s v="0055A000008iLoOQAU"/>
    <s v="Closed Won"/>
    <b v="0"/>
    <x v="0"/>
    <n v="8950"/>
    <n v="8950"/>
    <m/>
  </r>
  <r>
    <s v="0013100001fpjwoAAA"/>
    <b v="0"/>
    <m/>
    <b v="0"/>
    <x v="505"/>
    <x v="0"/>
    <s v="00531000007KAu8AAG"/>
    <b v="0"/>
    <d v="2016-03-03T01:04:41"/>
    <b v="0"/>
    <b v="0"/>
    <s v="2019 2"/>
    <n v="2"/>
    <x v="9"/>
    <s v="Omitted"/>
    <s v="Omitted"/>
    <x v="15"/>
    <s v="0055A00000BclF5QAJ"/>
    <d v="2021-04-11T20:06:15"/>
    <m/>
    <d v="2019-05-02T02:17:13"/>
    <b v="0"/>
    <x v="6"/>
    <s v="0063100000bgj8fAAA"/>
    <x v="2"/>
    <b v="0"/>
    <s v="0055A000009sZg0QAE"/>
    <s v="Closed Lost"/>
    <b v="0"/>
    <x v="1"/>
    <n v="57394"/>
    <n v="0"/>
    <m/>
  </r>
  <r>
    <s v="0013100001fqyo3AAA"/>
    <b v="0"/>
    <m/>
    <b v="0"/>
    <x v="505"/>
    <x v="0"/>
    <s v="00531000007KAu8AAG"/>
    <b v="1"/>
    <d v="2016-03-10T20:09:17"/>
    <b v="0"/>
    <b v="0"/>
    <s v="2019 2"/>
    <n v="2"/>
    <x v="9"/>
    <s v="Omitted"/>
    <s v="Omitted"/>
    <x v="8"/>
    <s v="0055A00000BclF5QAJ"/>
    <d v="2021-04-11T20:06:15"/>
    <m/>
    <d v="2019-06-21T12:22:27"/>
    <b v="0"/>
    <x v="6"/>
    <s v="0063100000bhZtPAAU"/>
    <x v="2"/>
    <b v="0"/>
    <s v="0055A000009sZg0QAE"/>
    <s v="Closed Lost"/>
    <b v="0"/>
    <x v="1"/>
    <n v="29500"/>
    <n v="0"/>
    <m/>
  </r>
  <r>
    <s v="0013100001fqyXRAAY"/>
    <b v="0"/>
    <m/>
    <b v="0"/>
    <x v="505"/>
    <x v="0"/>
    <s v="00531000007KAu8AAG"/>
    <b v="0"/>
    <d v="2016-11-04T18:25:23"/>
    <b v="0"/>
    <b v="0"/>
    <s v="2019 2"/>
    <n v="2"/>
    <x v="9"/>
    <s v="Closed"/>
    <s v="Closed"/>
    <x v="18"/>
    <s v="0055A00000BclF5QAJ"/>
    <d v="2021-04-11T20:12:15"/>
    <m/>
    <d v="2018-03-10T15:07:46"/>
    <b v="0"/>
    <x v="7"/>
    <s v="0063100000es9bhAAA"/>
    <x v="2"/>
    <b v="0"/>
    <s v="0055A000008zqzaQAA"/>
    <s v="Closed Won"/>
    <b v="0"/>
    <x v="0"/>
    <n v="1600"/>
    <n v="1600"/>
    <m/>
  </r>
  <r>
    <s v="0013100001lbwD9AAI"/>
    <b v="0"/>
    <m/>
    <b v="0"/>
    <x v="505"/>
    <x v="0"/>
    <s v="00531000007KAu8AAG"/>
    <b v="1"/>
    <d v="2017-04-17T16:19:54"/>
    <b v="0"/>
    <b v="0"/>
    <s v="2019 2"/>
    <n v="2"/>
    <x v="9"/>
    <s v="Omitted"/>
    <s v="Omitted"/>
    <x v="17"/>
    <s v="0055A00000BclF5QAJ"/>
    <d v="2021-04-10T23:01:03"/>
    <m/>
    <d v="2019-04-29T13:04:48"/>
    <b v="0"/>
    <x v="3"/>
    <s v="0063100000hCKkeAAG"/>
    <x v="2"/>
    <b v="0"/>
    <s v="0055A000008zqzaQAA"/>
    <s v="Closed Lost"/>
    <b v="0"/>
    <x v="1"/>
    <n v="82600"/>
    <n v="0"/>
    <m/>
  </r>
  <r>
    <s v="0013100001fqyo3AAA"/>
    <b v="0"/>
    <m/>
    <b v="0"/>
    <x v="505"/>
    <x v="0"/>
    <s v="00531000007KAu8AAG"/>
    <b v="0"/>
    <d v="2017-10-03T15:13:16"/>
    <b v="0"/>
    <b v="0"/>
    <s v="2019 2"/>
    <n v="2"/>
    <x v="9"/>
    <s v="Omitted"/>
    <s v="Omitted"/>
    <x v="21"/>
    <s v="0055A00000BclF5QAJ"/>
    <d v="2021-04-11T20:06:15"/>
    <m/>
    <d v="2018-08-27T14:34:33"/>
    <b v="0"/>
    <x v="6"/>
    <s v="0065A00000iSDgtQAG"/>
    <x v="2"/>
    <b v="0"/>
    <s v="0055A000008zqzaQAA"/>
    <s v="Closed Lost"/>
    <b v="0"/>
    <x v="1"/>
    <n v="32650"/>
    <n v="0"/>
    <m/>
  </r>
  <r>
    <s v="0013100001jbBzlAAE"/>
    <b v="0"/>
    <m/>
    <b v="0"/>
    <x v="505"/>
    <x v="0"/>
    <s v="0055A000008iLoOQAU"/>
    <b v="0"/>
    <d v="2019-06-27T19:36:09"/>
    <b v="0"/>
    <b v="0"/>
    <s v="2019 2"/>
    <n v="2"/>
    <x v="9"/>
    <s v="Closed"/>
    <s v="Closed"/>
    <x v="0"/>
    <s v="0055A00000BclF5QAJ"/>
    <d v="2021-04-10T22:59:54"/>
    <m/>
    <d v="2019-06-28T19:00:19"/>
    <b v="0"/>
    <x v="1"/>
    <s v="0065A00001Un5TxQAJ"/>
    <x v="2"/>
    <b v="0"/>
    <s v="0055A000008iLoOQAU"/>
    <s v="Closed Won"/>
    <b v="0"/>
    <x v="0"/>
    <n v="5790"/>
    <n v="5790"/>
    <m/>
  </r>
  <r>
    <s v="0013100001p59aGAAQ"/>
    <b v="0"/>
    <m/>
    <b v="0"/>
    <x v="505"/>
    <x v="0"/>
    <s v="00531000007KAu8AAG"/>
    <b v="0"/>
    <d v="2018-09-27T15:56:27"/>
    <b v="0"/>
    <b v="0"/>
    <s v="2019 2"/>
    <n v="2"/>
    <x v="9"/>
    <s v="Closed"/>
    <s v="Closed"/>
    <x v="21"/>
    <s v="0055A00000BclF5QAJ"/>
    <d v="2021-04-11T20:07:09"/>
    <m/>
    <d v="2019-07-02T17:39:52"/>
    <b v="0"/>
    <x v="6"/>
    <s v="0065A00000lnngVQAQ"/>
    <x v="2"/>
    <b v="0"/>
    <s v="00531000007KAu8AAG"/>
    <s v="Closed Won"/>
    <b v="0"/>
    <x v="0"/>
    <n v="80190"/>
    <n v="80190"/>
    <m/>
  </r>
  <r>
    <s v="0013100001eo6iZAAQ"/>
    <b v="0"/>
    <m/>
    <b v="0"/>
    <x v="505"/>
    <x v="0"/>
    <s v="0055A000008iLoJQAU"/>
    <b v="0"/>
    <d v="2019-05-12T16:01:11"/>
    <b v="0"/>
    <b v="0"/>
    <s v="2019 2"/>
    <n v="2"/>
    <x v="9"/>
    <s v="Closed"/>
    <s v="Closed"/>
    <x v="21"/>
    <s v="0055A00000BclF5QAJ"/>
    <d v="2021-04-10T22:59:54"/>
    <m/>
    <d v="2019-06-28T18:27:22"/>
    <b v="0"/>
    <x v="7"/>
    <s v="0065A00001Pw2OKQAZ"/>
    <x v="2"/>
    <b v="0"/>
    <s v="0055A000008iLoJQAU"/>
    <s v="Closed Won"/>
    <b v="1"/>
    <x v="0"/>
    <n v="32900"/>
    <n v="32900"/>
    <m/>
  </r>
  <r>
    <s v="0013100001jbqg0AAA"/>
    <b v="0"/>
    <m/>
    <b v="0"/>
    <x v="506"/>
    <x v="0"/>
    <s v="0055A000008zqzaQAA"/>
    <b v="0"/>
    <d v="2019-02-10T21:57:17"/>
    <b v="0"/>
    <b v="0"/>
    <s v="2019 2"/>
    <n v="2"/>
    <x v="9"/>
    <s v="Omitted"/>
    <s v="Omitted"/>
    <x v="0"/>
    <s v="0055A00000BclF5QAJ"/>
    <d v="2021-04-10T23:01:03"/>
    <m/>
    <d v="2019-10-24T20:22:19"/>
    <b v="0"/>
    <x v="7"/>
    <s v="0065A000019jMVzQAM"/>
    <x v="2"/>
    <b v="0"/>
    <s v="0055A000008zqzaQAA"/>
    <s v="Closed Lost"/>
    <b v="0"/>
    <x v="1"/>
    <n v="8950"/>
    <n v="0"/>
    <m/>
  </r>
  <r>
    <s v="0015A00001xPWrZQAW"/>
    <b v="0"/>
    <m/>
    <b v="0"/>
    <x v="506"/>
    <x v="0"/>
    <s v="0055A000008iLoJQAU"/>
    <b v="0"/>
    <d v="2018-09-21T17:29:50"/>
    <b v="0"/>
    <b v="0"/>
    <s v="2019 2"/>
    <n v="2"/>
    <x v="9"/>
    <s v="Omitted"/>
    <s v="Omitted"/>
    <x v="21"/>
    <s v="0055A00000BclF5QAJ"/>
    <d v="2021-04-10T23:01:03"/>
    <m/>
    <d v="2019-04-08T13:48:11"/>
    <b v="0"/>
    <x v="7"/>
    <s v="0065A00000ln5dyQAA"/>
    <x v="2"/>
    <b v="0"/>
    <s v="0055A000008iLoJQAU"/>
    <s v="Closed Lost"/>
    <b v="0"/>
    <x v="1"/>
    <n v="74250"/>
    <n v="0"/>
    <m/>
  </r>
  <r>
    <s v="0013100001ekHGJAA2"/>
    <b v="0"/>
    <m/>
    <b v="0"/>
    <x v="506"/>
    <x v="0"/>
    <s v="00531000007MUoEAAW"/>
    <b v="0"/>
    <d v="2018-11-19T14:39:14"/>
    <b v="0"/>
    <b v="0"/>
    <s v="2019 2"/>
    <n v="2"/>
    <x v="9"/>
    <s v="Omitted"/>
    <s v="Omitted"/>
    <x v="1"/>
    <s v="0055A00000BclF5QAJ"/>
    <d v="2021-04-11T19:52:59"/>
    <m/>
    <d v="2020-01-06T18:18:45"/>
    <b v="0"/>
    <x v="5"/>
    <s v="0065A00000nLpTqQAK"/>
    <x v="2"/>
    <b v="0"/>
    <s v="00531000007MUoEAAW"/>
    <s v="Closed Lost"/>
    <b v="0"/>
    <x v="1"/>
    <n v="6500"/>
    <n v="0"/>
    <m/>
  </r>
  <r>
    <s v="0015A00001taP7mQAE"/>
    <b v="0"/>
    <m/>
    <b v="0"/>
    <x v="506"/>
    <x v="0"/>
    <s v="00531000007KAsvAAG"/>
    <b v="0"/>
    <d v="2017-06-27T18:40:08"/>
    <b v="0"/>
    <b v="0"/>
    <s v="2019 2"/>
    <n v="2"/>
    <x v="9"/>
    <s v="Omitted"/>
    <s v="Omitted"/>
    <x v="1"/>
    <s v="0055A00000BclF5QAJ"/>
    <d v="2021-04-11T20:06:15"/>
    <m/>
    <d v="2020-01-06T18:18:35"/>
    <b v="0"/>
    <x v="6"/>
    <s v="0065A00000i3cD1QAI"/>
    <x v="2"/>
    <b v="0"/>
    <s v="00531000007KAsvAAG"/>
    <s v="Closed Lost"/>
    <b v="0"/>
    <x v="1"/>
    <n v="69355"/>
    <n v="0"/>
    <m/>
  </r>
  <r>
    <s v="0013100001emA26AAE"/>
    <b v="0"/>
    <m/>
    <b v="0"/>
    <x v="506"/>
    <x v="0"/>
    <s v="00531000007KAsvAAG"/>
    <b v="0"/>
    <d v="2018-04-25T17:59:54"/>
    <b v="0"/>
    <b v="0"/>
    <s v="2019 2"/>
    <n v="2"/>
    <x v="9"/>
    <s v="Omitted"/>
    <s v="Omitted"/>
    <x v="1"/>
    <s v="0055A00000BclF5QAJ"/>
    <d v="2021-04-11T20:06:15"/>
    <m/>
    <d v="2020-01-06T18:18:35"/>
    <b v="0"/>
    <x v="6"/>
    <s v="0065A00000k19VDQAY"/>
    <x v="2"/>
    <b v="0"/>
    <s v="00531000007KAsvAAG"/>
    <s v="Closed Lost"/>
    <b v="0"/>
    <x v="1"/>
    <n v="71500"/>
    <n v="0"/>
    <m/>
  </r>
  <r>
    <s v="0015A00001ztVCVQA2"/>
    <b v="0"/>
    <m/>
    <b v="0"/>
    <x v="506"/>
    <x v="0"/>
    <s v="00531000007KAsvAAG"/>
    <b v="0"/>
    <d v="2018-03-08T21:58:06"/>
    <b v="0"/>
    <b v="0"/>
    <s v="2019 2"/>
    <n v="2"/>
    <x v="9"/>
    <s v="Omitted"/>
    <s v="Omitted"/>
    <x v="1"/>
    <s v="0055A00000BclF5QAJ"/>
    <d v="2021-04-11T19:52:07"/>
    <m/>
    <d v="2020-01-06T18:18:35"/>
    <b v="0"/>
    <x v="5"/>
    <s v="0065A00000jrghtQAA"/>
    <x v="2"/>
    <b v="0"/>
    <s v="00531000007KAsvAAG"/>
    <s v="Closed Lost"/>
    <b v="0"/>
    <x v="1"/>
    <n v="65000"/>
    <n v="0"/>
    <m/>
  </r>
  <r>
    <s v="001i000001MZ8IpAAL"/>
    <b v="0"/>
    <m/>
    <b v="0"/>
    <x v="506"/>
    <x v="0"/>
    <s v="00531000007MUoEAAW"/>
    <b v="0"/>
    <d v="2019-06-12T12:52:31"/>
    <b v="0"/>
    <b v="0"/>
    <s v="2019 2"/>
    <n v="2"/>
    <x v="9"/>
    <s v="Omitted"/>
    <s v="Omitted"/>
    <x v="2"/>
    <s v="0055A00000BclF5QAJ"/>
    <d v="2021-04-11T20:28:47"/>
    <m/>
    <d v="2020-01-06T18:18:40"/>
    <b v="0"/>
    <x v="6"/>
    <s v="0065A00001Ti7MzQAJ"/>
    <x v="2"/>
    <b v="0"/>
    <s v="00531000007MUoEAAW"/>
    <s v="Closed Lost"/>
    <b v="0"/>
    <x v="1"/>
    <n v="234000"/>
    <n v="0"/>
    <m/>
  </r>
  <r>
    <s v="0013100001fqyo3AAA"/>
    <b v="0"/>
    <m/>
    <b v="0"/>
    <x v="506"/>
    <x v="0"/>
    <s v="0055A000008zqzaQAA"/>
    <b v="1"/>
    <d v="2019-01-10T13:53:29"/>
    <b v="0"/>
    <b v="0"/>
    <s v="2019 2"/>
    <n v="2"/>
    <x v="9"/>
    <s v="Omitted"/>
    <s v="Omitted"/>
    <x v="21"/>
    <s v="0055A00000BclF5QAJ"/>
    <d v="2021-04-10T23:01:03"/>
    <m/>
    <d v="2019-02-25T15:15:55"/>
    <b v="0"/>
    <x v="3"/>
    <s v="0065A000011qinFQAQ"/>
    <x v="2"/>
    <b v="0"/>
    <s v="0055A000009sZg0QAE"/>
    <s v="Closed Lost"/>
    <b v="0"/>
    <x v="1"/>
    <n v="71950"/>
    <n v="0"/>
    <m/>
  </r>
  <r>
    <s v="0015A0000255mlHQAQ"/>
    <b v="0"/>
    <m/>
    <b v="0"/>
    <x v="506"/>
    <x v="0"/>
    <s v="0055A000008iLoOQAU"/>
    <b v="1"/>
    <d v="2018-10-01T12:21:19"/>
    <b v="0"/>
    <b v="0"/>
    <s v="2019 2"/>
    <n v="2"/>
    <x v="9"/>
    <s v="Omitted"/>
    <s v="Omitted"/>
    <x v="21"/>
    <s v="0055A00000BclF5QAJ"/>
    <d v="2021-04-11T20:30:13"/>
    <m/>
    <d v="2019-04-17T20:04:31"/>
    <b v="0"/>
    <x v="3"/>
    <s v="0065A00000lo8H3QAI"/>
    <x v="2"/>
    <b v="0"/>
    <s v="0055A000009sZg0QAE"/>
    <s v="Closed Lost"/>
    <b v="0"/>
    <x v="1"/>
    <n v="72600"/>
    <n v="0"/>
    <m/>
  </r>
  <r>
    <s v="0013100001gxYfpAAE"/>
    <b v="0"/>
    <m/>
    <b v="0"/>
    <x v="506"/>
    <x v="0"/>
    <s v="00531000007MUoEAAW"/>
    <b v="1"/>
    <d v="2018-04-02T17:21:11"/>
    <b v="0"/>
    <b v="0"/>
    <s v="2019 2"/>
    <n v="2"/>
    <x v="9"/>
    <s v="Omitted"/>
    <s v="Omitted"/>
    <x v="1"/>
    <s v="0055A00000BclF5QAJ"/>
    <d v="2021-04-11T19:52:59"/>
    <m/>
    <d v="2020-01-06T18:18:35"/>
    <b v="0"/>
    <x v="5"/>
    <s v="0065A00000jsQtxQAE"/>
    <x v="2"/>
    <b v="0"/>
    <s v="0055A000009sa63QAA"/>
    <s v="Closed Lost"/>
    <b v="0"/>
    <x v="1"/>
    <n v="65000"/>
    <n v="0"/>
    <m/>
  </r>
  <r>
    <s v="0015A000028mYbeQAE"/>
    <b v="0"/>
    <m/>
    <b v="0"/>
    <x v="506"/>
    <x v="0"/>
    <s v="00531000007MUoEAAW"/>
    <b v="1"/>
    <d v="2019-02-04T22:37:41"/>
    <b v="0"/>
    <b v="0"/>
    <s v="2019 2"/>
    <n v="2"/>
    <x v="9"/>
    <s v="Omitted"/>
    <s v="Omitted"/>
    <x v="2"/>
    <s v="0055A00000BclF5QAJ"/>
    <d v="2021-04-11T20:08:00"/>
    <m/>
    <d v="2020-02-24T13:56:15"/>
    <b v="0"/>
    <x v="6"/>
    <s v="0065A000015uNJVQA2"/>
    <x v="3"/>
    <b v="0"/>
    <s v="00531000007KgPgAAK"/>
    <s v="Closed Lost"/>
    <b v="0"/>
    <x v="1"/>
    <n v="65398"/>
    <n v="0"/>
    <m/>
  </r>
  <r>
    <s v="0013100001fqypQAAQ"/>
    <b v="0"/>
    <m/>
    <b v="0"/>
    <x v="506"/>
    <x v="0"/>
    <s v="0055A000008iLmwQAE"/>
    <b v="1"/>
    <d v="2019-08-22T01:35:45"/>
    <b v="0"/>
    <b v="0"/>
    <s v="2019 2"/>
    <n v="2"/>
    <x v="9"/>
    <s v="Closed"/>
    <s v="Closed"/>
    <x v="21"/>
    <s v="0055A00000BclF5QAJ"/>
    <d v="2021-04-10T22:59:54"/>
    <m/>
    <d v="2019-08-22T01:36:48"/>
    <b v="0"/>
    <x v="7"/>
    <s v="0065A00001MA1YVQA1"/>
    <x v="2"/>
    <b v="0"/>
    <s v="0055A000008iLmwQAE"/>
    <s v="Closed Won"/>
    <b v="0"/>
    <x v="0"/>
    <n v="92862.5"/>
    <n v="92862.5"/>
    <m/>
  </r>
  <r>
    <s v="0013100001jbAzYAAU"/>
    <b v="0"/>
    <m/>
    <b v="0"/>
    <x v="506"/>
    <x v="0"/>
    <s v="0055A000008zqzaQAA"/>
    <b v="0"/>
    <d v="2019-05-23T15:24:00"/>
    <b v="0"/>
    <b v="0"/>
    <s v="2019 2"/>
    <n v="2"/>
    <x v="9"/>
    <s v="Closed"/>
    <s v="Closed"/>
    <x v="0"/>
    <s v="0055A00000BclF5QAJ"/>
    <d v="2021-04-11T19:52:07"/>
    <m/>
    <d v="2019-10-22T13:04:46"/>
    <b v="0"/>
    <x v="5"/>
    <s v="0065A00001SgpbxQAB"/>
    <x v="2"/>
    <b v="0"/>
    <s v="0055A000008zqzaQAA"/>
    <s v="Closed Won"/>
    <b v="0"/>
    <x v="0"/>
    <n v="10375"/>
    <n v="10375"/>
    <m/>
  </r>
  <r>
    <s v="0015A00002CxFVZQA3"/>
    <b v="0"/>
    <m/>
    <b v="0"/>
    <x v="506"/>
    <x v="0"/>
    <s v="0055A000008zqzaQAA"/>
    <b v="0"/>
    <d v="2019-06-19T21:45:31"/>
    <b v="0"/>
    <b v="0"/>
    <s v="2019 2"/>
    <n v="2"/>
    <x v="9"/>
    <s v="Closed"/>
    <s v="Closed"/>
    <x v="0"/>
    <s v="0055A00000BclF5QAJ"/>
    <d v="2021-04-11T20:07:09"/>
    <m/>
    <d v="2019-07-02T17:39:36"/>
    <b v="0"/>
    <x v="6"/>
    <s v="0065A00001TjPnTQAV"/>
    <x v="2"/>
    <b v="0"/>
    <s v="00531000008F2psAAC"/>
    <s v="Closed Won"/>
    <b v="0"/>
    <x v="0"/>
    <n v="67302"/>
    <n v="67302"/>
    <m/>
  </r>
  <r>
    <s v="0013100001jbTegAAE"/>
    <b v="0"/>
    <m/>
    <b v="0"/>
    <x v="506"/>
    <x v="0"/>
    <s v="0055A000008zqzaQAA"/>
    <b v="0"/>
    <d v="2019-06-20T01:26:17"/>
    <b v="0"/>
    <b v="0"/>
    <s v="2019 2"/>
    <n v="2"/>
    <x v="9"/>
    <s v="Closed"/>
    <s v="Closed"/>
    <x v="0"/>
    <s v="0055A00000BclF5QAJ"/>
    <d v="2021-04-11T20:07:09"/>
    <m/>
    <d v="2019-07-02T17:38:56"/>
    <b v="0"/>
    <x v="6"/>
    <s v="0065A00001TjQg8QAF"/>
    <x v="2"/>
    <b v="0"/>
    <s v="00531000008F2psAAC"/>
    <s v="Closed Won"/>
    <b v="0"/>
    <x v="0"/>
    <n v="67302"/>
    <n v="67302"/>
    <m/>
  </r>
  <r>
    <s v="0013100001VWdHuAAL"/>
    <b v="0"/>
    <m/>
    <b v="0"/>
    <x v="507"/>
    <x v="0"/>
    <s v="00531000007MUoEAAW"/>
    <b v="0"/>
    <d v="2019-03-15T13:02:14"/>
    <b v="0"/>
    <b v="0"/>
    <s v="2019 3"/>
    <n v="3"/>
    <x v="9"/>
    <s v="Omitted"/>
    <s v="Omitted"/>
    <x v="2"/>
    <s v="0055A000009s6n0QAA"/>
    <d v="2020-01-06T18:18:45"/>
    <m/>
    <d v="2020-01-06T18:18:45"/>
    <b v="0"/>
    <x v="20"/>
    <s v="0065A00001G5mFTQAZ"/>
    <x v="2"/>
    <b v="0"/>
    <s v="00531000007MUoEAAW"/>
    <s v="Closed Lost"/>
    <b v="0"/>
    <x v="1"/>
    <n v="597"/>
    <n v="0"/>
    <m/>
  </r>
  <r>
    <s v="001i000001MZMQXAA5"/>
    <b v="0"/>
    <m/>
    <b v="0"/>
    <x v="507"/>
    <x v="0"/>
    <s v="00531000007MUoEAAW"/>
    <b v="0"/>
    <d v="2019-03-06T13:46:50"/>
    <b v="0"/>
    <b v="0"/>
    <s v="2019 3"/>
    <n v="3"/>
    <x v="9"/>
    <s v="Omitted"/>
    <s v="Omitted"/>
    <x v="1"/>
    <s v="0055A00000BclF5QAJ"/>
    <d v="2021-04-11T20:28:47"/>
    <m/>
    <d v="2020-01-06T18:18:40"/>
    <b v="0"/>
    <x v="5"/>
    <s v="0065A00001CKqMdQAL"/>
    <x v="2"/>
    <b v="0"/>
    <s v="00531000007MUoEAAW"/>
    <s v="Closed Lost"/>
    <b v="0"/>
    <x v="1"/>
    <n v="39"/>
    <n v="0"/>
    <m/>
  </r>
  <r>
    <s v="0015A000022SVYjQAO"/>
    <b v="0"/>
    <m/>
    <b v="0"/>
    <x v="507"/>
    <x v="0"/>
    <s v="00531000007MUoEAAW"/>
    <b v="1"/>
    <d v="2018-08-20T15:13:41"/>
    <b v="0"/>
    <b v="0"/>
    <s v="2019 3"/>
    <n v="3"/>
    <x v="9"/>
    <s v="Omitted"/>
    <s v="Omitted"/>
    <x v="4"/>
    <s v="0055A00000BclF5QAJ"/>
    <d v="2021-04-11T19:52:59"/>
    <m/>
    <d v="2020-01-06T18:18:40"/>
    <b v="0"/>
    <x v="5"/>
    <s v="0065A00000ldpssQAA"/>
    <x v="2"/>
    <b v="0"/>
    <s v="00531000007KAsvAAG"/>
    <s v="Closed Lost"/>
    <b v="0"/>
    <x v="1"/>
    <n v="65796"/>
    <n v="0"/>
    <m/>
  </r>
  <r>
    <s v="0015A000022SW9LQAW"/>
    <b v="0"/>
    <m/>
    <b v="0"/>
    <x v="507"/>
    <x v="0"/>
    <s v="00531000007MUoEAAW"/>
    <b v="1"/>
    <d v="2018-08-20T18:52:20"/>
    <b v="0"/>
    <b v="0"/>
    <s v="2019 3"/>
    <n v="3"/>
    <x v="9"/>
    <s v="Omitted"/>
    <s v="Omitted"/>
    <x v="1"/>
    <s v="0055A00000BclF5QAJ"/>
    <d v="2021-04-11T20:08:00"/>
    <m/>
    <d v="2020-01-06T18:18:40"/>
    <b v="0"/>
    <x v="6"/>
    <s v="0065A00000ldrI7QAI"/>
    <x v="2"/>
    <b v="0"/>
    <s v="00531000007KAsvAAG"/>
    <s v="Closed Lost"/>
    <b v="0"/>
    <x v="1"/>
    <n v="65199"/>
    <n v="0"/>
    <m/>
  </r>
  <r>
    <s v="0015A000026oigJQAQ"/>
    <b v="0"/>
    <m/>
    <b v="0"/>
    <x v="507"/>
    <x v="0"/>
    <s v="00531000007MUoEAAW"/>
    <b v="0"/>
    <d v="2019-06-25T17:09:21"/>
    <b v="0"/>
    <b v="0"/>
    <s v="2019 3"/>
    <n v="3"/>
    <x v="9"/>
    <s v="Closed"/>
    <s v="Closed"/>
    <x v="1"/>
    <s v="0055A00000BclF5QAJ"/>
    <d v="2021-04-11T20:08:00"/>
    <m/>
    <d v="2020-01-06T18:18:16"/>
    <b v="0"/>
    <x v="6"/>
    <s v="0065A00001UmrucQAB"/>
    <x v="2"/>
    <b v="1"/>
    <s v="00531000007MUoEAAW"/>
    <s v="Closed Won"/>
    <b v="0"/>
    <x v="0"/>
    <n v="390"/>
    <n v="390"/>
    <m/>
  </r>
  <r>
    <s v="0015A00002AmKI0QAN"/>
    <b v="0"/>
    <m/>
    <b v="0"/>
    <x v="507"/>
    <x v="0"/>
    <s v="00531000007MUoEAAW"/>
    <b v="0"/>
    <d v="2019-03-12T12:27:45"/>
    <b v="0"/>
    <b v="0"/>
    <s v="2019 3"/>
    <n v="3"/>
    <x v="9"/>
    <s v="Closed"/>
    <s v="Closed"/>
    <x v="2"/>
    <s v="0055A00000BclF5QAJ"/>
    <d v="2021-04-11T20:08:00"/>
    <m/>
    <d v="2020-01-06T18:18:16"/>
    <b v="0"/>
    <x v="6"/>
    <s v="0065A00001F9N59QAF"/>
    <x v="2"/>
    <b v="1"/>
    <s v="00531000007Es7rAAC"/>
    <s v="Closed Won"/>
    <b v="0"/>
    <x v="0"/>
    <n v="65277"/>
    <n v="65277"/>
    <m/>
  </r>
  <r>
    <s v="0013100001enucRAAQ"/>
    <b v="0"/>
    <m/>
    <b v="0"/>
    <x v="508"/>
    <x v="0"/>
    <s v="00531000007MUoEAAW"/>
    <b v="0"/>
    <d v="2019-07-02T13:30:49"/>
    <b v="0"/>
    <b v="0"/>
    <s v="2019 3"/>
    <n v="3"/>
    <x v="9"/>
    <s v="Closed"/>
    <s v="Closed"/>
    <x v="1"/>
    <s v="0055A00000BclF5QAJ"/>
    <d v="2021-04-11T19:52:07"/>
    <m/>
    <d v="2020-01-06T18:18:35"/>
    <b v="0"/>
    <x v="5"/>
    <s v="0065A00001Ve65MQAR"/>
    <x v="2"/>
    <b v="1"/>
    <s v="00531000007MUoEAAW"/>
    <s v="Closed Won"/>
    <b v="0"/>
    <x v="0"/>
    <n v="169.15"/>
    <n v="169.15"/>
    <m/>
  </r>
  <r>
    <s v="0015A000022SQjmQAG"/>
    <b v="0"/>
    <m/>
    <b v="0"/>
    <x v="508"/>
    <x v="0"/>
    <s v="00531000007MUoEAAW"/>
    <b v="0"/>
    <d v="2019-05-22T14:21:43"/>
    <b v="0"/>
    <b v="0"/>
    <s v="2019 3"/>
    <n v="3"/>
    <x v="9"/>
    <s v="Closed"/>
    <s v="Closed"/>
    <x v="2"/>
    <s v="0055A00000BclF5QAJ"/>
    <d v="2021-04-11T19:52:59"/>
    <m/>
    <d v="2020-01-06T18:18:16"/>
    <b v="0"/>
    <x v="5"/>
    <s v="0065A00001SgjahQAB"/>
    <x v="2"/>
    <b v="1"/>
    <s v="00531000007MUoEAAW"/>
    <s v="Closed Won"/>
    <b v="0"/>
    <x v="0"/>
    <n v="6500"/>
    <n v="6500"/>
    <m/>
  </r>
  <r>
    <s v="0015A00002Bo9umQAB"/>
    <b v="0"/>
    <m/>
    <b v="0"/>
    <x v="509"/>
    <x v="0"/>
    <s v="00531000007KAsvAAG"/>
    <b v="0"/>
    <d v="2019-04-22T22:52:00"/>
    <b v="0"/>
    <b v="0"/>
    <s v="2019 3"/>
    <n v="3"/>
    <x v="9"/>
    <s v="Closed"/>
    <s v="Closed"/>
    <x v="1"/>
    <s v="0055A00000BclF5QAJ"/>
    <d v="2021-04-11T20:08:00"/>
    <m/>
    <d v="2020-01-06T18:18:16"/>
    <b v="0"/>
    <x v="6"/>
    <s v="0065A00001KS3BVQA1"/>
    <x v="2"/>
    <b v="1"/>
    <s v="00531000007KAsvAAG"/>
    <s v="Closed Won"/>
    <b v="0"/>
    <x v="0"/>
    <n v="117179.1"/>
    <n v="117179.1"/>
    <m/>
  </r>
  <r>
    <s v="0015A00002Bo9umQAB"/>
    <b v="0"/>
    <m/>
    <b v="0"/>
    <x v="509"/>
    <x v="0"/>
    <s v="00531000007MUoEAAW"/>
    <b v="0"/>
    <d v="2019-04-23T19:08:05"/>
    <b v="0"/>
    <b v="0"/>
    <s v="2019 3"/>
    <n v="3"/>
    <x v="9"/>
    <s v="Closed"/>
    <s v="Closed"/>
    <x v="1"/>
    <s v="0055A00000BclF5QAJ"/>
    <d v="2021-04-11T20:08:00"/>
    <m/>
    <d v="2020-01-06T18:18:16"/>
    <b v="0"/>
    <x v="6"/>
    <s v="0065A00001KSEUYQA5"/>
    <x v="2"/>
    <b v="1"/>
    <s v="00531000007KAsvAAG"/>
    <s v="Closed Won"/>
    <b v="0"/>
    <x v="0"/>
    <n v="117358.2"/>
    <n v="117358.2"/>
    <m/>
  </r>
  <r>
    <s v="0015A000026mHowQAE"/>
    <b v="0"/>
    <m/>
    <b v="0"/>
    <x v="510"/>
    <x v="0"/>
    <s v="0055A000008iLoOQAU"/>
    <b v="0"/>
    <d v="2019-06-06T14:42:23"/>
    <b v="0"/>
    <b v="0"/>
    <s v="2019 3"/>
    <n v="3"/>
    <x v="9"/>
    <s v="Omitted"/>
    <s v="Omitted"/>
    <x v="0"/>
    <s v="0055A00000BclF5QAJ"/>
    <d v="2021-04-11T19:52:07"/>
    <m/>
    <d v="2019-11-15T19:29:04"/>
    <b v="0"/>
    <x v="5"/>
    <s v="0065A00001Th7ITQAZ"/>
    <x v="2"/>
    <b v="0"/>
    <s v="0055A000008iLoOQAU"/>
    <s v="Closed Lost"/>
    <b v="0"/>
    <x v="1"/>
    <n v="213"/>
    <n v="0"/>
    <m/>
  </r>
  <r>
    <s v="0013100001envD8AAI"/>
    <b v="0"/>
    <m/>
    <b v="0"/>
    <x v="511"/>
    <x v="0"/>
    <s v="00531000007MUoEAAW"/>
    <b v="0"/>
    <d v="2019-07-08T15:15:26"/>
    <b v="0"/>
    <b v="0"/>
    <s v="2019 3"/>
    <n v="3"/>
    <x v="9"/>
    <s v="Closed"/>
    <s v="Closed"/>
    <x v="1"/>
    <s v="00531000007MUoEAAW"/>
    <d v="2020-12-10T21:26:44"/>
    <m/>
    <d v="2020-01-06T18:18:16"/>
    <b v="0"/>
    <x v="1"/>
    <s v="0065A00001VeSOhQAN"/>
    <x v="2"/>
    <b v="1"/>
    <s v="00531000007MUoEAAW"/>
    <s v="Closed Won"/>
    <b v="0"/>
    <x v="0"/>
    <n v="995"/>
    <n v="995"/>
    <m/>
  </r>
  <r>
    <s v="001i000001LHDOKAA5"/>
    <b v="0"/>
    <m/>
    <b v="0"/>
    <x v="512"/>
    <x v="0"/>
    <s v="00531000007MUoEAAW"/>
    <b v="0"/>
    <d v="2019-08-07T13:26:29"/>
    <b v="0"/>
    <b v="0"/>
    <s v="2019 3"/>
    <n v="3"/>
    <x v="9"/>
    <s v="Closed"/>
    <s v="Closed"/>
    <x v="24"/>
    <s v="0055A00000BclF5QAJ"/>
    <d v="2021-04-11T20:08:00"/>
    <m/>
    <d v="2020-01-06T18:18:16"/>
    <b v="0"/>
    <x v="6"/>
    <s v="0065A00001WxMP6QAN"/>
    <x v="2"/>
    <b v="1"/>
    <s v="00531000008F2qlAAC"/>
    <s v="Closed Won"/>
    <b v="0"/>
    <x v="0"/>
    <n v="60149"/>
    <n v="60149"/>
    <m/>
  </r>
  <r>
    <s v="0013100001gWxtDAAS"/>
    <b v="0"/>
    <m/>
    <b v="0"/>
    <x v="513"/>
    <x v="0"/>
    <s v="0055A000008iLoOQAU"/>
    <b v="0"/>
    <d v="2019-04-11T13:41:03"/>
    <b v="0"/>
    <b v="0"/>
    <s v="2019 3"/>
    <n v="3"/>
    <x v="9"/>
    <s v="Omitted"/>
    <s v="Omitted"/>
    <x v="0"/>
    <s v="0055A00000BclF5QAJ"/>
    <d v="2021-04-10T23:01:03"/>
    <m/>
    <d v="2019-11-21T15:43:31"/>
    <b v="0"/>
    <x v="7"/>
    <s v="0065A00001KQlV0QAL"/>
    <x v="2"/>
    <b v="0"/>
    <s v="0055A000009GjocQAC"/>
    <s v="Closed Lost"/>
    <b v="0"/>
    <x v="1"/>
    <n v="8990"/>
    <n v="0"/>
    <m/>
  </r>
  <r>
    <s v="0015A000026BX2lQAG"/>
    <b v="0"/>
    <m/>
    <b v="0"/>
    <x v="514"/>
    <x v="0"/>
    <s v="00531000007MUoEAAW"/>
    <b v="0"/>
    <d v="2019-12-09T20:59:48"/>
    <b v="0"/>
    <b v="0"/>
    <s v="2019 3"/>
    <n v="3"/>
    <x v="9"/>
    <s v="Closed"/>
    <s v="Closed"/>
    <x v="2"/>
    <s v="0055A00000BclF5QAJ"/>
    <d v="2021-04-11T20:08:00"/>
    <m/>
    <d v="2020-01-06T18:18:16"/>
    <b v="0"/>
    <x v="6"/>
    <s v="0065A00001YKUdXQAX"/>
    <x v="2"/>
    <b v="0"/>
    <s v="00531000007KgPgAAK"/>
    <s v="Closed Won"/>
    <b v="0"/>
    <x v="0"/>
    <n v="0"/>
    <n v="0"/>
    <m/>
  </r>
  <r>
    <s v="0015A000026BX2lQAG"/>
    <b v="0"/>
    <m/>
    <b v="0"/>
    <x v="514"/>
    <x v="0"/>
    <s v="00531000007MUoEAAW"/>
    <b v="0"/>
    <d v="2019-07-18T00:32:32"/>
    <b v="0"/>
    <b v="0"/>
    <s v="2019 3"/>
    <n v="3"/>
    <x v="9"/>
    <s v="Closed"/>
    <s v="Closed"/>
    <x v="2"/>
    <s v="0055A00000BclF5QAJ"/>
    <d v="2021-04-11T20:08:00"/>
    <m/>
    <d v="2020-01-06T18:18:35"/>
    <b v="0"/>
    <x v="6"/>
    <s v="0065A00001VhpmkQAB"/>
    <x v="2"/>
    <b v="1"/>
    <s v="00531000007MUoEAAW"/>
    <s v="Closed Won"/>
    <b v="0"/>
    <x v="0"/>
    <n v="39819.599999999999"/>
    <n v="39819.599999999999"/>
    <m/>
  </r>
  <r>
    <s v="0015A00002B7EFlQAN"/>
    <b v="0"/>
    <m/>
    <b v="0"/>
    <x v="514"/>
    <x v="0"/>
    <s v="00531000007MUoEAAW"/>
    <b v="1"/>
    <d v="2019-03-27T14:21:50"/>
    <b v="0"/>
    <b v="0"/>
    <s v="2019 3"/>
    <n v="3"/>
    <x v="9"/>
    <s v="Closed"/>
    <s v="Closed"/>
    <x v="2"/>
    <s v="0055A00000BclF5QAJ"/>
    <d v="2021-04-11T19:52:07"/>
    <m/>
    <d v="2020-01-06T18:18:35"/>
    <b v="0"/>
    <x v="5"/>
    <s v="0065A00001ICPL4QAP"/>
    <x v="2"/>
    <b v="1"/>
    <s v="00531000007KgPgAAK"/>
    <s v="Closed Won"/>
    <b v="0"/>
    <x v="0"/>
    <n v="29610"/>
    <n v="29610"/>
    <m/>
  </r>
  <r>
    <s v="0013100001gZda5AAC"/>
    <b v="0"/>
    <m/>
    <b v="0"/>
    <x v="515"/>
    <x v="0"/>
    <s v="0055A000008iLoOQAU"/>
    <b v="0"/>
    <d v="2019-06-24T18:14:31"/>
    <b v="0"/>
    <b v="0"/>
    <s v="2019 3"/>
    <n v="3"/>
    <x v="9"/>
    <s v="Closed"/>
    <s v="Closed"/>
    <x v="0"/>
    <s v="0055A00000BclF5QAJ"/>
    <d v="2021-04-11T20:07:09"/>
    <m/>
    <d v="2019-07-15T18:29:04"/>
    <b v="0"/>
    <x v="6"/>
    <s v="0065A00001UmlvWQAR"/>
    <x v="2"/>
    <b v="0"/>
    <s v="0055A000008iLoOQAU"/>
    <s v="Closed Won"/>
    <b v="0"/>
    <x v="0"/>
    <n v="8950"/>
    <n v="8950"/>
    <m/>
  </r>
  <r>
    <s v="0015A000021PRdcQAG"/>
    <b v="0"/>
    <m/>
    <b v="0"/>
    <x v="515"/>
    <x v="0"/>
    <s v="00531000007MUoEAAW"/>
    <b v="0"/>
    <d v="2019-01-23T14:40:12"/>
    <b v="0"/>
    <b v="0"/>
    <s v="2019 3"/>
    <n v="3"/>
    <x v="9"/>
    <s v="Closed"/>
    <s v="Closed"/>
    <x v="1"/>
    <s v="0055A00000BclF5QAJ"/>
    <d v="2021-04-11T20:08:00"/>
    <m/>
    <d v="2020-01-06T18:18:16"/>
    <b v="0"/>
    <x v="6"/>
    <s v="0065A000015rw4zQAA"/>
    <x v="2"/>
    <b v="1"/>
    <s v="00531000007MUoEAAW"/>
    <s v="Closed Won"/>
    <b v="0"/>
    <x v="0"/>
    <n v="6500"/>
    <n v="6500"/>
    <m/>
  </r>
  <r>
    <s v="0013100001gawnXAAQ"/>
    <b v="0"/>
    <m/>
    <b v="0"/>
    <x v="516"/>
    <x v="0"/>
    <s v="00531000007MUoEAAW"/>
    <b v="0"/>
    <d v="2020-04-17T14:56:46"/>
    <b v="0"/>
    <b v="0"/>
    <s v="2019 3"/>
    <n v="3"/>
    <x v="9"/>
    <s v="Closed"/>
    <s v="Closed"/>
    <x v="24"/>
    <s v="0055A00000BclF5QAJ"/>
    <d v="2021-04-11T20:08:00"/>
    <m/>
    <m/>
    <b v="0"/>
    <x v="6"/>
    <s v="0065A00001Zk64oQAB"/>
    <x v="2"/>
    <b v="0"/>
    <s v="00531000007KgPgAAK"/>
    <s v="Closed Won"/>
    <b v="0"/>
    <x v="0"/>
    <n v="114045.2"/>
    <n v="114045.2"/>
    <m/>
  </r>
  <r>
    <s v="0013100001ja6bQAAQ"/>
    <b v="0"/>
    <m/>
    <b v="0"/>
    <x v="516"/>
    <x v="0"/>
    <s v="00531000007KAsvAAG"/>
    <b v="0"/>
    <d v="2019-06-25T19:36:41"/>
    <b v="0"/>
    <b v="0"/>
    <s v="2019 3"/>
    <n v="3"/>
    <x v="9"/>
    <s v="Closed"/>
    <s v="Closed"/>
    <x v="1"/>
    <s v="0055A00000BclF5QAJ"/>
    <d v="2021-04-11T20:08:00"/>
    <m/>
    <d v="2020-01-06T18:18:16"/>
    <b v="0"/>
    <x v="6"/>
    <s v="0065A00001Umt2YQAR"/>
    <x v="2"/>
    <b v="1"/>
    <s v="00531000007KAsvAAG"/>
    <s v="Closed Won"/>
    <b v="0"/>
    <x v="0"/>
    <n v="71699"/>
    <n v="71699"/>
    <m/>
  </r>
  <r>
    <s v="0013100001gawnXAAQ"/>
    <b v="0"/>
    <m/>
    <b v="0"/>
    <x v="517"/>
    <x v="0"/>
    <s v="00531000007MUoEAAW"/>
    <b v="0"/>
    <d v="2019-03-04T20:28:50"/>
    <b v="0"/>
    <b v="0"/>
    <s v="2019 3"/>
    <n v="3"/>
    <x v="9"/>
    <s v="Omitted"/>
    <s v="Omitted"/>
    <x v="24"/>
    <s v="0055A00000BclF5QAJ"/>
    <d v="2021-04-11T20:08:00"/>
    <m/>
    <d v="2020-08-10T13:59:57"/>
    <b v="0"/>
    <x v="6"/>
    <s v="0065A00001CKiodQAD"/>
    <x v="2"/>
    <b v="1"/>
    <s v="00531000007KgPgAAK"/>
    <s v="Closed Lost"/>
    <b v="0"/>
    <x v="1"/>
    <n v="114816.68"/>
    <n v="0"/>
    <m/>
  </r>
  <r>
    <s v="0013100001jbBzlAAE"/>
    <b v="0"/>
    <m/>
    <b v="0"/>
    <x v="517"/>
    <x v="0"/>
    <s v="0055A000008iLoOQAU"/>
    <b v="0"/>
    <d v="2019-04-19T12:03:47"/>
    <b v="0"/>
    <b v="0"/>
    <s v="2019 3"/>
    <n v="3"/>
    <x v="9"/>
    <s v="Closed"/>
    <s v="Closed"/>
    <x v="0"/>
    <s v="0055A00000BclF5QAJ"/>
    <d v="2021-04-10T22:59:54"/>
    <m/>
    <d v="2019-10-22T12:58:44"/>
    <b v="0"/>
    <x v="1"/>
    <s v="0065A00001KRrVVQA1"/>
    <x v="2"/>
    <b v="0"/>
    <s v="0055A000009GjocQAC"/>
    <s v="Closed Won"/>
    <b v="0"/>
    <x v="0"/>
    <n v="670"/>
    <n v="670"/>
    <m/>
  </r>
  <r>
    <s v="0013100001jbBzlAAE"/>
    <b v="0"/>
    <m/>
    <b v="0"/>
    <x v="518"/>
    <x v="0"/>
    <s v="0055A000008iLoOQAU"/>
    <b v="0"/>
    <d v="2019-04-22T12:29:25"/>
    <b v="0"/>
    <b v="0"/>
    <s v="2019 3"/>
    <n v="3"/>
    <x v="9"/>
    <s v="Closed"/>
    <s v="Closed"/>
    <x v="0"/>
    <s v="0055A00000BclF5QAJ"/>
    <d v="2021-04-10T22:59:54"/>
    <m/>
    <d v="2019-10-22T12:59:11"/>
    <b v="0"/>
    <x v="1"/>
    <s v="0065A00001KRyOzQAL"/>
    <x v="2"/>
    <b v="0"/>
    <s v="0055A000009GjocQAC"/>
    <s v="Closed Won"/>
    <b v="0"/>
    <x v="0"/>
    <n v="3915"/>
    <n v="3915"/>
    <m/>
  </r>
  <r>
    <s v="0015A00002DUo6WQAT"/>
    <b v="0"/>
    <m/>
    <b v="0"/>
    <x v="518"/>
    <x v="0"/>
    <s v="00531000007KAsvAAG"/>
    <b v="0"/>
    <d v="2019-07-17T17:53:07"/>
    <b v="0"/>
    <b v="0"/>
    <s v="2019 3"/>
    <n v="3"/>
    <x v="9"/>
    <s v="Closed"/>
    <s v="Closed"/>
    <x v="1"/>
    <s v="0055A00000BclF5QAJ"/>
    <d v="2021-04-11T20:08:00"/>
    <m/>
    <d v="2020-01-06T18:18:35"/>
    <b v="0"/>
    <x v="6"/>
    <s v="0065A00001VhnYzQAJ"/>
    <x v="2"/>
    <b v="1"/>
    <s v="0055A000009sa63QAA"/>
    <s v="Closed Won"/>
    <b v="0"/>
    <x v="0"/>
    <n v="78597"/>
    <n v="78597"/>
    <m/>
  </r>
  <r>
    <s v="0013100001hoxTfAAI"/>
    <b v="0"/>
    <m/>
    <b v="0"/>
    <x v="518"/>
    <x v="0"/>
    <s v="00531000007MUoEAAW"/>
    <b v="0"/>
    <d v="2019-07-22T14:44:19"/>
    <b v="0"/>
    <b v="0"/>
    <s v="2019 3"/>
    <n v="3"/>
    <x v="9"/>
    <s v="Closed"/>
    <s v="Closed"/>
    <x v="1"/>
    <s v="0055A00000BclF5QAJ"/>
    <d v="2021-04-11T19:52:07"/>
    <m/>
    <d v="2020-01-06T18:18:16"/>
    <b v="0"/>
    <x v="5"/>
    <s v="0065A00001Wl6LgQAJ"/>
    <x v="2"/>
    <b v="1"/>
    <s v="00531000007MUoEAAW"/>
    <s v="Closed Won"/>
    <b v="0"/>
    <x v="0"/>
    <n v="338.3"/>
    <n v="338.3"/>
    <m/>
  </r>
  <r>
    <s v="0013100001mz2dQAAQ"/>
    <b v="0"/>
    <m/>
    <b v="0"/>
    <x v="518"/>
    <x v="0"/>
    <s v="00531000007MUoEAAW"/>
    <b v="0"/>
    <d v="2019-07-22T19:04:15"/>
    <b v="0"/>
    <b v="0"/>
    <s v="2019 3"/>
    <n v="3"/>
    <x v="9"/>
    <s v="Closed"/>
    <s v="Closed"/>
    <x v="1"/>
    <s v="0055A00000BclF5QAJ"/>
    <d v="2021-04-11T19:52:59"/>
    <m/>
    <d v="2020-01-06T18:18:16"/>
    <b v="0"/>
    <x v="5"/>
    <s v="0065A00001Wl9HnQAJ"/>
    <x v="2"/>
    <b v="1"/>
    <s v="00531000007MUoEAAW"/>
    <s v="Closed Won"/>
    <b v="0"/>
    <x v="0"/>
    <n v="179.1"/>
    <n v="179.1"/>
    <m/>
  </r>
  <r>
    <s v="001i000001MZMQ8AAP"/>
    <b v="0"/>
    <m/>
    <b v="0"/>
    <x v="519"/>
    <x v="0"/>
    <s v="00531000007MUoEAAW"/>
    <b v="0"/>
    <d v="2019-07-23T14:35:12"/>
    <b v="0"/>
    <b v="0"/>
    <s v="2019 3"/>
    <n v="3"/>
    <x v="9"/>
    <s v="Closed"/>
    <s v="Closed"/>
    <x v="1"/>
    <s v="0055A00000BclF5QAJ"/>
    <d v="2021-04-11T19:52:07"/>
    <m/>
    <d v="2020-01-06T18:18:16"/>
    <b v="0"/>
    <x v="5"/>
    <s v="0065A00001WlDJsQAN"/>
    <x v="2"/>
    <b v="1"/>
    <s v="00531000007MUoEAAW"/>
    <s v="Closed Won"/>
    <b v="0"/>
    <x v="0"/>
    <n v="607.5"/>
    <n v="607.5"/>
    <m/>
  </r>
  <r>
    <s v="0013100001fqwyfAAA"/>
    <b v="0"/>
    <m/>
    <b v="0"/>
    <x v="520"/>
    <x v="0"/>
    <s v="0055A000008iLoOQAU"/>
    <b v="0"/>
    <d v="2019-06-24T19:10:28"/>
    <b v="0"/>
    <b v="0"/>
    <s v="2019 3"/>
    <n v="3"/>
    <x v="9"/>
    <s v="Omitted"/>
    <s v="Omitted"/>
    <x v="0"/>
    <s v="0055A00000BclF5QAJ"/>
    <d v="2021-04-11T20:07:09"/>
    <m/>
    <d v="2019-11-15T19:58:14"/>
    <b v="0"/>
    <x v="6"/>
    <s v="0065A00001UmmQ2QAJ"/>
    <x v="2"/>
    <b v="0"/>
    <s v="0055A000008iLoOQAU"/>
    <s v="Closed Lost"/>
    <b v="0"/>
    <x v="1"/>
    <n v="8950"/>
    <n v="0"/>
    <m/>
  </r>
  <r>
    <s v="0013100001gbOlhAAE"/>
    <b v="0"/>
    <m/>
    <b v="0"/>
    <x v="520"/>
    <x v="0"/>
    <s v="0055A000008iLoOQAU"/>
    <b v="0"/>
    <d v="2019-06-24T18:51:48"/>
    <b v="0"/>
    <b v="0"/>
    <s v="2019 3"/>
    <n v="3"/>
    <x v="9"/>
    <s v="Omitted"/>
    <s v="Omitted"/>
    <x v="0"/>
    <s v="0055A00000BclF5QAJ"/>
    <d v="2021-04-10T23:01:03"/>
    <m/>
    <d v="2019-11-15T19:56:24"/>
    <b v="0"/>
    <x v="12"/>
    <s v="0065A00001UmmGMQAZ"/>
    <x v="2"/>
    <b v="0"/>
    <s v="0055A000008iLoOQAU"/>
    <s v="Closed Lost"/>
    <b v="0"/>
    <x v="1"/>
    <n v="8950"/>
    <n v="0"/>
    <m/>
  </r>
  <r>
    <s v="0013100001hoCcAAAU"/>
    <b v="0"/>
    <m/>
    <b v="0"/>
    <x v="520"/>
    <x v="0"/>
    <s v="00531000008FRNUAA4"/>
    <b v="0"/>
    <d v="2017-07-25T15:38:48"/>
    <b v="0"/>
    <b v="0"/>
    <s v="2019 3"/>
    <n v="3"/>
    <x v="9"/>
    <s v="Closed"/>
    <s v="Closed"/>
    <x v="22"/>
    <s v="0055A00000BclF5QAJ"/>
    <d v="2021-04-10T22:59:54"/>
    <m/>
    <d v="2019-07-29T14:42:38"/>
    <b v="0"/>
    <x v="7"/>
    <s v="0065A00000i4LnsQAE"/>
    <x v="2"/>
    <b v="0"/>
    <s v="0055A000008zqzaQAA"/>
    <s v="Closed Won"/>
    <b v="0"/>
    <x v="0"/>
    <n v="44607.63"/>
    <n v="44607.63"/>
    <m/>
  </r>
  <r>
    <s v="0013100001eo6iZAAQ"/>
    <b v="0"/>
    <m/>
    <b v="0"/>
    <x v="520"/>
    <x v="0"/>
    <s v="0055A000008iLoJQAU"/>
    <b v="0"/>
    <d v="2019-06-13T22:25:45"/>
    <b v="0"/>
    <b v="0"/>
    <s v="2019 3"/>
    <n v="3"/>
    <x v="9"/>
    <s v="Closed"/>
    <s v="Closed"/>
    <x v="21"/>
    <s v="0055A00000BclF5QAJ"/>
    <d v="2021-04-10T22:59:54"/>
    <m/>
    <d v="2019-07-24T17:18:38"/>
    <b v="0"/>
    <x v="10"/>
    <s v="0065A00001TiJ78QAF"/>
    <x v="2"/>
    <b v="0"/>
    <s v="0055A000008iLoJQAU"/>
    <s v="Closed Won"/>
    <b v="1"/>
    <x v="0"/>
    <n v="17275"/>
    <n v="17275"/>
    <m/>
  </r>
  <r>
    <s v="0015A00001xP48LQAS"/>
    <b v="0"/>
    <m/>
    <b v="0"/>
    <x v="521"/>
    <x v="0"/>
    <s v="0055A000008iLoOQAU"/>
    <b v="0"/>
    <d v="2019-06-25T15:13:04"/>
    <b v="0"/>
    <b v="0"/>
    <s v="2019 3"/>
    <n v="3"/>
    <x v="9"/>
    <s v="Omitted"/>
    <s v="Omitted"/>
    <x v="0"/>
    <s v="0055A00000BclF5QAJ"/>
    <d v="2021-04-10T23:01:03"/>
    <m/>
    <d v="2019-07-08T11:15:14"/>
    <b v="0"/>
    <x v="7"/>
    <s v="0065A00001UmqsOQAR"/>
    <x v="2"/>
    <b v="0"/>
    <s v="0055A000009GjocQAC"/>
    <s v="Closed Lost"/>
    <b v="0"/>
    <x v="1"/>
    <n v="91515"/>
    <n v="0"/>
    <m/>
  </r>
  <r>
    <s v="0013100001jb0YzAAI"/>
    <b v="0"/>
    <m/>
    <b v="0"/>
    <x v="521"/>
    <x v="0"/>
    <s v="0055A000008iLoOQAU"/>
    <b v="0"/>
    <d v="2019-07-09T17:39:24"/>
    <b v="0"/>
    <b v="0"/>
    <s v="2019 3"/>
    <n v="3"/>
    <x v="9"/>
    <s v="Closed"/>
    <s v="Closed"/>
    <x v="0"/>
    <s v="0055A00000BclF5QAJ"/>
    <d v="2021-04-10T22:59:54"/>
    <m/>
    <d v="2019-07-26T13:28:06"/>
    <b v="0"/>
    <x v="11"/>
    <s v="0065A00001Vf8AwQAJ"/>
    <x v="2"/>
    <b v="0"/>
    <s v="0055A000008iLoOQAU"/>
    <s v="Closed Won"/>
    <b v="0"/>
    <x v="0"/>
    <n v="3915"/>
    <n v="3915"/>
    <m/>
  </r>
  <r>
    <s v="0015A000028lTavQAE"/>
    <b v="0"/>
    <m/>
    <b v="0"/>
    <x v="522"/>
    <x v="0"/>
    <s v="00531000007MUoEAAW"/>
    <b v="0"/>
    <d v="2019-01-30T19:06:14"/>
    <b v="0"/>
    <b v="0"/>
    <s v="2019 3"/>
    <n v="3"/>
    <x v="9"/>
    <s v="Omitted"/>
    <s v="Omitted"/>
    <x v="2"/>
    <s v="0055A00000BclF5QAJ"/>
    <d v="2021-04-11T20:08:00"/>
    <m/>
    <d v="2020-01-06T18:18:40"/>
    <b v="0"/>
    <x v="6"/>
    <s v="0065A000015t46FQAQ"/>
    <x v="2"/>
    <b v="0"/>
    <s v="00531000007MUoEAAW"/>
    <s v="Closed Lost"/>
    <b v="0"/>
    <x v="1"/>
    <n v="10000"/>
    <n v="0"/>
    <m/>
  </r>
  <r>
    <s v="001i000001MYrYFAA1"/>
    <b v="0"/>
    <m/>
    <b v="0"/>
    <x v="522"/>
    <x v="0"/>
    <s v="00531000007MUoEAAW"/>
    <b v="0"/>
    <d v="2018-12-06T19:02:30"/>
    <b v="0"/>
    <b v="0"/>
    <s v="2019 3"/>
    <n v="3"/>
    <x v="9"/>
    <s v="Closed"/>
    <s v="Closed"/>
    <x v="1"/>
    <s v="0055A00000BclF5QAJ"/>
    <d v="2021-04-11T19:52:59"/>
    <m/>
    <d v="2020-01-06T18:18:16"/>
    <b v="0"/>
    <x v="5"/>
    <s v="0065A00000nNG3EQAW"/>
    <x v="2"/>
    <b v="1"/>
    <s v="00531000007MUoEAAW"/>
    <s v="Closed Won"/>
    <b v="0"/>
    <x v="0"/>
    <n v="18525"/>
    <n v="18525"/>
    <m/>
  </r>
  <r>
    <s v="0013100001gw2hkAAA"/>
    <b v="0"/>
    <m/>
    <b v="0"/>
    <x v="523"/>
    <x v="0"/>
    <s v="00531000007MUoEAAW"/>
    <b v="0"/>
    <d v="2019-03-04T18:48:43"/>
    <b v="0"/>
    <b v="0"/>
    <s v="2019 3"/>
    <n v="3"/>
    <x v="9"/>
    <s v="Omitted"/>
    <s v="Omitted"/>
    <x v="1"/>
    <s v="0055A00000BclF5QAJ"/>
    <d v="2021-04-11T20:08:00"/>
    <m/>
    <d v="2020-01-06T18:18:40"/>
    <b v="0"/>
    <x v="6"/>
    <s v="0065A00001CKhvDQAT"/>
    <x v="2"/>
    <b v="0"/>
    <s v="00531000007MUoEAAW"/>
    <s v="Closed Lost"/>
    <b v="0"/>
    <x v="1"/>
    <n v="199"/>
    <n v="0"/>
    <m/>
  </r>
  <r>
    <s v="0015A000022R2hPQAS"/>
    <b v="0"/>
    <m/>
    <b v="0"/>
    <x v="523"/>
    <x v="0"/>
    <s v="00531000008F2qlAAC"/>
    <b v="1"/>
    <d v="2019-04-14T14:43:32"/>
    <b v="0"/>
    <b v="0"/>
    <s v="2019 3"/>
    <n v="3"/>
    <x v="9"/>
    <s v="Closed"/>
    <s v="Closed"/>
    <x v="24"/>
    <s v="0055A00000BclF5QAJ"/>
    <d v="2021-04-11T20:08:00"/>
    <m/>
    <d v="2020-07-06T11:45:58"/>
    <b v="0"/>
    <x v="6"/>
    <s v="0065A00001KQvQUQA1"/>
    <x v="2"/>
    <b v="0"/>
    <s v="0055A000009GxI2QAK"/>
    <s v="Closed Lost"/>
    <b v="0"/>
    <x v="1"/>
    <n v="59818.400000000001"/>
    <n v="0"/>
    <m/>
  </r>
  <r>
    <s v="0013100001VWdHuAAL"/>
    <b v="0"/>
    <m/>
    <b v="0"/>
    <x v="524"/>
    <x v="0"/>
    <s v="00531000007MUoEAAW"/>
    <b v="0"/>
    <d v="2019-04-26T13:26:03"/>
    <b v="0"/>
    <b v="0"/>
    <s v="2019 3"/>
    <n v="3"/>
    <x v="9"/>
    <s v="Closed"/>
    <s v="Closed"/>
    <x v="2"/>
    <s v="0055A00000BclF5QAJ"/>
    <d v="2021-04-11T19:52:07"/>
    <m/>
    <d v="2020-01-06T18:18:16"/>
    <b v="0"/>
    <x v="5"/>
    <s v="0065A00001OIOriQAH"/>
    <x v="2"/>
    <b v="1"/>
    <s v="00531000007MUoEAAW"/>
    <s v="Closed Won"/>
    <b v="0"/>
    <x v="0"/>
    <n v="597"/>
    <n v="597"/>
    <m/>
  </r>
  <r>
    <s v="001i000001MZM70AAH"/>
    <b v="0"/>
    <m/>
    <b v="0"/>
    <x v="524"/>
    <x v="0"/>
    <s v="00531000007MUoEAAW"/>
    <b v="0"/>
    <d v="2018-03-13T14:50:59"/>
    <b v="0"/>
    <b v="0"/>
    <s v="2019 3"/>
    <n v="3"/>
    <x v="9"/>
    <s v="Closed"/>
    <s v="Closed"/>
    <x v="1"/>
    <s v="0055A00000BclF5QAJ"/>
    <d v="2021-04-11T19:52:59"/>
    <m/>
    <d v="2020-01-06T18:18:11"/>
    <b v="0"/>
    <x v="5"/>
    <s v="0065A00000jrnngQAA"/>
    <x v="2"/>
    <b v="1"/>
    <s v="00531000007MUoEAAW"/>
    <s v="Closed Won"/>
    <b v="0"/>
    <x v="0"/>
    <n v="6500"/>
    <n v="6500"/>
    <m/>
  </r>
  <r>
    <s v="0016e00002ZwhbwAAB"/>
    <b v="0"/>
    <m/>
    <b v="0"/>
    <x v="524"/>
    <x v="0"/>
    <s v="00531000007MUoEAAW"/>
    <b v="0"/>
    <d v="2019-06-28T17:43:04"/>
    <b v="0"/>
    <b v="0"/>
    <s v="2019 3"/>
    <n v="3"/>
    <x v="9"/>
    <s v="Closed"/>
    <s v="Closed"/>
    <x v="3"/>
    <s v="0055A000009GxI2QAK"/>
    <d v="2021-06-22T19:35:21"/>
    <m/>
    <d v="2020-01-06T18:18:16"/>
    <b v="0"/>
    <x v="6"/>
    <s v="0065A00001Uo0J2QAJ"/>
    <x v="2"/>
    <b v="1"/>
    <s v="0055A000009GxI2QAK"/>
    <s v="Closed Won"/>
    <b v="0"/>
    <x v="0"/>
    <n v="220109.5"/>
    <n v="220109.5"/>
    <m/>
  </r>
  <r>
    <s v="0013100001fqyXRAAY"/>
    <b v="0"/>
    <m/>
    <b v="0"/>
    <x v="525"/>
    <x v="0"/>
    <s v="0055A000008iLoOQAU"/>
    <b v="0"/>
    <d v="2019-06-26T14:40:12"/>
    <b v="0"/>
    <b v="0"/>
    <s v="2019 3"/>
    <n v="3"/>
    <x v="9"/>
    <s v="Closed"/>
    <s v="Closed"/>
    <x v="0"/>
    <s v="0055A00000BclF5QAJ"/>
    <d v="2021-04-11T20:07:09"/>
    <m/>
    <d v="2019-08-02T19:04:23"/>
    <b v="0"/>
    <x v="6"/>
    <s v="0065A00001UmwsLQAR"/>
    <x v="2"/>
    <b v="0"/>
    <s v="0055A000008iLoOQAU"/>
    <s v="Closed Won"/>
    <b v="0"/>
    <x v="0"/>
    <n v="8950"/>
    <n v="8950"/>
    <m/>
  </r>
  <r>
    <s v="0015A000021Pca1QAC"/>
    <b v="0"/>
    <m/>
    <b v="0"/>
    <x v="525"/>
    <x v="0"/>
    <s v="00531000007MUoEAAW"/>
    <b v="0"/>
    <d v="2018-09-24T13:17:12"/>
    <b v="0"/>
    <b v="0"/>
    <s v="2019 3"/>
    <n v="3"/>
    <x v="9"/>
    <s v="Closed"/>
    <s v="Closed"/>
    <x v="2"/>
    <s v="0055A00000BclF5QAJ"/>
    <d v="2021-04-11T20:08:00"/>
    <m/>
    <d v="2020-01-06T18:18:16"/>
    <b v="0"/>
    <x v="6"/>
    <s v="0065A00000lnMhzQAE"/>
    <x v="2"/>
    <b v="1"/>
    <s v="00531000007KgPgAAK"/>
    <s v="Closed Won"/>
    <b v="0"/>
    <x v="0"/>
    <n v="65675"/>
    <n v="65675"/>
    <m/>
  </r>
  <r>
    <s v="0013100001lcRjOAAU"/>
    <b v="0"/>
    <m/>
    <b v="0"/>
    <x v="526"/>
    <x v="0"/>
    <s v="00531000007MUoEAAW"/>
    <b v="0"/>
    <d v="2019-04-16T18:30:48"/>
    <b v="0"/>
    <b v="0"/>
    <s v="2019 3"/>
    <n v="3"/>
    <x v="9"/>
    <s v="Closed"/>
    <s v="Closed"/>
    <x v="4"/>
    <s v="0055A00000BclF5QAJ"/>
    <d v="2021-04-11T19:52:07"/>
    <m/>
    <d v="2020-01-06T18:18:16"/>
    <b v="0"/>
    <x v="5"/>
    <s v="0065A00001KR6ZzQAL"/>
    <x v="2"/>
    <b v="1"/>
    <s v="00531000007KgPgAAK"/>
    <s v="Closed Won"/>
    <b v="0"/>
    <x v="0"/>
    <n v="65000"/>
    <n v="65000"/>
    <m/>
  </r>
  <r>
    <s v="0015A000021Or98QAC"/>
    <b v="0"/>
    <m/>
    <b v="0"/>
    <x v="527"/>
    <x v="0"/>
    <s v="00531000007KAu8AAG"/>
    <b v="1"/>
    <d v="2018-05-31T06:33:06"/>
    <b v="0"/>
    <b v="0"/>
    <s v="2019 3"/>
    <n v="3"/>
    <x v="9"/>
    <s v="Closed"/>
    <s v="Closed"/>
    <x v="21"/>
    <s v="0055A00000BclF5QAJ"/>
    <d v="2021-04-10T22:59:54"/>
    <m/>
    <d v="2019-08-09T10:31:59"/>
    <b v="0"/>
    <x v="12"/>
    <s v="0065A00000k2MaTQAU"/>
    <x v="2"/>
    <b v="0"/>
    <s v="00531000007KAu8AAG"/>
    <s v="Closed Won"/>
    <b v="1"/>
    <x v="0"/>
    <n v="55685"/>
    <n v="55685"/>
    <m/>
  </r>
  <r>
    <s v="0013100001hofGrAAI"/>
    <b v="0"/>
    <m/>
    <b v="0"/>
    <x v="528"/>
    <x v="0"/>
    <s v="0055A000009sZg0QAE"/>
    <b v="0"/>
    <d v="2019-04-02T20:12:43"/>
    <b v="0"/>
    <b v="0"/>
    <s v="2019 3"/>
    <n v="3"/>
    <x v="9"/>
    <s v="Omitted"/>
    <s v="Omitted"/>
    <x v="21"/>
    <s v="0055A00000BclF5QAJ"/>
    <d v="2021-04-11T20:06:15"/>
    <m/>
    <d v="2019-08-12T16:00:07"/>
    <b v="0"/>
    <x v="6"/>
    <s v="0065A00001IEpdgQAD"/>
    <x v="2"/>
    <b v="0"/>
    <s v="0055A000009sZg0QAE"/>
    <s v="Closed Lost"/>
    <b v="0"/>
    <x v="1"/>
    <n v="90845"/>
    <n v="0"/>
    <m/>
  </r>
  <r>
    <s v="001i000001MZMQXAA5"/>
    <b v="0"/>
    <m/>
    <b v="0"/>
    <x v="528"/>
    <x v="0"/>
    <s v="00531000007MUoEAAW"/>
    <b v="0"/>
    <d v="2019-07-25T14:44:51"/>
    <b v="0"/>
    <b v="0"/>
    <s v="2019 3"/>
    <n v="3"/>
    <x v="9"/>
    <s v="Closed"/>
    <s v="Closed"/>
    <x v="1"/>
    <s v="0055A00000BclF5QAJ"/>
    <d v="2021-04-11T19:52:07"/>
    <m/>
    <d v="2020-01-06T18:18:16"/>
    <b v="0"/>
    <x v="5"/>
    <s v="0065A00001WlOS0QAN"/>
    <x v="2"/>
    <b v="1"/>
    <s v="00531000007MUoEAAW"/>
    <s v="Closed Won"/>
    <b v="0"/>
    <x v="0"/>
    <n v="3184"/>
    <n v="3184"/>
    <m/>
  </r>
  <r>
    <s v="0013100001fsOeFAAU"/>
    <b v="0"/>
    <m/>
    <b v="0"/>
    <x v="529"/>
    <x v="0"/>
    <s v="0055A000008iLoJQAU"/>
    <b v="0"/>
    <d v="2019-01-18T21:53:20"/>
    <b v="0"/>
    <b v="0"/>
    <s v="2019 3"/>
    <n v="3"/>
    <x v="9"/>
    <s v="Closed"/>
    <s v="Closed"/>
    <x v="0"/>
    <s v="0055A00000BclF5QAJ"/>
    <d v="2021-04-11T20:12:15"/>
    <m/>
    <d v="2019-08-15T14:17:51"/>
    <b v="0"/>
    <x v="7"/>
    <s v="0065A000015rduGQAQ"/>
    <x v="2"/>
    <b v="0"/>
    <s v="0055A000008iLoJQAU"/>
    <s v="Closed Won"/>
    <b v="0"/>
    <x v="0"/>
    <n v="7725"/>
    <n v="7725"/>
    <m/>
  </r>
  <r>
    <s v="0015A000021OrGpQAK"/>
    <b v="0"/>
    <m/>
    <b v="0"/>
    <x v="529"/>
    <x v="0"/>
    <s v="00531000007MUoEAAW"/>
    <b v="0"/>
    <d v="2019-07-18T20:31:35"/>
    <b v="0"/>
    <b v="0"/>
    <s v="2019 3"/>
    <n v="3"/>
    <x v="9"/>
    <s v="Closed"/>
    <s v="Closed"/>
    <x v="2"/>
    <s v="0055A00000BclF5QAJ"/>
    <d v="2021-04-11T20:08:00"/>
    <m/>
    <d v="2020-01-06T18:18:16"/>
    <b v="0"/>
    <x v="6"/>
    <s v="0065A00001WkqvIQAR"/>
    <x v="2"/>
    <b v="1"/>
    <s v="00531000007MUoEAAW"/>
    <s v="Closed Won"/>
    <b v="0"/>
    <x v="0"/>
    <n v="636"/>
    <n v="636"/>
    <m/>
  </r>
  <r>
    <s v="0015A00002EnipNQAR"/>
    <b v="0"/>
    <m/>
    <b v="0"/>
    <x v="530"/>
    <x v="0"/>
    <s v="00531000007MUoEAAW"/>
    <b v="1"/>
    <d v="2019-06-14T18:02:47"/>
    <b v="0"/>
    <b v="0"/>
    <s v="2019 3"/>
    <n v="3"/>
    <x v="9"/>
    <s v="Closed"/>
    <s v="Closed"/>
    <x v="2"/>
    <s v="0055A00000BclF5QAJ"/>
    <d v="2021-04-11T20:08:00"/>
    <m/>
    <d v="2020-01-06T18:18:16"/>
    <b v="0"/>
    <x v="6"/>
    <s v="0065A00001Tiuj6QAB"/>
    <x v="2"/>
    <b v="1"/>
    <s v="00531000007KgPgAAK"/>
    <s v="Closed Won"/>
    <b v="0"/>
    <x v="0"/>
    <n v="143679.99"/>
    <n v="143679.99"/>
    <m/>
  </r>
  <r>
    <s v="0013100001jbToGAAU"/>
    <b v="0"/>
    <m/>
    <b v="0"/>
    <x v="531"/>
    <x v="0"/>
    <s v="0055A000008iLoOQAU"/>
    <b v="0"/>
    <d v="2019-08-14T19:57:24"/>
    <b v="0"/>
    <b v="0"/>
    <s v="2019 3"/>
    <n v="3"/>
    <x v="9"/>
    <s v="Closed"/>
    <s v="Closed"/>
    <x v="0"/>
    <s v="0055A00000BclF5QAJ"/>
    <d v="2021-05-03T15:23:40"/>
    <m/>
    <d v="2019-08-15T14:18:56"/>
    <b v="0"/>
    <x v="7"/>
    <s v="0065A00001X8OvZQAV"/>
    <x v="2"/>
    <b v="0"/>
    <s v="0055A000008iLoOQAU"/>
    <s v="Closed Won"/>
    <b v="0"/>
    <x v="0"/>
    <n v="670"/>
    <n v="670"/>
    <m/>
  </r>
  <r>
    <s v="0015A000028moKRQAY"/>
    <b v="0"/>
    <m/>
    <b v="0"/>
    <x v="532"/>
    <x v="0"/>
    <s v="0055A000008iLoJQAU"/>
    <b v="0"/>
    <d v="2019-07-17T19:29:03"/>
    <b v="0"/>
    <b v="0"/>
    <s v="2019 3"/>
    <n v="3"/>
    <x v="9"/>
    <s v="Closed"/>
    <s v="Closed"/>
    <x v="21"/>
    <s v="0055A00000BclF5QAJ"/>
    <d v="2021-04-11T19:52:07"/>
    <m/>
    <d v="2019-08-16T19:26:55"/>
    <b v="0"/>
    <x v="5"/>
    <s v="0065A00001VhoJKQAZ"/>
    <x v="2"/>
    <b v="0"/>
    <s v="0055A000008iLoJQAU"/>
    <s v="Closed Won"/>
    <b v="0"/>
    <x v="0"/>
    <n v="3425"/>
    <n v="3425"/>
    <m/>
  </r>
  <r>
    <s v="0015A00001ztmHRQAY"/>
    <b v="0"/>
    <m/>
    <b v="0"/>
    <x v="532"/>
    <x v="0"/>
    <s v="00531000007MUoEAAW"/>
    <b v="0"/>
    <d v="2019-08-02T20:09:15"/>
    <b v="0"/>
    <b v="0"/>
    <s v="2019 3"/>
    <n v="3"/>
    <x v="9"/>
    <s v="Closed"/>
    <s v="Closed"/>
    <x v="1"/>
    <s v="0055A00000BclF5QAJ"/>
    <d v="2021-04-11T19:52:59"/>
    <m/>
    <d v="2020-01-06T18:18:16"/>
    <b v="0"/>
    <x v="5"/>
    <s v="0065A00001Wx2RwQAJ"/>
    <x v="2"/>
    <b v="1"/>
    <s v="00531000007MUoEAAW"/>
    <s v="Closed Won"/>
    <b v="0"/>
    <x v="0"/>
    <n v="199"/>
    <n v="199"/>
    <m/>
  </r>
  <r>
    <s v="0015A000026oiG4QAI"/>
    <b v="0"/>
    <m/>
    <b v="0"/>
    <x v="533"/>
    <x v="0"/>
    <s v="0055A000008zqzaQAA"/>
    <b v="0"/>
    <d v="2019-07-19T16:54:41"/>
    <b v="0"/>
    <b v="0"/>
    <s v="2019 3"/>
    <n v="3"/>
    <x v="9"/>
    <s v="Omitted"/>
    <s v="Omitted"/>
    <x v="0"/>
    <s v="0055A00000BclF5QAJ"/>
    <d v="2021-04-10T23:01:03"/>
    <m/>
    <d v="2019-10-21T19:54:49"/>
    <b v="0"/>
    <x v="3"/>
    <s v="0065A00001Wkw5uQAB"/>
    <x v="2"/>
    <b v="0"/>
    <s v="0055A000008zqzaQAA"/>
    <s v="Closed Lost"/>
    <b v="0"/>
    <x v="1"/>
    <n v="670"/>
    <n v="0"/>
    <m/>
  </r>
  <r>
    <s v="001i000001MZMQXAA5"/>
    <b v="0"/>
    <m/>
    <b v="0"/>
    <x v="533"/>
    <x v="0"/>
    <s v="00531000007MUoEAAW"/>
    <b v="0"/>
    <d v="2019-08-06T15:18:25"/>
    <b v="0"/>
    <b v="0"/>
    <s v="2019 3"/>
    <n v="3"/>
    <x v="9"/>
    <s v="Closed"/>
    <s v="Closed"/>
    <x v="1"/>
    <s v="0055A00000BclF5QAJ"/>
    <d v="2021-04-11T19:52:07"/>
    <m/>
    <d v="2020-01-06T18:18:16"/>
    <b v="0"/>
    <x v="5"/>
    <s v="0065A00001WxI2VQAV"/>
    <x v="2"/>
    <b v="1"/>
    <s v="00531000007MUoEAAW"/>
    <s v="Closed Won"/>
    <b v="0"/>
    <x v="0"/>
    <n v="936"/>
    <n v="936"/>
    <m/>
  </r>
  <r>
    <s v="0015A000026BtJoQAK"/>
    <b v="0"/>
    <m/>
    <b v="0"/>
    <x v="533"/>
    <x v="0"/>
    <s v="00531000007MUoEAAW"/>
    <b v="0"/>
    <d v="2019-08-02T15:05:39"/>
    <b v="0"/>
    <b v="0"/>
    <s v="2019 3"/>
    <n v="3"/>
    <x v="9"/>
    <s v="Closed"/>
    <s v="Closed"/>
    <x v="1"/>
    <s v="0055A00000BclF5QAJ"/>
    <d v="2021-04-11T19:52:07"/>
    <m/>
    <d v="2020-01-06T18:18:16"/>
    <b v="0"/>
    <x v="5"/>
    <s v="0065A00001Wx0hGQAR"/>
    <x v="2"/>
    <b v="1"/>
    <s v="00531000007KAsvAAG"/>
    <s v="Closed Won"/>
    <b v="0"/>
    <x v="0"/>
    <n v="65000"/>
    <n v="65000"/>
    <m/>
  </r>
  <r>
    <s v="0013100001gaFSgAAM"/>
    <b v="0"/>
    <m/>
    <b v="0"/>
    <x v="534"/>
    <x v="0"/>
    <s v="00531000007MUoEAAW"/>
    <b v="0"/>
    <d v="2018-11-16T21:09:34"/>
    <b v="0"/>
    <b v="0"/>
    <s v="2019 3"/>
    <n v="3"/>
    <x v="9"/>
    <s v="Closed"/>
    <s v="Closed"/>
    <x v="1"/>
    <s v="0055A00000BclF5QAJ"/>
    <d v="2021-04-11T20:08:00"/>
    <m/>
    <d v="2020-01-06T18:18:16"/>
    <b v="0"/>
    <x v="6"/>
    <s v="0065A00000nLkfGQAS"/>
    <x v="2"/>
    <b v="1"/>
    <s v="00531000007KAsvAAG"/>
    <s v="Closed Won"/>
    <b v="0"/>
    <x v="0"/>
    <n v="91199"/>
    <n v="91199"/>
    <m/>
  </r>
  <r>
    <s v="0013100001ft4h3AAA"/>
    <b v="0"/>
    <m/>
    <b v="0"/>
    <x v="534"/>
    <x v="0"/>
    <s v="00531000007KAsvAAG"/>
    <b v="0"/>
    <d v="2019-06-18T21:33:24"/>
    <b v="0"/>
    <b v="0"/>
    <s v="2019 3"/>
    <n v="3"/>
    <x v="9"/>
    <s v="Closed"/>
    <s v="Closed"/>
    <x v="1"/>
    <s v="00531000007MUoEAAW"/>
    <d v="2020-12-10T21:15:22"/>
    <m/>
    <d v="2020-01-06T18:18:16"/>
    <b v="0"/>
    <x v="1"/>
    <s v="0065A00001TjJLtQAN"/>
    <x v="2"/>
    <b v="1"/>
    <s v="00531000007KAsvAAG"/>
    <s v="Closed Won"/>
    <b v="0"/>
    <x v="0"/>
    <n v="58500"/>
    <n v="58500"/>
    <m/>
  </r>
  <r>
    <s v="0013100001gYA7VAAW"/>
    <b v="0"/>
    <m/>
    <b v="0"/>
    <x v="535"/>
    <x v="0"/>
    <s v="0055A000008iLoOQAU"/>
    <b v="0"/>
    <d v="2019-08-15T15:48:43"/>
    <b v="0"/>
    <b v="0"/>
    <s v="2019 3"/>
    <n v="3"/>
    <x v="9"/>
    <s v="Closed"/>
    <s v="Closed"/>
    <x v="0"/>
    <s v="0055A00000BclF5QAJ"/>
    <d v="2021-04-10T22:59:54"/>
    <m/>
    <d v="2019-08-21T18:45:21"/>
    <b v="0"/>
    <x v="7"/>
    <s v="0065A00001X8THjQAN"/>
    <x v="2"/>
    <b v="0"/>
    <s v="0055A000008iLoOQAU"/>
    <s v="Closed Won"/>
    <b v="0"/>
    <x v="0"/>
    <n v="9746"/>
    <n v="9746"/>
    <m/>
  </r>
  <r>
    <s v="0015A000027UhJnQAK"/>
    <b v="0"/>
    <m/>
    <b v="0"/>
    <x v="536"/>
    <x v="0"/>
    <s v="0055A000008iLoOQAU"/>
    <b v="1"/>
    <d v="2018-12-13T20:16:02"/>
    <b v="0"/>
    <b v="0"/>
    <s v="2019 3"/>
    <n v="3"/>
    <x v="9"/>
    <s v="Omitted"/>
    <s v="Omitted"/>
    <x v="22"/>
    <s v="0055A00000BclF5QAJ"/>
    <d v="2021-04-10T23:01:03"/>
    <m/>
    <d v="2019-08-05T13:57:19"/>
    <b v="0"/>
    <x v="3"/>
    <s v="0065A00000xxpeTQAQ"/>
    <x v="2"/>
    <b v="0"/>
    <s v="0055A000009GjocQAC"/>
    <s v="Closed Lost"/>
    <b v="0"/>
    <x v="1"/>
    <n v="46850"/>
    <n v="0"/>
    <m/>
  </r>
  <r>
    <s v="0013100001mwUgnAAE"/>
    <b v="0"/>
    <m/>
    <b v="0"/>
    <x v="536"/>
    <x v="0"/>
    <s v="00531000007MUoEAAW"/>
    <b v="0"/>
    <d v="2019-08-22T13:40:29"/>
    <b v="0"/>
    <b v="0"/>
    <s v="2019 3"/>
    <n v="3"/>
    <x v="9"/>
    <s v="Closed"/>
    <s v="Closed"/>
    <x v="24"/>
    <s v="0055A00000BclF5QAJ"/>
    <d v="2021-04-11T20:08:00"/>
    <m/>
    <d v="2020-01-06T18:18:16"/>
    <b v="0"/>
    <x v="6"/>
    <s v="0065A00001MA2udQAD"/>
    <x v="2"/>
    <b v="1"/>
    <s v="00531000008F2qlAAC"/>
    <s v="Closed Won"/>
    <b v="0"/>
    <x v="0"/>
    <n v="924.75"/>
    <n v="924.75"/>
    <m/>
  </r>
  <r>
    <s v="0013100001k5ZyRAAU"/>
    <b v="0"/>
    <m/>
    <b v="0"/>
    <x v="537"/>
    <x v="0"/>
    <s v="0055A000008iLoOQAU"/>
    <b v="0"/>
    <d v="2019-08-23T14:40:33"/>
    <b v="0"/>
    <b v="0"/>
    <s v="2019 3"/>
    <n v="3"/>
    <x v="9"/>
    <s v="Closed"/>
    <s v="Closed"/>
    <x v="0"/>
    <s v="0055A00000BclF5QAJ"/>
    <d v="2021-04-10T22:59:54"/>
    <m/>
    <d v="2019-11-15T19:36:01"/>
    <b v="0"/>
    <x v="1"/>
    <s v="0065A00001XDiouQAD"/>
    <x v="2"/>
    <b v="0"/>
    <s v="0055A000008iLoOQAU"/>
    <s v="Closed Won"/>
    <b v="0"/>
    <x v="0"/>
    <n v="670"/>
    <n v="670"/>
    <m/>
  </r>
  <r>
    <s v="0013100001puTdTAAU"/>
    <b v="0"/>
    <m/>
    <b v="0"/>
    <x v="538"/>
    <x v="0"/>
    <s v="0055A000008iLoOQAU"/>
    <b v="0"/>
    <d v="2019-07-26T13:20:10"/>
    <b v="0"/>
    <b v="0"/>
    <s v="2019 3"/>
    <n v="3"/>
    <x v="9"/>
    <s v="Omitted"/>
    <s v="Omitted"/>
    <x v="0"/>
    <s v="0055A00000BclF5QAJ"/>
    <d v="2021-04-11T20:33:11"/>
    <m/>
    <d v="2019-10-21T19:20:00"/>
    <b v="0"/>
    <x v="1"/>
    <s v="0065A00001Wm1FnQAJ"/>
    <x v="2"/>
    <b v="0"/>
    <s v="0055A000008iLoOQAU"/>
    <s v="Closed Lost"/>
    <b v="0"/>
    <x v="1"/>
    <n v="670"/>
    <n v="0"/>
    <m/>
  </r>
  <r>
    <s v="0015A00002BmyxQQAR"/>
    <b v="0"/>
    <m/>
    <b v="0"/>
    <x v="539"/>
    <x v="0"/>
    <s v="00531000007KAsvAAG"/>
    <b v="0"/>
    <d v="2019-04-26T14:48:50"/>
    <b v="0"/>
    <b v="0"/>
    <s v="2019 3"/>
    <n v="3"/>
    <x v="9"/>
    <s v="Closed"/>
    <s v="Closed"/>
    <x v="1"/>
    <s v="0055A00000BclF5QAJ"/>
    <d v="2021-04-11T19:52:59"/>
    <m/>
    <d v="2020-01-06T18:18:16"/>
    <b v="0"/>
    <x v="5"/>
    <s v="0065A00001OIPPTQA5"/>
    <x v="2"/>
    <b v="1"/>
    <s v="00531000007KAsvAAG"/>
    <s v="Closed Won"/>
    <b v="0"/>
    <x v="0"/>
    <n v="71376.03"/>
    <n v="71376.03"/>
    <m/>
  </r>
  <r>
    <s v="0015A00001tanOxQAI"/>
    <b v="0"/>
    <m/>
    <b v="0"/>
    <x v="539"/>
    <x v="0"/>
    <s v="00531000007MUoEAAW"/>
    <b v="0"/>
    <d v="2019-08-26T19:28:30"/>
    <b v="0"/>
    <b v="0"/>
    <s v="2019 3"/>
    <n v="3"/>
    <x v="9"/>
    <s v="Closed"/>
    <s v="Closed"/>
    <x v="2"/>
    <s v="0055A00000BclF5QAJ"/>
    <d v="2021-04-11T19:52:07"/>
    <m/>
    <d v="2020-01-06T18:18:35"/>
    <b v="0"/>
    <x v="5"/>
    <s v="0065A00001XG049QAD"/>
    <x v="2"/>
    <b v="1"/>
    <s v="00531000007MUoEAAW"/>
    <s v="Closed Won"/>
    <b v="0"/>
    <x v="0"/>
    <n v="398"/>
    <n v="398"/>
    <m/>
  </r>
  <r>
    <s v="0015A00001yXENnQAO"/>
    <b v="0"/>
    <m/>
    <b v="0"/>
    <x v="540"/>
    <x v="0"/>
    <s v="00531000007KAsvAAG"/>
    <b v="0"/>
    <d v="2018-01-12T20:42:44"/>
    <b v="0"/>
    <b v="0"/>
    <s v="2019 3"/>
    <n v="3"/>
    <x v="9"/>
    <s v="Omitted"/>
    <s v="Omitted"/>
    <x v="1"/>
    <s v="0055A00000BclF5QAJ"/>
    <d v="2021-04-11T20:06:15"/>
    <m/>
    <d v="2020-01-06T18:18:40"/>
    <b v="0"/>
    <x v="6"/>
    <s v="0065A00000iUwlvQAC"/>
    <x v="2"/>
    <b v="0"/>
    <s v="00531000007KAsvAAG"/>
    <s v="Closed Lost"/>
    <b v="0"/>
    <x v="1"/>
    <n v="92691.5"/>
    <n v="0"/>
    <m/>
  </r>
  <r>
    <s v="0013100001gYA7VAAW"/>
    <b v="0"/>
    <m/>
    <b v="0"/>
    <x v="540"/>
    <x v="0"/>
    <s v="0055A000008iLoOQAU"/>
    <b v="0"/>
    <d v="2019-08-27T14:45:14"/>
    <b v="0"/>
    <b v="0"/>
    <s v="2019 3"/>
    <n v="3"/>
    <x v="9"/>
    <s v="Closed"/>
    <s v="Closed"/>
    <x v="0"/>
    <s v="0055A00000BclF5QAJ"/>
    <d v="2021-04-10T22:59:54"/>
    <m/>
    <d v="2019-08-29T12:03:09"/>
    <b v="0"/>
    <x v="7"/>
    <s v="0065A00001XG3vuQAD"/>
    <x v="2"/>
    <b v="0"/>
    <s v="0055A000008iLoOQAU"/>
    <s v="Closed Won"/>
    <b v="0"/>
    <x v="0"/>
    <n v="7830"/>
    <n v="7830"/>
    <m/>
  </r>
  <r>
    <s v="0015A000025eD3tQAE"/>
    <b v="0"/>
    <m/>
    <b v="0"/>
    <x v="541"/>
    <x v="0"/>
    <s v="0055A000008zqzaQAA"/>
    <b v="0"/>
    <d v="2018-10-05T19:37:44"/>
    <b v="0"/>
    <b v="0"/>
    <s v="2019 3"/>
    <n v="3"/>
    <x v="9"/>
    <s v="Omitted"/>
    <s v="Omitted"/>
    <x v="0"/>
    <s v="0055A00000BclF5QAJ"/>
    <d v="2021-04-11T20:10:42"/>
    <m/>
    <d v="2019-07-01T14:15:23"/>
    <b v="0"/>
    <x v="10"/>
    <s v="0065A00000loywlQAA"/>
    <x v="2"/>
    <b v="0"/>
    <s v="0055A000009GjocQAC"/>
    <s v="Closed Lost"/>
    <b v="0"/>
    <x v="1"/>
    <n v="47700"/>
    <n v="0"/>
    <m/>
  </r>
  <r>
    <s v="0015A00002CvPh9QAF"/>
    <b v="0"/>
    <m/>
    <b v="0"/>
    <x v="541"/>
    <x v="0"/>
    <s v="0055A000009sa63QAA"/>
    <b v="1"/>
    <d v="2019-06-05T01:40:19"/>
    <b v="0"/>
    <b v="0"/>
    <s v="2019 3"/>
    <n v="3"/>
    <x v="9"/>
    <s v="Closed"/>
    <s v="Closed"/>
    <x v="1"/>
    <s v="00531000007MUoEAAW"/>
    <d v="2021-01-09T19:32:53"/>
    <m/>
    <d v="2020-01-06T18:18:35"/>
    <b v="0"/>
    <x v="3"/>
    <s v="0065A00001Th0ycQAB"/>
    <x v="2"/>
    <b v="1"/>
    <s v="0055A000009sa63QAA"/>
    <s v="Closed Won"/>
    <b v="0"/>
    <x v="0"/>
    <n v="74991.460000000006"/>
    <n v="74991.460000000006"/>
    <m/>
  </r>
  <r>
    <s v="0015A00002DQSRWQA5"/>
    <b v="0"/>
    <m/>
    <b v="0"/>
    <x v="541"/>
    <x v="0"/>
    <s v="00531000007MUoEAAW"/>
    <b v="1"/>
    <d v="2019-08-26T15:58:21"/>
    <b v="0"/>
    <b v="0"/>
    <s v="2019 3"/>
    <n v="3"/>
    <x v="9"/>
    <s v="Closed"/>
    <s v="Closed"/>
    <x v="2"/>
    <s v="0055A00000BclF5QAJ"/>
    <d v="2021-04-11T19:52:07"/>
    <m/>
    <d v="2020-01-06T18:18:35"/>
    <b v="0"/>
    <x v="5"/>
    <s v="0065A00001XFxsuQAD"/>
    <x v="2"/>
    <b v="1"/>
    <s v="00531000007Es7rAAC"/>
    <s v="Closed Won"/>
    <b v="0"/>
    <x v="0"/>
    <n v="632.82000000000005"/>
    <n v="632.82000000000005"/>
    <m/>
  </r>
  <r>
    <s v="001i000000sq1tMAAQ"/>
    <b v="0"/>
    <m/>
    <b v="0"/>
    <x v="305"/>
    <x v="0"/>
    <s v="00531000007KAsvAAG"/>
    <b v="0"/>
    <d v="2019-08-05T18:13:40"/>
    <b v="0"/>
    <b v="0"/>
    <s v="2019 3"/>
    <n v="3"/>
    <x v="9"/>
    <s v="Omitted"/>
    <s v="Omitted"/>
    <x v="1"/>
    <s v="0055A000009s6n0QAA"/>
    <d v="2020-01-06T18:18:40"/>
    <m/>
    <d v="2020-01-06T18:18:40"/>
    <b v="0"/>
    <x v="3"/>
    <s v="0065A00001WxDHtQAN"/>
    <x v="2"/>
    <b v="0"/>
    <s v="00531000007KAsvAAG"/>
    <s v="Closed Lost"/>
    <b v="0"/>
    <x v="1"/>
    <n v="25000"/>
    <n v="0"/>
    <m/>
  </r>
  <r>
    <s v="0013100001jbAzYAAU"/>
    <b v="0"/>
    <m/>
    <b v="0"/>
    <x v="305"/>
    <x v="0"/>
    <s v="0055A000008iLoOQAU"/>
    <b v="1"/>
    <d v="2018-09-24T17:35:49"/>
    <b v="0"/>
    <b v="0"/>
    <s v="2019 3"/>
    <n v="3"/>
    <x v="9"/>
    <s v="Omitted"/>
    <s v="Omitted"/>
    <x v="22"/>
    <s v="0055A00000BclF5QAJ"/>
    <d v="2021-04-10T23:01:03"/>
    <m/>
    <d v="2019-07-08T11:21:55"/>
    <b v="0"/>
    <x v="12"/>
    <s v="0065A00000lnQHRQA2"/>
    <x v="2"/>
    <b v="0"/>
    <s v="0055A000009GjocQAC"/>
    <s v="Closed Lost"/>
    <b v="0"/>
    <x v="1"/>
    <n v="76550"/>
    <n v="0"/>
    <m/>
  </r>
  <r>
    <s v="0015A000026AmVKQA0"/>
    <b v="0"/>
    <m/>
    <b v="0"/>
    <x v="542"/>
    <x v="0"/>
    <s v="00531000007MUoEAAW"/>
    <b v="1"/>
    <d v="2018-10-24T19:11:36"/>
    <b v="0"/>
    <b v="0"/>
    <s v="2019 3"/>
    <n v="3"/>
    <x v="9"/>
    <s v="Omitted"/>
    <s v="Omitted"/>
    <x v="1"/>
    <s v="0055A00000BclF5QAJ"/>
    <d v="2021-04-11T19:52:59"/>
    <m/>
    <d v="2020-01-06T18:18:40"/>
    <b v="0"/>
    <x v="5"/>
    <s v="0065A00000nKS7oQAG"/>
    <x v="3"/>
    <b v="0"/>
    <s v="0055A000009sa63QAA"/>
    <s v="Closed Lost"/>
    <b v="0"/>
    <x v="1"/>
    <n v="72097"/>
    <n v="0"/>
    <m/>
  </r>
  <r>
    <s v="0015A00002B7qMlQAJ"/>
    <b v="0"/>
    <m/>
    <b v="0"/>
    <x v="542"/>
    <x v="0"/>
    <s v="00531000007MUoEAAW"/>
    <b v="0"/>
    <d v="2019-04-01T17:14:43"/>
    <b v="0"/>
    <b v="0"/>
    <s v="2019 3"/>
    <n v="3"/>
    <x v="9"/>
    <s v="Closed"/>
    <s v="Closed"/>
    <x v="2"/>
    <s v="00531000007MUoEAAW"/>
    <d v="2020-12-15T14:02:42"/>
    <m/>
    <d v="2020-05-20T14:39:36"/>
    <b v="0"/>
    <x v="3"/>
    <s v="0065A00001IEk4iQAD"/>
    <x v="3"/>
    <b v="0"/>
    <s v="00531000007KgPgAAK"/>
    <s v="Closed Won"/>
    <b v="0"/>
    <x v="0"/>
    <n v="65437"/>
    <n v="65437"/>
    <m/>
  </r>
  <r>
    <s v="0015A000021OrGpQAK"/>
    <b v="0"/>
    <m/>
    <b v="0"/>
    <x v="542"/>
    <x v="0"/>
    <s v="00531000007MUoEAAW"/>
    <b v="0"/>
    <d v="2018-05-31T13:10:23"/>
    <b v="0"/>
    <b v="0"/>
    <s v="2019 3"/>
    <n v="3"/>
    <x v="9"/>
    <s v="Closed"/>
    <s v="Closed"/>
    <x v="2"/>
    <s v="0055A00000BclF5QAJ"/>
    <d v="2021-04-11T19:52:07"/>
    <m/>
    <d v="2020-01-06T18:18:16"/>
    <b v="0"/>
    <x v="5"/>
    <s v="0065A00000k2MjzQAE"/>
    <x v="2"/>
    <b v="1"/>
    <s v="00531000007MUoEAAW"/>
    <s v="Closed Won"/>
    <b v="0"/>
    <x v="0"/>
    <n v="6500"/>
    <n v="6500"/>
    <m/>
  </r>
  <r>
    <s v="0013100001eoCq6AAE"/>
    <b v="0"/>
    <m/>
    <b v="0"/>
    <x v="543"/>
    <x v="0"/>
    <s v="00531000007MUoEAAW"/>
    <b v="0"/>
    <d v="2019-05-07T17:22:53"/>
    <b v="0"/>
    <b v="0"/>
    <s v="2019 3"/>
    <n v="3"/>
    <x v="9"/>
    <s v="Closed"/>
    <s v="Closed"/>
    <x v="1"/>
    <s v="0055A00000BclF5QAJ"/>
    <d v="2021-04-11T19:52:07"/>
    <m/>
    <d v="2020-01-06T18:18:16"/>
    <b v="0"/>
    <x v="5"/>
    <s v="0065A00001Ptj1mQAB"/>
    <x v="2"/>
    <b v="1"/>
    <s v="00531000007KAsvAAG"/>
    <s v="Closed Won"/>
    <b v="0"/>
    <x v="0"/>
    <n v="2316.36"/>
    <n v="2316.36"/>
    <m/>
  </r>
  <r>
    <s v="0015A00002DR988QAD"/>
    <b v="0"/>
    <m/>
    <b v="0"/>
    <x v="543"/>
    <x v="0"/>
    <s v="00531000007MUoEAAW"/>
    <b v="0"/>
    <d v="2019-08-29T19:04:03"/>
    <b v="0"/>
    <b v="0"/>
    <s v="2019 3"/>
    <n v="3"/>
    <x v="9"/>
    <s v="Closed"/>
    <s v="Closed"/>
    <x v="4"/>
    <s v="0055A00000BclF5QAJ"/>
    <d v="2021-04-11T19:52:07"/>
    <m/>
    <d v="2020-01-06T18:18:16"/>
    <b v="0"/>
    <x v="5"/>
    <s v="0065A00001XGFzmQAH"/>
    <x v="2"/>
    <b v="1"/>
    <s v="00531000007Es7rAAC"/>
    <s v="Closed Won"/>
    <b v="0"/>
    <x v="0"/>
    <n v="65636"/>
    <n v="65636"/>
    <m/>
  </r>
  <r>
    <s v="0013100001gYA7VAAW"/>
    <b v="0"/>
    <m/>
    <b v="0"/>
    <x v="543"/>
    <x v="0"/>
    <s v="0055A000008zqzaQAA"/>
    <b v="1"/>
    <d v="2019-06-18T00:23:44"/>
    <b v="0"/>
    <b v="0"/>
    <s v="2019 3"/>
    <n v="3"/>
    <x v="9"/>
    <s v="Closed"/>
    <s v="Closed"/>
    <x v="21"/>
    <s v="0055A00000BclF5QAJ"/>
    <d v="2021-04-10T22:59:54"/>
    <m/>
    <d v="2019-09-09T13:21:37"/>
    <b v="0"/>
    <x v="1"/>
    <s v="0065A00001TjCuoQAF"/>
    <x v="2"/>
    <b v="0"/>
    <s v="0055A000008zqzaQAA"/>
    <s v="Closed Won"/>
    <b v="1"/>
    <x v="0"/>
    <n v="165708.66"/>
    <n v="165708.66"/>
    <m/>
  </r>
  <r>
    <s v="0015A00001tbNSWQA2"/>
    <b v="0"/>
    <m/>
    <b v="0"/>
    <x v="544"/>
    <x v="0"/>
    <s v="0055A000008iLoOQAU"/>
    <b v="0"/>
    <d v="2019-08-06T16:31:01"/>
    <b v="0"/>
    <b v="0"/>
    <s v="2019 3"/>
    <n v="3"/>
    <x v="9"/>
    <s v="Closed"/>
    <s v="Closed"/>
    <x v="0"/>
    <s v="0055A00000BclF5QAJ"/>
    <d v="2021-04-10T22:59:54"/>
    <m/>
    <d v="2019-11-15T19:31:47"/>
    <b v="0"/>
    <x v="1"/>
    <s v="0065A00001WxIb2QAF"/>
    <x v="2"/>
    <b v="0"/>
    <s v="0055A000008iLoOQAU"/>
    <s v="Closed Won"/>
    <b v="0"/>
    <x v="0"/>
    <n v="670"/>
    <n v="670"/>
    <m/>
  </r>
  <r>
    <s v="0015A000020x0llQAA"/>
    <b v="0"/>
    <m/>
    <b v="0"/>
    <x v="544"/>
    <x v="0"/>
    <s v="00531000007MUoEAAW"/>
    <b v="0"/>
    <d v="2019-09-04T20:56:26"/>
    <b v="0"/>
    <b v="0"/>
    <s v="2019 3"/>
    <n v="3"/>
    <x v="9"/>
    <s v="Closed"/>
    <s v="Closed"/>
    <x v="1"/>
    <s v="0055A00000BclF5QAJ"/>
    <d v="2021-04-11T19:52:07"/>
    <m/>
    <d v="2020-01-06T18:18:16"/>
    <b v="0"/>
    <x v="5"/>
    <s v="0065A00001XGcjxQAD"/>
    <x v="2"/>
    <b v="1"/>
    <s v="00531000007MUoEAAW"/>
    <s v="Closed Won"/>
    <b v="0"/>
    <x v="0"/>
    <n v="238"/>
    <n v="238"/>
    <m/>
  </r>
  <r>
    <s v="0013100001fqvwqAAA"/>
    <b v="0"/>
    <m/>
    <b v="0"/>
    <x v="545"/>
    <x v="0"/>
    <s v="0055A000008iLoJQAU"/>
    <b v="0"/>
    <d v="2019-08-23T19:55:23"/>
    <b v="0"/>
    <b v="0"/>
    <s v="2019 3"/>
    <n v="3"/>
    <x v="9"/>
    <s v="Closed"/>
    <s v="Closed"/>
    <x v="21"/>
    <s v="0055A00000BclF5QAJ"/>
    <d v="2021-04-11T20:07:09"/>
    <m/>
    <d v="2019-09-09T05:30:16"/>
    <b v="0"/>
    <x v="6"/>
    <s v="0065A00001XDlUGQA1"/>
    <x v="2"/>
    <b v="0"/>
    <s v="0055A000008iLoJQAU"/>
    <s v="Closed Won"/>
    <b v="0"/>
    <x v="0"/>
    <n v="5120"/>
    <n v="5120"/>
    <m/>
  </r>
  <r>
    <s v="0013100001gYA7VAAW"/>
    <b v="0"/>
    <m/>
    <b v="0"/>
    <x v="546"/>
    <x v="0"/>
    <s v="0055A000008iLoOQAU"/>
    <b v="1"/>
    <d v="2019-06-12T13:31:41"/>
    <b v="0"/>
    <b v="0"/>
    <s v="2019 3"/>
    <n v="3"/>
    <x v="9"/>
    <s v="Omitted"/>
    <s v="Omitted"/>
    <x v="23"/>
    <s v="0055A00000BclF5QAJ"/>
    <d v="2021-04-10T23:01:03"/>
    <m/>
    <d v="2019-09-09T13:49:44"/>
    <b v="0"/>
    <x v="3"/>
    <s v="0065A00001Ti7eFQAR"/>
    <x v="2"/>
    <b v="0"/>
    <s v="0055A000008zqzaQAA"/>
    <s v="Closed Lost"/>
    <b v="1"/>
    <x v="1"/>
    <n v="90175"/>
    <n v="0"/>
    <m/>
  </r>
  <r>
    <s v="0013100001gxRq8AAE"/>
    <b v="0"/>
    <m/>
    <b v="0"/>
    <x v="547"/>
    <x v="0"/>
    <s v="00531000007MUoEAAW"/>
    <b v="0"/>
    <d v="2019-05-17T12:48:00"/>
    <b v="0"/>
    <b v="0"/>
    <s v="2019 3"/>
    <n v="3"/>
    <x v="9"/>
    <s v="Closed"/>
    <s v="Closed"/>
    <x v="1"/>
    <s v="0055A00000BclF5QAJ"/>
    <d v="2021-04-11T19:52:59"/>
    <m/>
    <d v="2020-01-06T18:18:16"/>
    <b v="0"/>
    <x v="5"/>
    <s v="0065A00001SgHPOQA3"/>
    <x v="2"/>
    <b v="1"/>
    <s v="00531000007MUoEAAW"/>
    <s v="Closed Won"/>
    <b v="0"/>
    <x v="0"/>
    <n v="6500"/>
    <n v="6500"/>
    <m/>
  </r>
  <r>
    <s v="0015A00001ztrHcQAI"/>
    <b v="0"/>
    <m/>
    <b v="0"/>
    <x v="547"/>
    <x v="0"/>
    <s v="00531000007MUoEAAW"/>
    <b v="0"/>
    <d v="2019-09-12T12:43:28"/>
    <b v="0"/>
    <b v="0"/>
    <s v="2019 3"/>
    <n v="3"/>
    <x v="9"/>
    <s v="Closed"/>
    <s v="Closed"/>
    <x v="24"/>
    <s v="0055A00000BclF5QAJ"/>
    <d v="2021-04-11T19:52:59"/>
    <m/>
    <d v="2020-01-06T18:18:16"/>
    <b v="0"/>
    <x v="5"/>
    <s v="0065A00001XHnUcQAL"/>
    <x v="2"/>
    <b v="1"/>
    <s v="00531000007MUoEAAW"/>
    <s v="Closed Won"/>
    <b v="0"/>
    <x v="0"/>
    <n v="5200"/>
    <n v="5200"/>
    <m/>
  </r>
  <r>
    <s v="0015A00002Cw748QAB"/>
    <b v="0"/>
    <m/>
    <b v="0"/>
    <x v="547"/>
    <x v="0"/>
    <s v="00531000007MUoEAAW"/>
    <b v="1"/>
    <d v="2019-06-10T22:34:27"/>
    <b v="0"/>
    <b v="0"/>
    <s v="2019 3"/>
    <n v="3"/>
    <x v="9"/>
    <s v="Closed"/>
    <s v="Closed"/>
    <x v="2"/>
    <s v="0055A00000BclF5QAJ"/>
    <d v="2021-04-11T19:51:01"/>
    <m/>
    <d v="2020-01-06T18:18:16"/>
    <b v="0"/>
    <x v="11"/>
    <s v="0065A00001ThzAeQAJ"/>
    <x v="2"/>
    <b v="1"/>
    <s v="00531000007Es7rAAC"/>
    <s v="Closed Won"/>
    <b v="0"/>
    <x v="0"/>
    <n v="91636"/>
    <n v="91636"/>
    <m/>
  </r>
  <r>
    <s v="0015A000028mPhNQAU"/>
    <b v="0"/>
    <m/>
    <b v="0"/>
    <x v="548"/>
    <x v="0"/>
    <s v="00531000007MUoEAAW"/>
    <b v="0"/>
    <d v="2019-08-30T16:57:16"/>
    <b v="0"/>
    <b v="0"/>
    <s v="2019 3"/>
    <n v="3"/>
    <x v="9"/>
    <s v="Closed"/>
    <s v="Closed"/>
    <x v="4"/>
    <s v="0055A00000BclF5QAJ"/>
    <d v="2021-04-11T19:52:07"/>
    <m/>
    <d v="2020-01-06T18:18:16"/>
    <b v="0"/>
    <x v="5"/>
    <s v="0065A00001XGKP0QAP"/>
    <x v="2"/>
    <b v="1"/>
    <s v="00531000007MUoEAAW"/>
    <s v="Closed Won"/>
    <b v="0"/>
    <x v="0"/>
    <n v="3500"/>
    <n v="3500"/>
    <m/>
  </r>
  <r>
    <s v="0015A000028mPiQQAU"/>
    <b v="0"/>
    <m/>
    <b v="0"/>
    <x v="548"/>
    <x v="0"/>
    <s v="00531000007MUoEAAW"/>
    <b v="0"/>
    <d v="2019-08-30T17:05:19"/>
    <b v="0"/>
    <b v="0"/>
    <s v="2019 3"/>
    <n v="3"/>
    <x v="9"/>
    <s v="Closed"/>
    <s v="Closed"/>
    <x v="4"/>
    <s v="0055A00000BclF5QAJ"/>
    <d v="2021-04-11T19:52:07"/>
    <m/>
    <d v="2020-01-06T18:18:16"/>
    <b v="0"/>
    <x v="5"/>
    <s v="0065A00001XGKSnQAP"/>
    <x v="2"/>
    <b v="1"/>
    <s v="00531000007MUoEAAW"/>
    <s v="Closed Won"/>
    <b v="0"/>
    <x v="0"/>
    <n v="3500"/>
    <n v="3500"/>
    <m/>
  </r>
  <r>
    <s v="0015A000026nOcMQAU"/>
    <b v="0"/>
    <m/>
    <b v="0"/>
    <x v="548"/>
    <x v="0"/>
    <s v="00531000008F2qlAAC"/>
    <b v="0"/>
    <d v="2019-09-08T09:24:01"/>
    <b v="0"/>
    <b v="0"/>
    <s v="2019 3"/>
    <n v="3"/>
    <x v="9"/>
    <s v="Closed"/>
    <s v="Closed"/>
    <x v="24"/>
    <s v="0055A00000BclF5QAJ"/>
    <d v="2021-04-11T20:08:00"/>
    <m/>
    <d v="2020-01-06T18:18:16"/>
    <b v="0"/>
    <x v="6"/>
    <s v="0065A00001XHM55QAH"/>
    <x v="2"/>
    <b v="1"/>
    <s v="00531000008F2qlAAC"/>
    <s v="Closed Won"/>
    <b v="0"/>
    <x v="0"/>
    <n v="190309"/>
    <n v="190309"/>
    <m/>
  </r>
  <r>
    <s v="0013100001eoCq6AAE"/>
    <b v="0"/>
    <m/>
    <b v="0"/>
    <x v="549"/>
    <x v="0"/>
    <s v="00531000007KAsvAAG"/>
    <b v="0"/>
    <d v="2017-03-07T18:36:13"/>
    <b v="0"/>
    <b v="0"/>
    <s v="2019 3"/>
    <n v="3"/>
    <x v="9"/>
    <s v="Closed"/>
    <s v="Closed"/>
    <x v="12"/>
    <s v="0055A00000BclF5QAJ"/>
    <d v="2021-04-11T19:52:07"/>
    <m/>
    <d v="2020-01-06T18:18:11"/>
    <b v="0"/>
    <x v="5"/>
    <s v="0063100000gpdF0AAI"/>
    <x v="2"/>
    <b v="1"/>
    <s v="00531000007KAsvAAG"/>
    <s v="Closed Won"/>
    <b v="0"/>
    <x v="0"/>
    <n v="314340"/>
    <n v="314340"/>
    <m/>
  </r>
  <r>
    <s v="0013100001gXqdHAAS"/>
    <b v="0"/>
    <m/>
    <b v="0"/>
    <x v="549"/>
    <x v="0"/>
    <s v="0055A000008iLoOQAU"/>
    <b v="0"/>
    <d v="2019-06-13T16:21:56"/>
    <b v="0"/>
    <b v="0"/>
    <s v="2019 3"/>
    <n v="3"/>
    <x v="9"/>
    <s v="Closed"/>
    <s v="Closed"/>
    <x v="21"/>
    <s v="0055A00000BclF5QAJ"/>
    <d v="2021-04-10T22:59:54"/>
    <m/>
    <d v="2019-11-05T14:56:30"/>
    <b v="0"/>
    <x v="8"/>
    <s v="0065A00001TiGlMQAV"/>
    <x v="2"/>
    <b v="0"/>
    <s v="0055A000008iLoOQAU"/>
    <s v="Closed Won"/>
    <b v="0"/>
    <x v="0"/>
    <n v="3245"/>
    <n v="3245"/>
    <m/>
  </r>
  <r>
    <s v="0013100001jYgIJAA0"/>
    <b v="0"/>
    <m/>
    <b v="0"/>
    <x v="549"/>
    <x v="0"/>
    <s v="00531000007MUoEAAW"/>
    <b v="0"/>
    <d v="2019-03-22T18:05:10"/>
    <b v="0"/>
    <b v="0"/>
    <s v="2019 3"/>
    <n v="3"/>
    <x v="9"/>
    <s v="Closed"/>
    <s v="Closed"/>
    <x v="24"/>
    <s v="0055A00000BclF5QAJ"/>
    <d v="2021-04-11T20:08:00"/>
    <m/>
    <d v="2020-01-06T18:18:16"/>
    <b v="0"/>
    <x v="6"/>
    <s v="0065A00001G76MIQAZ"/>
    <x v="2"/>
    <b v="1"/>
    <s v="00531000007KgPgAAK"/>
    <s v="Closed Won"/>
    <b v="0"/>
    <x v="0"/>
    <n v="39000"/>
    <n v="39000"/>
    <m/>
  </r>
  <r>
    <s v="0015A00002DVr3HQAT"/>
    <b v="0"/>
    <m/>
    <b v="0"/>
    <x v="550"/>
    <x v="0"/>
    <s v="00531000007MUoEAAW"/>
    <b v="0"/>
    <d v="2019-07-24T19:12:38"/>
    <b v="0"/>
    <b v="0"/>
    <s v="2019 3"/>
    <n v="3"/>
    <x v="9"/>
    <s v="Closed"/>
    <s v="Closed"/>
    <x v="2"/>
    <s v="0055A00000BclF5QAJ"/>
    <d v="2021-04-11T20:08:00"/>
    <m/>
    <d v="2020-01-06T18:18:16"/>
    <b v="0"/>
    <x v="6"/>
    <s v="0065A00001WlKuMQAV"/>
    <x v="2"/>
    <b v="1"/>
    <s v="00531000007Es7rAAC"/>
    <s v="Closed Won"/>
    <b v="0"/>
    <x v="0"/>
    <n v="65636"/>
    <n v="65636"/>
    <m/>
  </r>
  <r>
    <s v="0015A00001yXdzxQAC"/>
    <b v="0"/>
    <m/>
    <b v="0"/>
    <x v="551"/>
    <x v="0"/>
    <s v="00531000007MUoEAAW"/>
    <b v="0"/>
    <d v="2019-05-22T13:56:17"/>
    <b v="0"/>
    <b v="0"/>
    <s v="2019 3"/>
    <n v="3"/>
    <x v="9"/>
    <s v="Closed"/>
    <s v="Closed"/>
    <x v="2"/>
    <s v="0055A00000BclF5QAJ"/>
    <d v="2021-04-11T19:52:59"/>
    <m/>
    <d v="2020-01-06T18:18:16"/>
    <b v="0"/>
    <x v="5"/>
    <s v="0065A00001SgjPtQAJ"/>
    <x v="2"/>
    <b v="1"/>
    <s v="00531000007MUoEAAW"/>
    <s v="Closed Won"/>
    <b v="0"/>
    <x v="0"/>
    <n v="6500"/>
    <n v="6500"/>
    <m/>
  </r>
  <r>
    <s v="0015A00001yXdzxQAC"/>
    <b v="0"/>
    <m/>
    <b v="0"/>
    <x v="551"/>
    <x v="0"/>
    <s v="00531000007MUoEAAW"/>
    <b v="0"/>
    <d v="2019-08-13T20:17:30"/>
    <b v="0"/>
    <b v="0"/>
    <s v="2019 3"/>
    <n v="3"/>
    <x v="9"/>
    <s v="Closed"/>
    <s v="Closed"/>
    <x v="2"/>
    <s v="0055A00000BclF5QAJ"/>
    <d v="2021-04-11T19:52:59"/>
    <m/>
    <d v="2020-01-06T18:18:35"/>
    <b v="0"/>
    <x v="5"/>
    <s v="0065A00001X8I7fQAF"/>
    <x v="2"/>
    <b v="1"/>
    <s v="00531000007KgPgAAK"/>
    <s v="Closed Won"/>
    <b v="0"/>
    <x v="0"/>
    <n v="65437"/>
    <n v="65437"/>
    <m/>
  </r>
  <r>
    <s v="0013100001mIDLTAA4"/>
    <b v="0"/>
    <m/>
    <b v="0"/>
    <x v="552"/>
    <x v="0"/>
    <s v="00531000008F2qlAAC"/>
    <b v="0"/>
    <d v="2019-02-01T19:13:50"/>
    <b v="0"/>
    <b v="0"/>
    <s v="2019 3"/>
    <n v="3"/>
    <x v="9"/>
    <s v="Closed"/>
    <s v="Closed"/>
    <x v="24"/>
    <s v="0055A00000BclF5QAJ"/>
    <d v="2021-04-11T20:08:00"/>
    <m/>
    <d v="2020-01-06T18:18:16"/>
    <b v="1"/>
    <x v="6"/>
    <s v="0065A000015tnxsQAA"/>
    <x v="2"/>
    <b v="0"/>
    <s v="00531000008F2qlAAC"/>
    <s v="Closed Won"/>
    <b v="0"/>
    <x v="0"/>
    <n v="1231640"/>
    <n v="1231640"/>
    <m/>
  </r>
  <r>
    <s v="0015A00001yXq6AQAS"/>
    <b v="0"/>
    <m/>
    <b v="0"/>
    <x v="552"/>
    <x v="0"/>
    <s v="00531000008F2qlAAC"/>
    <b v="0"/>
    <d v="2018-02-13T17:27:22"/>
    <b v="0"/>
    <b v="0"/>
    <s v="2019 3"/>
    <n v="3"/>
    <x v="9"/>
    <s v="Closed"/>
    <s v="Closed"/>
    <x v="24"/>
    <s v="0055A00000BclF5QAJ"/>
    <d v="2021-04-11T20:06:15"/>
    <m/>
    <d v="2020-01-06T18:18:16"/>
    <b v="0"/>
    <x v="6"/>
    <s v="0065A00000jSpQWQA0"/>
    <x v="2"/>
    <b v="1"/>
    <s v="00531000008F2qlAAC"/>
    <s v="Closed Won"/>
    <b v="0"/>
    <x v="0"/>
    <n v="44949.25"/>
    <n v="44949.25"/>
    <m/>
  </r>
  <r>
    <s v="0015A000027SJhCQAW"/>
    <b v="0"/>
    <m/>
    <b v="0"/>
    <x v="552"/>
    <x v="0"/>
    <s v="0055A000009sa63QAA"/>
    <b v="1"/>
    <d v="2019-08-06T20:59:27"/>
    <b v="0"/>
    <b v="0"/>
    <s v="2019 3"/>
    <n v="3"/>
    <x v="9"/>
    <s v="Closed"/>
    <s v="Closed"/>
    <x v="1"/>
    <s v="0055A00000BclF5QAJ"/>
    <d v="2021-04-11T20:08:00"/>
    <m/>
    <d v="2020-01-06T18:18:16"/>
    <b v="0"/>
    <x v="6"/>
    <s v="0065A00001WxKFvQAN"/>
    <x v="2"/>
    <b v="1"/>
    <s v="0055A000009sa63QAA"/>
    <s v="Closed Won"/>
    <b v="0"/>
    <x v="0"/>
    <n v="70558.2"/>
    <n v="70558.2"/>
    <m/>
  </r>
  <r>
    <s v="0013100001mFtwsAAC"/>
    <b v="0"/>
    <m/>
    <b v="0"/>
    <x v="553"/>
    <x v="0"/>
    <s v="00531000007KAsvAAG"/>
    <b v="0"/>
    <d v="2016-10-05T19:14:10"/>
    <b v="0"/>
    <b v="0"/>
    <s v="2019 3"/>
    <n v="3"/>
    <x v="9"/>
    <s v="Closed"/>
    <s v="Closed"/>
    <x v="17"/>
    <s v="0055A00000BclF5QAJ"/>
    <d v="2021-04-11T20:06:15"/>
    <m/>
    <d v="2020-01-06T18:18:16"/>
    <b v="0"/>
    <x v="6"/>
    <s v="0063100000eUpAyAAK"/>
    <x v="2"/>
    <b v="1"/>
    <s v="00531000007KAsvAAG"/>
    <s v="Closed Won"/>
    <b v="0"/>
    <x v="0"/>
    <n v="71500"/>
    <n v="71500"/>
    <m/>
  </r>
  <r>
    <s v="0015A00001yWkX5QAK"/>
    <b v="0"/>
    <m/>
    <b v="0"/>
    <x v="553"/>
    <x v="0"/>
    <s v="0055A000008iLoOQAU"/>
    <b v="0"/>
    <d v="2019-06-25T20:51:30"/>
    <b v="0"/>
    <b v="0"/>
    <s v="2019 3"/>
    <n v="3"/>
    <x v="9"/>
    <s v="Closed"/>
    <s v="Closed"/>
    <x v="0"/>
    <s v="0055A00000BclF5QAJ"/>
    <d v="2021-04-11T20:11:37"/>
    <m/>
    <d v="2019-11-05T15:00:54"/>
    <b v="0"/>
    <x v="3"/>
    <s v="0065A00001UmtetQAB"/>
    <x v="2"/>
    <b v="0"/>
    <s v="0055A000008iLoOQAU"/>
    <s v="Closed Won"/>
    <b v="0"/>
    <x v="0"/>
    <n v="13620"/>
    <n v="13620"/>
    <m/>
  </r>
  <r>
    <s v="0015A00001yXLvZQAW"/>
    <b v="0"/>
    <m/>
    <b v="0"/>
    <x v="553"/>
    <x v="0"/>
    <s v="0055A000008iLoJQAU"/>
    <b v="0"/>
    <d v="2019-12-10T23:53:38"/>
    <b v="0"/>
    <b v="0"/>
    <s v="2019 3"/>
    <n v="3"/>
    <x v="9"/>
    <s v="Closed"/>
    <s v="Closed"/>
    <x v="21"/>
    <s v="0055A00000BclF5QAJ"/>
    <d v="2021-04-11T20:07:09"/>
    <m/>
    <d v="2020-03-04T18:02:04"/>
    <b v="0"/>
    <x v="6"/>
    <s v="0065A00001YKbWyQAL"/>
    <x v="2"/>
    <b v="0"/>
    <s v="0055A000008iLoJQAU"/>
    <s v="Closed Won"/>
    <b v="0"/>
    <x v="0"/>
    <n v="8950"/>
    <n v="8950"/>
    <m/>
  </r>
  <r>
    <s v="0013100001gW6fvAAC"/>
    <b v="0"/>
    <m/>
    <b v="0"/>
    <x v="554"/>
    <x v="0"/>
    <s v="00531000007KAu8AAG"/>
    <b v="1"/>
    <d v="2016-04-15T10:46:23"/>
    <b v="0"/>
    <b v="0"/>
    <s v="2019 3"/>
    <n v="3"/>
    <x v="9"/>
    <s v="Omitted"/>
    <s v="Omitted"/>
    <x v="11"/>
    <s v="0055A00000BclF5QAJ"/>
    <d v="2021-04-10T23:01:03"/>
    <m/>
    <d v="2019-09-26T14:29:00"/>
    <b v="0"/>
    <x v="3"/>
    <s v="0063100000brcf3AAA"/>
    <x v="2"/>
    <b v="0"/>
    <s v="0055A000009sZg0QAE"/>
    <s v="Closed Lost"/>
    <b v="0"/>
    <x v="1"/>
    <n v="57394"/>
    <n v="0"/>
    <m/>
  </r>
  <r>
    <s v="0015A00001tbMY6QAM"/>
    <b v="0"/>
    <m/>
    <b v="0"/>
    <x v="554"/>
    <x v="0"/>
    <s v="0055A000008iLoOQAU"/>
    <b v="0"/>
    <d v="2019-06-26T13:45:09"/>
    <b v="0"/>
    <b v="0"/>
    <s v="2019 3"/>
    <n v="3"/>
    <x v="9"/>
    <s v="Omitted"/>
    <s v="Omitted"/>
    <x v="0"/>
    <s v="0055A00000BclF5QAJ"/>
    <d v="2021-04-10T23:01:03"/>
    <m/>
    <d v="2019-12-10T14:26:49"/>
    <b v="0"/>
    <x v="12"/>
    <s v="0065A00001UmwLAQAZ"/>
    <x v="2"/>
    <b v="0"/>
    <s v="0055A000008iLoOQAU"/>
    <s v="Closed Lost"/>
    <b v="0"/>
    <x v="1"/>
    <n v="12865"/>
    <n v="0"/>
    <m/>
  </r>
  <r>
    <s v="0015A00002B5nRuQAJ"/>
    <b v="0"/>
    <m/>
    <b v="0"/>
    <x v="554"/>
    <x v="0"/>
    <s v="0055A000008iLoOQAU"/>
    <b v="1"/>
    <d v="2019-03-20T17:40:53"/>
    <b v="0"/>
    <b v="0"/>
    <s v="2019 3"/>
    <n v="3"/>
    <x v="9"/>
    <s v="Omitted"/>
    <s v="Omitted"/>
    <x v="21"/>
    <s v="0055A00000BclF5QAJ"/>
    <d v="2021-04-11T20:33:11"/>
    <m/>
    <d v="2019-08-30T14:32:52"/>
    <b v="0"/>
    <x v="3"/>
    <s v="0065A00001G6MMqQAN"/>
    <x v="2"/>
    <b v="0"/>
    <s v="0055A000009sZg0QAE"/>
    <s v="Closed Lost"/>
    <b v="0"/>
    <x v="1"/>
    <n v="83015"/>
    <n v="0"/>
    <m/>
  </r>
  <r>
    <s v="0015A00001tbMY6QAM"/>
    <b v="0"/>
    <m/>
    <b v="0"/>
    <x v="554"/>
    <x v="0"/>
    <s v="0055A000008iLmwQAE"/>
    <b v="0"/>
    <d v="2019-08-14T13:03:12"/>
    <b v="0"/>
    <b v="0"/>
    <s v="2019 3"/>
    <n v="3"/>
    <x v="9"/>
    <s v="Closed"/>
    <s v="Closed"/>
    <x v="0"/>
    <s v="0055A00000BclF5QAJ"/>
    <d v="2021-04-10T22:59:54"/>
    <m/>
    <d v="2019-09-27T11:56:41"/>
    <b v="0"/>
    <x v="7"/>
    <s v="0065A00001X8LLKQA3"/>
    <x v="2"/>
    <b v="0"/>
    <s v="0055A00000BNpn5QAD"/>
    <s v="Closed Won"/>
    <b v="0"/>
    <x v="0"/>
    <n v="88000"/>
    <n v="88000"/>
    <m/>
  </r>
  <r>
    <s v="0015A000021PcVpQAK"/>
    <b v="0"/>
    <m/>
    <b v="0"/>
    <x v="554"/>
    <x v="0"/>
    <s v="0055A000008zqzaQAA"/>
    <b v="1"/>
    <d v="2018-06-18T19:29:49"/>
    <b v="0"/>
    <b v="0"/>
    <s v="2019 3"/>
    <n v="3"/>
    <x v="9"/>
    <s v="Closed"/>
    <s v="Closed"/>
    <x v="22"/>
    <s v="0055A00000BclF5QAJ"/>
    <d v="2021-04-10T22:59:54"/>
    <m/>
    <d v="2019-09-26T19:06:01"/>
    <b v="0"/>
    <x v="1"/>
    <s v="0065A00000k333UQAQ"/>
    <x v="2"/>
    <b v="0"/>
    <s v="0055A000009GjocQAC"/>
    <s v="Closed Won"/>
    <b v="0"/>
    <x v="0"/>
    <n v="83721.5"/>
    <n v="83721.5"/>
    <m/>
  </r>
  <r>
    <s v="001i000001LHDIlAAP"/>
    <b v="0"/>
    <m/>
    <b v="0"/>
    <x v="554"/>
    <x v="0"/>
    <s v="00531000007MUoEAAW"/>
    <b v="0"/>
    <d v="2019-09-26T14:54:41"/>
    <b v="0"/>
    <b v="0"/>
    <s v="2019 3"/>
    <n v="3"/>
    <x v="9"/>
    <s v="Closed"/>
    <s v="Closed"/>
    <x v="24"/>
    <s v="0055A00000BclF5QAJ"/>
    <d v="2021-04-11T20:08:00"/>
    <m/>
    <d v="2020-01-06T18:18:35"/>
    <b v="0"/>
    <x v="6"/>
    <s v="0065A00001XVhGlQAL"/>
    <x v="2"/>
    <b v="1"/>
    <s v="00531000008F2qlAAC"/>
    <s v="Closed Won"/>
    <b v="0"/>
    <x v="0"/>
    <n v="1344"/>
    <n v="1344"/>
    <m/>
  </r>
  <r>
    <s v="0015A000022S1QqQAK"/>
    <b v="0"/>
    <m/>
    <b v="0"/>
    <x v="554"/>
    <x v="0"/>
    <s v="00531000007MUoEAAW"/>
    <b v="0"/>
    <d v="2019-09-26T15:35:22"/>
    <b v="0"/>
    <b v="0"/>
    <s v="2019 3"/>
    <n v="3"/>
    <x v="9"/>
    <s v="Closed"/>
    <s v="Closed"/>
    <x v="2"/>
    <s v="0055A00000BclF5QAJ"/>
    <d v="2021-04-11T20:08:00"/>
    <m/>
    <d v="2020-01-06T18:18:35"/>
    <b v="0"/>
    <x v="6"/>
    <s v="0065A00001XVhXmQAL"/>
    <x v="2"/>
    <b v="1"/>
    <s v="00531000007KgPgAAK"/>
    <s v="Closed Won"/>
    <b v="0"/>
    <x v="0"/>
    <n v="37.049999999999997"/>
    <n v="37.049999999999997"/>
    <m/>
  </r>
  <r>
    <s v="0015A000022S1QqQAK"/>
    <b v="0"/>
    <m/>
    <b v="0"/>
    <x v="554"/>
    <x v="0"/>
    <s v="00531000007MUoEAAW"/>
    <b v="1"/>
    <d v="2018-08-06T19:35:55"/>
    <b v="0"/>
    <b v="0"/>
    <s v="2019 3"/>
    <n v="3"/>
    <x v="9"/>
    <s v="Closed"/>
    <s v="Closed"/>
    <x v="2"/>
    <s v="00531000007MUoEAAW"/>
    <d v="2021-02-23T18:15:32"/>
    <m/>
    <d v="2020-01-06T18:18:16"/>
    <b v="0"/>
    <x v="3"/>
    <s v="0065A00000ldGXfQAM"/>
    <x v="2"/>
    <b v="1"/>
    <s v="00531000007Es7rAAC"/>
    <s v="Closed Won"/>
    <b v="0"/>
    <x v="0"/>
    <n v="87017.15"/>
    <n v="87017.15"/>
    <m/>
  </r>
  <r>
    <s v="001i000001MZMOvAAP"/>
    <b v="0"/>
    <m/>
    <b v="0"/>
    <x v="555"/>
    <x v="0"/>
    <s v="005i0000000fNkyAAE"/>
    <b v="0"/>
    <d v="2016-01-05T03:35:37"/>
    <b v="0"/>
    <b v="0"/>
    <s v="2019 3"/>
    <n v="3"/>
    <x v="9"/>
    <s v="Closed"/>
    <s v="Closed"/>
    <x v="10"/>
    <s v="00531000007MUoEAAW"/>
    <d v="2020-12-10T21:15:22"/>
    <m/>
    <d v="2020-01-06T18:18:11"/>
    <b v="0"/>
    <x v="4"/>
    <s v="0063100000aFWpEAAW"/>
    <x v="2"/>
    <b v="1"/>
    <s v="00531000007KAsvAAG"/>
    <s v="Closed Won"/>
    <b v="0"/>
    <x v="0"/>
    <n v="60944.15"/>
    <n v="60944.15"/>
    <m/>
  </r>
  <r>
    <s v="0015A000028lvnaQAA"/>
    <b v="0"/>
    <m/>
    <b v="0"/>
    <x v="555"/>
    <x v="0"/>
    <s v="0055A000008zqzaQAA"/>
    <b v="0"/>
    <d v="2019-10-23T17:46:35"/>
    <b v="0"/>
    <b v="0"/>
    <s v="2019 3"/>
    <n v="3"/>
    <x v="9"/>
    <s v="Omitted"/>
    <s v="Omitted"/>
    <x v="21"/>
    <s v="0055A00000BclF5QAJ"/>
    <d v="2021-04-11T20:07:09"/>
    <m/>
    <d v="2019-11-21T17:42:00"/>
    <b v="0"/>
    <x v="6"/>
    <s v="0065A00001XkWTPQA3"/>
    <x v="2"/>
    <b v="0"/>
    <s v="0055A000008zqzaQAA"/>
    <s v="Closed Lost"/>
    <b v="0"/>
    <x v="1"/>
    <n v="9000"/>
    <n v="0"/>
    <m/>
  </r>
  <r>
    <s v="0015A000028lvnaQAA"/>
    <b v="0"/>
    <m/>
    <b v="0"/>
    <x v="555"/>
    <x v="0"/>
    <s v="0055A000008iLoOQAU"/>
    <b v="1"/>
    <d v="2019-01-30T14:07:32"/>
    <b v="0"/>
    <b v="0"/>
    <s v="2019 3"/>
    <n v="3"/>
    <x v="9"/>
    <s v="Closed"/>
    <s v="Closed"/>
    <x v="21"/>
    <s v="0055A00000BclF5QAJ"/>
    <d v="2021-04-11T20:07:09"/>
    <m/>
    <d v="2019-09-27T12:21:11"/>
    <b v="0"/>
    <x v="6"/>
    <s v="0065A000015t1kLQAQ"/>
    <x v="2"/>
    <b v="0"/>
    <s v="00531000007KAu8AAG"/>
    <s v="Closed Won"/>
    <b v="0"/>
    <x v="0"/>
    <n v="97492"/>
    <n v="97492"/>
    <m/>
  </r>
  <r>
    <s v="0015A00002DxWZqQAN"/>
    <b v="0"/>
    <m/>
    <b v="0"/>
    <x v="555"/>
    <x v="0"/>
    <s v="00531000007MUoEAAW"/>
    <b v="0"/>
    <d v="2019-08-06T17:56:46"/>
    <b v="0"/>
    <b v="0"/>
    <s v="2019 3"/>
    <n v="3"/>
    <x v="9"/>
    <s v="Closed"/>
    <s v="Closed"/>
    <x v="2"/>
    <s v="0055A00000BclF5QAJ"/>
    <d v="2021-04-11T20:08:00"/>
    <m/>
    <d v="2020-01-06T18:18:16"/>
    <b v="0"/>
    <x v="6"/>
    <s v="0065A00001WxJ4fQAF"/>
    <x v="2"/>
    <b v="1"/>
    <s v="00531000007KgPgAAK"/>
    <s v="Closed Won"/>
    <b v="0"/>
    <x v="0"/>
    <n v="107460"/>
    <n v="107460"/>
    <m/>
  </r>
  <r>
    <s v="0013100001gaTySAAU"/>
    <b v="0"/>
    <m/>
    <b v="0"/>
    <x v="556"/>
    <x v="0"/>
    <s v="00531000007KAu8AAG"/>
    <b v="0"/>
    <d v="2016-05-02T16:11:31"/>
    <b v="0"/>
    <b v="0"/>
    <s v="2019 3"/>
    <n v="3"/>
    <x v="9"/>
    <s v="Omitted"/>
    <s v="Omitted"/>
    <x v="15"/>
    <s v="0055A00000BclF5QAJ"/>
    <d v="2021-04-10T23:01:03"/>
    <m/>
    <d v="2019-07-17T10:49:22"/>
    <b v="0"/>
    <x v="7"/>
    <s v="0063100000cErLdAAK"/>
    <x v="2"/>
    <b v="0"/>
    <s v="0055A000008zqzaQAA"/>
    <s v="Closed Lost"/>
    <b v="0"/>
    <x v="1"/>
    <n v="54805"/>
    <n v="0"/>
    <m/>
  </r>
  <r>
    <s v="0013100001gYA7VAAW"/>
    <b v="0"/>
    <m/>
    <b v="0"/>
    <x v="556"/>
    <x v="0"/>
    <s v="00531000007KAu8AAG"/>
    <b v="1"/>
    <d v="2016-05-30T11:19:09"/>
    <b v="0"/>
    <b v="0"/>
    <s v="2019 3"/>
    <n v="3"/>
    <x v="9"/>
    <s v="Omitted"/>
    <s v="Omitted"/>
    <x v="8"/>
    <s v="0055A00000BclF5QAJ"/>
    <d v="2021-04-10T23:01:03"/>
    <m/>
    <d v="2019-07-08T11:20:06"/>
    <b v="0"/>
    <x v="7"/>
    <s v="0063100000cLH0gAAG"/>
    <x v="2"/>
    <b v="0"/>
    <s v="0055A000008zqzaQAA"/>
    <s v="Closed Lost"/>
    <b v="0"/>
    <x v="1"/>
    <n v="54805"/>
    <n v="0"/>
    <m/>
  </r>
  <r>
    <s v="0013100001jbC7TAAU"/>
    <b v="0"/>
    <m/>
    <b v="0"/>
    <x v="556"/>
    <x v="0"/>
    <s v="00531000008FRNUAA4"/>
    <b v="1"/>
    <d v="2017-01-26T22:02:34"/>
    <b v="0"/>
    <b v="0"/>
    <s v="2019 3"/>
    <n v="3"/>
    <x v="9"/>
    <s v="Omitted"/>
    <s v="Omitted"/>
    <x v="11"/>
    <s v="0055A00000BclF5QAJ"/>
    <d v="2021-04-10T23:01:03"/>
    <m/>
    <d v="2019-07-18T14:07:40"/>
    <b v="0"/>
    <x v="1"/>
    <s v="0063100000fqMi0AAE"/>
    <x v="2"/>
    <b v="0"/>
    <s v="0055A000008zqzaQAA"/>
    <s v="Closed Lost"/>
    <b v="0"/>
    <x v="1"/>
    <n v="61450"/>
    <n v="0"/>
    <m/>
  </r>
  <r>
    <s v="0013100001gaTySAAU"/>
    <b v="0"/>
    <m/>
    <b v="0"/>
    <x v="556"/>
    <x v="0"/>
    <s v="00531000008FRNUAA4"/>
    <b v="1"/>
    <d v="2017-02-10T21:06:49"/>
    <b v="0"/>
    <b v="0"/>
    <s v="2019 3"/>
    <n v="3"/>
    <x v="9"/>
    <s v="Omitted"/>
    <s v="Omitted"/>
    <x v="14"/>
    <s v="0055A00000BclF5QAJ"/>
    <d v="2021-04-10T23:01:03"/>
    <m/>
    <d v="2019-07-17T10:55:09"/>
    <b v="0"/>
    <x v="1"/>
    <s v="0063100000gI8kxAAC"/>
    <x v="2"/>
    <b v="0"/>
    <s v="0055A000008zqzaQAA"/>
    <s v="Closed Lost"/>
    <b v="0"/>
    <x v="1"/>
    <n v="64310"/>
    <n v="0"/>
    <m/>
  </r>
  <r>
    <s v="0013100001fqyXRAAY"/>
    <b v="0"/>
    <m/>
    <b v="0"/>
    <x v="556"/>
    <x v="0"/>
    <s v="00531000008FRNUAA4"/>
    <b v="0"/>
    <d v="2017-05-22T14:03:10"/>
    <b v="0"/>
    <b v="0"/>
    <s v="2019 3"/>
    <n v="3"/>
    <x v="9"/>
    <s v="Omitted"/>
    <s v="Omitted"/>
    <x v="22"/>
    <s v="0055A00000BclF5QAJ"/>
    <d v="2021-04-11T20:03:09"/>
    <m/>
    <d v="2019-07-17T10:51:54"/>
    <b v="0"/>
    <x v="4"/>
    <s v="0065A00000i2JnDQAU"/>
    <x v="2"/>
    <b v="0"/>
    <s v="0055A000008zqzaQAA"/>
    <s v="Closed Lost"/>
    <b v="0"/>
    <x v="1"/>
    <n v="24700"/>
    <n v="0"/>
    <m/>
  </r>
  <r>
    <s v="0013100001lXMmyAAG"/>
    <b v="0"/>
    <m/>
    <b v="0"/>
    <x v="344"/>
    <x v="0"/>
    <s v="00531000007KgPgAAK"/>
    <b v="0"/>
    <d v="2016-09-14T17:18:35"/>
    <b v="0"/>
    <b v="0"/>
    <s v="2019 3"/>
    <n v="3"/>
    <x v="9"/>
    <s v="Omitted"/>
    <s v="Omitted"/>
    <x v="18"/>
    <s v="0055A00000BclF5QAJ"/>
    <d v="2021-04-11T19:52:07"/>
    <m/>
    <d v="2020-01-06T18:18:40"/>
    <b v="0"/>
    <x v="5"/>
    <s v="0063100000e4JvpAAE"/>
    <x v="2"/>
    <b v="0"/>
    <s v="00531000007KAsvAAG"/>
    <s v="Closed Lost"/>
    <b v="0"/>
    <x v="1"/>
    <n v="71500"/>
    <n v="0"/>
    <m/>
  </r>
  <r>
    <s v="0015A000027zQp2QAE"/>
    <b v="0"/>
    <m/>
    <b v="0"/>
    <x v="344"/>
    <x v="0"/>
    <s v="0055A000008iLoJQAU"/>
    <b v="0"/>
    <d v="2019-08-15T15:53:01"/>
    <b v="0"/>
    <b v="0"/>
    <s v="2019 3"/>
    <n v="3"/>
    <x v="9"/>
    <s v="Omitted"/>
    <s v="Omitted"/>
    <x v="0"/>
    <s v="0055A00000BclF5QAJ"/>
    <d v="2021-04-10T23:07:20"/>
    <m/>
    <d v="2019-08-15T15:56:45"/>
    <b v="0"/>
    <x v="7"/>
    <s v="0065A00001X8TJVQA3"/>
    <x v="2"/>
    <b v="0"/>
    <s v="0055A000008iLoJQAU"/>
    <s v="Closed Lost"/>
    <b v="0"/>
    <x v="1"/>
    <n v="10045"/>
    <n v="0"/>
    <m/>
  </r>
  <r>
    <s v="0013100001fqvwqAAA"/>
    <b v="0"/>
    <m/>
    <b v="0"/>
    <x v="344"/>
    <x v="0"/>
    <s v="0055A000008zqzaQAA"/>
    <b v="0"/>
    <d v="2019-08-28T18:58:49"/>
    <b v="0"/>
    <b v="0"/>
    <s v="2019 3"/>
    <n v="3"/>
    <x v="9"/>
    <s v="Omitted"/>
    <s v="Omitted"/>
    <x v="0"/>
    <s v="0055A00000BclF5QAJ"/>
    <d v="2021-04-11T20:07:09"/>
    <m/>
    <d v="2019-11-21T15:46:36"/>
    <b v="0"/>
    <x v="6"/>
    <s v="0065A00001XGAYgQAP"/>
    <x v="2"/>
    <b v="0"/>
    <s v="0055A000008zqzaQAA"/>
    <s v="Closed Lost"/>
    <b v="0"/>
    <x v="1"/>
    <n v="8950"/>
    <n v="0"/>
    <m/>
  </r>
  <r>
    <s v="0013100001fsOeFAAU"/>
    <b v="0"/>
    <m/>
    <b v="0"/>
    <x v="344"/>
    <x v="0"/>
    <s v="0055A000008iLoJQAU"/>
    <b v="0"/>
    <d v="2019-02-07T20:53:58"/>
    <b v="0"/>
    <b v="0"/>
    <s v="2019 3"/>
    <n v="3"/>
    <x v="9"/>
    <s v="Omitted"/>
    <s v="Omitted"/>
    <x v="0"/>
    <s v="0055A00000BclF5QAJ"/>
    <d v="2021-04-11T20:12:15"/>
    <m/>
    <d v="2019-07-02T23:15:02"/>
    <b v="0"/>
    <x v="7"/>
    <s v="0065A000015uhbQQAQ"/>
    <x v="2"/>
    <b v="0"/>
    <s v="0055A000008iLoJQAU"/>
    <s v="Closed Lost"/>
    <b v="0"/>
    <x v="1"/>
    <n v="31950"/>
    <n v="0"/>
    <m/>
  </r>
  <r>
    <s v="0013100001qx6GzAAI"/>
    <b v="0"/>
    <m/>
    <b v="0"/>
    <x v="344"/>
    <x v="0"/>
    <s v="00531000007MUoEAAW"/>
    <b v="0"/>
    <d v="2019-04-17T14:54:49"/>
    <b v="0"/>
    <b v="0"/>
    <s v="2019 3"/>
    <n v="3"/>
    <x v="9"/>
    <s v="Omitted"/>
    <s v="Omitted"/>
    <x v="4"/>
    <s v="0055A00000BclF5QAJ"/>
    <d v="2021-04-11T19:52:07"/>
    <m/>
    <d v="2020-01-06T18:18:40"/>
    <b v="0"/>
    <x v="5"/>
    <s v="0065A00001KRAuWQAX"/>
    <x v="2"/>
    <b v="0"/>
    <s v="00531000007KgPgAAK"/>
    <s v="Closed Lost"/>
    <b v="0"/>
    <x v="1"/>
    <n v="65000"/>
    <n v="0"/>
    <m/>
  </r>
  <r>
    <s v="0013100001lbH4iAAE"/>
    <b v="0"/>
    <m/>
    <b v="0"/>
    <x v="344"/>
    <x v="0"/>
    <s v="00531000007MUoEAAW"/>
    <b v="0"/>
    <d v="2019-06-11T19:50:08"/>
    <b v="0"/>
    <b v="0"/>
    <s v="2019 3"/>
    <n v="3"/>
    <x v="9"/>
    <s v="Omitted"/>
    <s v="Omitted"/>
    <x v="1"/>
    <s v="0055A00000BclF5QAJ"/>
    <d v="2021-04-11T19:52:07"/>
    <m/>
    <d v="2020-01-06T18:18:40"/>
    <b v="0"/>
    <x v="5"/>
    <s v="0065A00001Ti3sZQAR"/>
    <x v="2"/>
    <b v="0"/>
    <s v="0055A000009sa63QAA"/>
    <s v="Closed Lost"/>
    <b v="0"/>
    <x v="1"/>
    <n v="154406.31"/>
    <n v="0"/>
    <m/>
  </r>
  <r>
    <s v="0015A00002DUPwuQAH"/>
    <b v="0"/>
    <m/>
    <b v="0"/>
    <x v="344"/>
    <x v="0"/>
    <s v="0055A000009sa63QAA"/>
    <b v="0"/>
    <d v="2019-07-24T18:32:32"/>
    <b v="0"/>
    <b v="0"/>
    <s v="2019 3"/>
    <n v="3"/>
    <x v="9"/>
    <s v="Omitted"/>
    <s v="Omitted"/>
    <x v="2"/>
    <s v="0055A000009s6n0QAA"/>
    <d v="2020-01-06T18:18:40"/>
    <m/>
    <d v="2020-01-06T18:18:40"/>
    <b v="0"/>
    <x v="3"/>
    <s v="0065A00001WlKhDQAV"/>
    <x v="2"/>
    <b v="0"/>
    <s v="0055A000009sa63QAA"/>
    <s v="Closed Lost"/>
    <b v="0"/>
    <x v="1"/>
    <n v="153622.32"/>
    <n v="0"/>
    <m/>
  </r>
  <r>
    <s v="0015A00001zu4pTQAQ"/>
    <b v="0"/>
    <m/>
    <b v="0"/>
    <x v="344"/>
    <x v="0"/>
    <s v="00531000007MUoEAAW"/>
    <b v="0"/>
    <d v="2019-08-30T14:43:27"/>
    <b v="0"/>
    <b v="0"/>
    <s v="2019 3"/>
    <n v="3"/>
    <x v="9"/>
    <s v="Omitted"/>
    <s v="Omitted"/>
    <x v="2"/>
    <s v="0055A00000BclF5QAJ"/>
    <d v="2021-04-11T20:28:47"/>
    <m/>
    <d v="2020-01-06T18:18:40"/>
    <b v="0"/>
    <x v="6"/>
    <s v="0065A00001XGJONQA5"/>
    <x v="2"/>
    <b v="0"/>
    <s v="00531000007MUoEAAW"/>
    <s v="Closed Lost"/>
    <b v="0"/>
    <x v="1"/>
    <n v="238"/>
    <n v="0"/>
    <m/>
  </r>
  <r>
    <s v="0013100001gYHjnAAG"/>
    <b v="0"/>
    <m/>
    <b v="0"/>
    <x v="344"/>
    <x v="0"/>
    <s v="00531000007MUoEAAW"/>
    <b v="0"/>
    <d v="2019-07-17T20:46:00"/>
    <b v="0"/>
    <b v="0"/>
    <s v="2019 3"/>
    <n v="3"/>
    <x v="9"/>
    <s v="Omitted"/>
    <s v="Omitted"/>
    <x v="1"/>
    <s v="0055A00000BclF5QAJ"/>
    <d v="2021-04-11T19:52:07"/>
    <m/>
    <d v="2020-01-06T18:18:45"/>
    <b v="0"/>
    <x v="5"/>
    <s v="0065A00001VhosLQAR"/>
    <x v="2"/>
    <b v="0"/>
    <s v="00531000007KAsvAAG"/>
    <s v="Closed Lost"/>
    <b v="0"/>
    <x v="1"/>
    <n v="65597"/>
    <n v="0"/>
    <m/>
  </r>
  <r>
    <s v="0015A00002B95g3QAB"/>
    <b v="0"/>
    <m/>
    <b v="0"/>
    <x v="344"/>
    <x v="0"/>
    <s v="00531000007MUoEAAW"/>
    <b v="0"/>
    <d v="2019-04-11T14:46:14"/>
    <b v="0"/>
    <b v="0"/>
    <s v="2019 3"/>
    <n v="3"/>
    <x v="9"/>
    <s v="Omitted"/>
    <s v="Omitted"/>
    <x v="1"/>
    <s v="00531000007MUoEAAW"/>
    <d v="2020-10-16T19:38:36"/>
    <m/>
    <d v="2020-01-06T18:18:40"/>
    <b v="0"/>
    <x v="20"/>
    <s v="0065A00001KQlrGQAT"/>
    <x v="2"/>
    <b v="0"/>
    <s v="00531000007KAsvAAG"/>
    <s v="Closed Lost"/>
    <b v="0"/>
    <x v="1"/>
    <n v="65398"/>
    <n v="0"/>
    <m/>
  </r>
  <r>
    <s v="0013100001ho6TMAAY"/>
    <b v="0"/>
    <m/>
    <b v="0"/>
    <x v="344"/>
    <x v="0"/>
    <s v="00531000008FRNUAA4"/>
    <b v="1"/>
    <d v="2018-06-26T14:25:33"/>
    <b v="0"/>
    <b v="0"/>
    <s v="2019 3"/>
    <n v="3"/>
    <x v="9"/>
    <s v="Omitted"/>
    <s v="Omitted"/>
    <x v="23"/>
    <s v="0055A00000BclF5QAJ"/>
    <d v="2021-04-10T23:01:03"/>
    <m/>
    <d v="2019-08-12T14:54:04"/>
    <b v="0"/>
    <x v="3"/>
    <s v="0065A00000k3LKYQA2"/>
    <x v="2"/>
    <b v="0"/>
    <s v="0055A000009GjocQAC"/>
    <s v="Closed Lost"/>
    <b v="0"/>
    <x v="1"/>
    <n v="90775"/>
    <n v="0"/>
    <m/>
  </r>
  <r>
    <s v="0013100001gYA7VAAW"/>
    <b v="0"/>
    <m/>
    <b v="0"/>
    <x v="344"/>
    <x v="0"/>
    <s v="0055A000008zqzaQAA"/>
    <b v="1"/>
    <d v="2019-06-26T15:48:45"/>
    <b v="0"/>
    <b v="0"/>
    <s v="2019 3"/>
    <n v="3"/>
    <x v="9"/>
    <s v="Omitted"/>
    <s v="Omitted"/>
    <x v="23"/>
    <s v="0055A00000BclF5QAJ"/>
    <d v="2021-04-11T20:33:11"/>
    <m/>
    <d v="2019-07-18T14:09:25"/>
    <b v="0"/>
    <x v="3"/>
    <s v="0065A00001UmxRpQAJ"/>
    <x v="2"/>
    <b v="0"/>
    <s v="0055A000008zqzaQAA"/>
    <s v="Closed Lost"/>
    <b v="0"/>
    <x v="1"/>
    <n v="92650"/>
    <n v="0"/>
    <m/>
  </r>
  <r>
    <s v="0015A000021OdzWQAS"/>
    <b v="0"/>
    <m/>
    <b v="0"/>
    <x v="344"/>
    <x v="0"/>
    <s v="00531000007MUoEAAW"/>
    <b v="1"/>
    <d v="2018-05-24T13:07:20"/>
    <b v="0"/>
    <b v="0"/>
    <s v="2019 3"/>
    <n v="3"/>
    <x v="9"/>
    <s v="Omitted"/>
    <s v="Omitted"/>
    <x v="1"/>
    <s v="0055A00000BclF5QAJ"/>
    <d v="2021-04-11T19:52:59"/>
    <m/>
    <d v="2020-01-06T18:18:35"/>
    <b v="0"/>
    <x v="5"/>
    <s v="0065A00000k25lCQAQ"/>
    <x v="2"/>
    <b v="0"/>
    <s v="00531000007KAsvAAG"/>
    <s v="Closed Lost"/>
    <b v="0"/>
    <x v="1"/>
    <n v="66194"/>
    <n v="0"/>
    <m/>
  </r>
  <r>
    <s v="0015A00002DPWbYQAX"/>
    <b v="0"/>
    <m/>
    <b v="0"/>
    <x v="344"/>
    <x v="0"/>
    <s v="00531000007MUoEAAW"/>
    <b v="1"/>
    <d v="2019-08-21T19:01:38"/>
    <b v="0"/>
    <b v="0"/>
    <s v="2019 3"/>
    <n v="3"/>
    <x v="9"/>
    <s v="Omitted"/>
    <s v="Omitted"/>
    <x v="1"/>
    <s v="0055A000009s6n0QAA"/>
    <d v="2020-09-17T14:48:59"/>
    <m/>
    <d v="2020-01-06T18:18:45"/>
    <b v="0"/>
    <x v="3"/>
    <s v="0065A00001MA0CpQAL"/>
    <x v="2"/>
    <b v="0"/>
    <s v="00531000007KAsvAAG"/>
    <s v="Closed Lost"/>
    <b v="0"/>
    <x v="1"/>
    <n v="65437"/>
    <n v="0"/>
    <m/>
  </r>
  <r>
    <s v="0015A000021OTsmQAG"/>
    <b v="0"/>
    <m/>
    <b v="0"/>
    <x v="344"/>
    <x v="0"/>
    <s v="00531000007MUoEAAW"/>
    <b v="1"/>
    <d v="2018-05-18T14:31:54"/>
    <b v="0"/>
    <b v="0"/>
    <s v="2019 3"/>
    <n v="3"/>
    <x v="9"/>
    <s v="Omitted"/>
    <s v="Omitted"/>
    <x v="4"/>
    <s v="0055A00000BclF5QAJ"/>
    <d v="2021-04-11T19:52:59"/>
    <m/>
    <d v="2020-01-06T18:18:35"/>
    <b v="0"/>
    <x v="5"/>
    <s v="0065A00000k1vFRQAY"/>
    <x v="2"/>
    <b v="0"/>
    <s v="00531000007KAsvAAG"/>
    <s v="Closed Lost"/>
    <b v="0"/>
    <x v="1"/>
    <n v="65398"/>
    <n v="0"/>
    <m/>
  </r>
  <r>
    <s v="0015A00002Ekz0fQAB"/>
    <b v="0"/>
    <m/>
    <b v="0"/>
    <x v="344"/>
    <x v="0"/>
    <s v="00531000007MUoEAAW"/>
    <b v="1"/>
    <d v="2019-09-10T19:19:54"/>
    <b v="0"/>
    <b v="0"/>
    <s v="2019 3"/>
    <n v="3"/>
    <x v="9"/>
    <s v="Omitted"/>
    <s v="Omitted"/>
    <x v="24"/>
    <s v="0055A000009s6n0QAA"/>
    <d v="2020-09-17T14:49:03"/>
    <m/>
    <d v="2020-01-06T18:18:45"/>
    <b v="0"/>
    <x v="3"/>
    <s v="0065A00001XHdD3QAL"/>
    <x v="3"/>
    <b v="0"/>
    <s v="00531000007KgPgAAK"/>
    <s v="Closed Lost"/>
    <b v="0"/>
    <x v="1"/>
    <n v="63290.6"/>
    <n v="0"/>
    <m/>
  </r>
  <r>
    <s v="0015A00002CyWrkQAF"/>
    <b v="0"/>
    <m/>
    <b v="0"/>
    <x v="344"/>
    <x v="0"/>
    <s v="00531000007MUoEAAW"/>
    <b v="1"/>
    <d v="2019-06-28T14:37:09"/>
    <b v="0"/>
    <b v="0"/>
    <s v="2019 3"/>
    <n v="3"/>
    <x v="9"/>
    <s v="Omitted"/>
    <s v="Omitted"/>
    <x v="20"/>
    <s v="0055A000009s6n0QAA"/>
    <d v="2020-09-17T14:48:59"/>
    <m/>
    <d v="2020-01-06T18:18:40"/>
    <b v="0"/>
    <x v="3"/>
    <s v="0065A00001UnvW0QAJ"/>
    <x v="3"/>
    <b v="0"/>
    <s v="00531000007KAsvAAG"/>
    <s v="Closed Lost"/>
    <b v="0"/>
    <x v="1"/>
    <n v="65199"/>
    <n v="0"/>
    <m/>
  </r>
  <r>
    <s v="0015A00001yXLvZQAW"/>
    <b v="0"/>
    <m/>
    <b v="0"/>
    <x v="344"/>
    <x v="0"/>
    <s v="0055A000008iLoOQAU"/>
    <b v="0"/>
    <d v="2019-09-25T18:13:16"/>
    <b v="0"/>
    <b v="0"/>
    <s v="2019 3"/>
    <n v="3"/>
    <x v="9"/>
    <s v="Closed"/>
    <s v="Closed"/>
    <x v="0"/>
    <s v="0055A00000BclF5QAJ"/>
    <d v="2021-04-10T22:59:54"/>
    <m/>
    <d v="2019-09-30T13:48:23"/>
    <b v="0"/>
    <x v="3"/>
    <s v="0065A00001XVdBHQA1"/>
    <x v="2"/>
    <b v="0"/>
    <s v="0055A000008iLoOQAU"/>
    <s v="Closed Won"/>
    <b v="0"/>
    <x v="0"/>
    <n v="8950"/>
    <n v="8950"/>
    <m/>
  </r>
  <r>
    <s v="0015A000028moKRQAY"/>
    <b v="0"/>
    <m/>
    <b v="0"/>
    <x v="344"/>
    <x v="0"/>
    <s v="0055A000008iLoJQAU"/>
    <b v="0"/>
    <d v="2019-09-03T21:44:51"/>
    <b v="0"/>
    <b v="0"/>
    <s v="2019 3"/>
    <n v="3"/>
    <x v="9"/>
    <s v="Closed"/>
    <s v="Closed"/>
    <x v="21"/>
    <s v="0055A00000BclF5QAJ"/>
    <d v="2021-04-11T20:11:37"/>
    <m/>
    <d v="2019-09-30T13:24:24"/>
    <b v="0"/>
    <x v="3"/>
    <s v="0065A00001XGXVCQA5"/>
    <x v="2"/>
    <b v="0"/>
    <s v="0055A000008iLoJQAU"/>
    <s v="Closed Won"/>
    <b v="0"/>
    <x v="0"/>
    <n v="40480"/>
    <n v="40480"/>
    <m/>
  </r>
  <r>
    <s v="0013100001gXqdHAAS"/>
    <b v="0"/>
    <m/>
    <b v="0"/>
    <x v="344"/>
    <x v="0"/>
    <s v="0055A000008iLoOQAU"/>
    <b v="0"/>
    <d v="2019-06-25T16:08:39"/>
    <b v="0"/>
    <b v="0"/>
    <s v="2019 3"/>
    <n v="3"/>
    <x v="9"/>
    <s v="Closed"/>
    <s v="Closed"/>
    <x v="0"/>
    <s v="0055A00000BclF5QAJ"/>
    <d v="2021-04-10T22:59:54"/>
    <m/>
    <d v="2019-11-21T15:36:08"/>
    <b v="0"/>
    <x v="8"/>
    <s v="0065A00001UmrLSQAZ"/>
    <x v="2"/>
    <b v="0"/>
    <s v="0055A000008iLoOQAU"/>
    <s v="Closed Won"/>
    <b v="0"/>
    <x v="0"/>
    <n v="8950"/>
    <n v="8950"/>
    <m/>
  </r>
  <r>
    <s v="0013100001jbToDAAU"/>
    <b v="0"/>
    <m/>
    <b v="0"/>
    <x v="344"/>
    <x v="0"/>
    <s v="0055A000008iLoOQAU"/>
    <b v="0"/>
    <d v="2019-04-05T14:55:30"/>
    <b v="0"/>
    <b v="0"/>
    <s v="2019 3"/>
    <n v="3"/>
    <x v="9"/>
    <s v="Closed"/>
    <s v="Closed"/>
    <x v="21"/>
    <s v="0055A00000BclF5QAJ"/>
    <d v="2021-04-10T22:59:54"/>
    <m/>
    <d v="2019-10-22T13:14:33"/>
    <b v="0"/>
    <x v="1"/>
    <s v="0065A00001KPoqyQAD"/>
    <x v="2"/>
    <b v="0"/>
    <s v="0055A000009GjocQAC"/>
    <s v="Closed Won"/>
    <b v="0"/>
    <x v="0"/>
    <n v="8950"/>
    <n v="8950"/>
    <m/>
  </r>
  <r>
    <s v="0015A00002DQ3FiQAL"/>
    <b v="0"/>
    <m/>
    <b v="0"/>
    <x v="344"/>
    <x v="0"/>
    <s v="0055A000008iLmwQAE"/>
    <b v="1"/>
    <d v="2019-08-23T18:59:06"/>
    <b v="0"/>
    <b v="0"/>
    <s v="2019 3"/>
    <n v="3"/>
    <x v="9"/>
    <s v="Closed"/>
    <s v="Closed"/>
    <x v="20"/>
    <s v="0055A00000BclF5QAJ"/>
    <d v="2021-04-10T22:59:54"/>
    <m/>
    <d v="2019-10-23T06:31:12"/>
    <b v="0"/>
    <x v="4"/>
    <s v="0065A00001XDlBHQA1"/>
    <x v="2"/>
    <b v="0"/>
    <s v="0055A000008iLmwQAE"/>
    <s v="Closed Won"/>
    <b v="0"/>
    <x v="0"/>
    <n v="324000"/>
    <n v="324000"/>
    <m/>
  </r>
  <r>
    <s v="0015A000026oRv0QAE"/>
    <b v="0"/>
    <m/>
    <b v="0"/>
    <x v="344"/>
    <x v="0"/>
    <s v="0055A000008iLoOQAU"/>
    <b v="1"/>
    <d v="2018-11-27T17:37:31"/>
    <b v="0"/>
    <b v="0"/>
    <s v="2019 3"/>
    <n v="3"/>
    <x v="9"/>
    <s v="Closed"/>
    <s v="Closed"/>
    <x v="23"/>
    <s v="0055A00000BclF5QAJ"/>
    <d v="2021-04-10T22:59:54"/>
    <m/>
    <d v="2019-09-30T13:51:19"/>
    <b v="0"/>
    <x v="1"/>
    <s v="0065A00000nMCMGQA4"/>
    <x v="2"/>
    <b v="0"/>
    <s v="0055A000009GjocQAC"/>
    <s v="Closed Won"/>
    <b v="0"/>
    <x v="0"/>
    <n v="90775"/>
    <n v="90775"/>
    <m/>
  </r>
  <r>
    <s v="0015A00002DUPwuQAH"/>
    <b v="0"/>
    <m/>
    <b v="0"/>
    <x v="344"/>
    <x v="0"/>
    <s v="0055A000009sa63QAA"/>
    <b v="1"/>
    <d v="2019-07-16T02:44:12"/>
    <b v="0"/>
    <b v="0"/>
    <s v="2019 3"/>
    <n v="3"/>
    <x v="9"/>
    <s v="Closed"/>
    <s v="Closed"/>
    <x v="1"/>
    <s v="00531000007MUoEAAW"/>
    <d v="2020-12-10T21:16:25"/>
    <m/>
    <d v="2020-01-06T18:18:35"/>
    <b v="0"/>
    <x v="3"/>
    <s v="0065A00001VgBhOQAV"/>
    <x v="2"/>
    <b v="0"/>
    <s v="0055A000009sa63QAA"/>
    <s v="Closed Won"/>
    <b v="0"/>
    <x v="0"/>
    <n v="238404.6"/>
    <n v="238404.6"/>
    <m/>
  </r>
  <r>
    <s v="001i000001MZMTHAA5"/>
    <b v="0"/>
    <m/>
    <b v="0"/>
    <x v="344"/>
    <x v="0"/>
    <s v="00531000007MUoEAAW"/>
    <b v="0"/>
    <d v="2019-09-19T17:11:08"/>
    <b v="0"/>
    <b v="0"/>
    <s v="2019 3"/>
    <n v="3"/>
    <x v="9"/>
    <s v="Closed"/>
    <s v="Closed"/>
    <x v="1"/>
    <s v="0055A00000BclF5QAJ"/>
    <d v="2021-04-11T19:52:59"/>
    <m/>
    <d v="2020-01-06T18:18:35"/>
    <b v="0"/>
    <x v="5"/>
    <s v="0065A00001XKcEVQA1"/>
    <x v="2"/>
    <b v="1"/>
    <s v="00531000007MUoEAAW"/>
    <s v="Closed Won"/>
    <b v="0"/>
    <x v="0"/>
    <n v="6500"/>
    <n v="6500"/>
    <m/>
  </r>
  <r>
    <s v="0015A00002CU9zLQAT"/>
    <b v="0"/>
    <m/>
    <b v="0"/>
    <x v="344"/>
    <x v="0"/>
    <s v="00531000007MUoEAAW"/>
    <b v="1"/>
    <d v="2019-05-24T18:13:53"/>
    <b v="0"/>
    <b v="0"/>
    <s v="2019 3"/>
    <n v="3"/>
    <x v="9"/>
    <s v="Closed"/>
    <s v="Closed"/>
    <x v="4"/>
    <s v="0055A00000BclF5QAJ"/>
    <d v="2021-04-11T20:08:00"/>
    <m/>
    <d v="2020-01-06T18:18:35"/>
    <b v="0"/>
    <x v="6"/>
    <s v="0065A00001SiVZFQA3"/>
    <x v="2"/>
    <b v="1"/>
    <s v="00531000007KgPgAAK"/>
    <s v="Closed Won"/>
    <b v="0"/>
    <x v="0"/>
    <n v="65636"/>
    <n v="65636"/>
    <m/>
  </r>
  <r>
    <s v="0015A00001xPWrZQAW"/>
    <b v="0"/>
    <m/>
    <b v="0"/>
    <x v="344"/>
    <x v="0"/>
    <s v="0055A000008zqzaQAA"/>
    <b v="0"/>
    <d v="2018-06-29T12:26:19"/>
    <b v="0"/>
    <b v="0"/>
    <s v="2019 3"/>
    <n v="3"/>
    <x v="9"/>
    <s v="Omitted"/>
    <s v="Omitted"/>
    <x v="21"/>
    <s v="0055A00000BclF5QAJ"/>
    <d v="2021-04-11T20:11:37"/>
    <m/>
    <d v="2019-04-08T22:03:17"/>
    <b v="0"/>
    <x v="3"/>
    <s v="0065A00000k3TRwQAM"/>
    <x v="2"/>
    <b v="0"/>
    <s v="0055A000008iLoJQAU"/>
    <s v="Closed Lost"/>
    <b v="0"/>
    <x v="1"/>
    <n v="72870"/>
    <n v="0"/>
    <m/>
  </r>
  <r>
    <s v="0015A00002DPYz7QAH"/>
    <b v="0"/>
    <m/>
    <b v="0"/>
    <x v="344"/>
    <x v="0"/>
    <s v="0055A000008iLoJQAU"/>
    <b v="1"/>
    <d v="2019-08-21T22:55:49"/>
    <b v="0"/>
    <b v="0"/>
    <s v="2019 3"/>
    <n v="3"/>
    <x v="9"/>
    <s v="Omitted"/>
    <s v="Omitted"/>
    <x v="21"/>
    <s v="0055A00000BclF5QAJ"/>
    <d v="2021-04-10T23:01:03"/>
    <m/>
    <d v="2019-09-25T23:41:54"/>
    <b v="0"/>
    <x v="3"/>
    <s v="0065A00001MA1HPQA1"/>
    <x v="2"/>
    <b v="0"/>
    <s v="0055A000008iLoJQAU"/>
    <s v="Closed Lost"/>
    <b v="0"/>
    <x v="1"/>
    <n v="83150"/>
    <n v="0"/>
    <m/>
  </r>
  <r>
    <s v="0013100001jbToGAAU"/>
    <b v="0"/>
    <s v="Eppendorf"/>
    <b v="0"/>
    <x v="344"/>
    <x v="0"/>
    <s v="0055A000008iLmwQAE"/>
    <b v="0"/>
    <d v="2019-08-26T15:11:02"/>
    <b v="0"/>
    <b v="0"/>
    <s v="2019 3"/>
    <n v="3"/>
    <x v="9"/>
    <s v="Closed"/>
    <s v="Closed"/>
    <x v="20"/>
    <s v="0055A00000BclF5QAJ"/>
    <d v="2021-04-10T22:59:54"/>
    <m/>
    <d v="2019-10-21T13:55:09"/>
    <b v="0"/>
    <x v="3"/>
    <s v="0065A00001XFx7ZQAT"/>
    <x v="2"/>
    <b v="0"/>
    <s v="0055A000008zqzaQAA"/>
    <s v="Closed Won"/>
    <b v="0"/>
    <x v="0"/>
    <n v="97750"/>
    <n v="97750"/>
    <m/>
  </r>
  <r>
    <s v="0013100001jSwODAA0"/>
    <b v="0"/>
    <m/>
    <b v="0"/>
    <x v="344"/>
    <x v="0"/>
    <s v="0055A000008iLoOQAU"/>
    <b v="1"/>
    <d v="2018-08-29T14:11:10"/>
    <b v="0"/>
    <b v="0"/>
    <s v="2019 3"/>
    <n v="3"/>
    <x v="9"/>
    <s v="Closed"/>
    <s v="Closed"/>
    <x v="21"/>
    <s v="0055A00000BclF5QAJ"/>
    <d v="2021-04-10T22:59:54"/>
    <m/>
    <d v="2019-09-30T13:32:43"/>
    <b v="0"/>
    <x v="1"/>
    <s v="0065A00000leKxSQAU"/>
    <x v="2"/>
    <b v="0"/>
    <s v="0055A000008iLoJQAU"/>
    <s v="Closed Won"/>
    <b v="0"/>
    <x v="0"/>
    <n v="103795"/>
    <n v="103795"/>
    <m/>
  </r>
  <r>
    <s v="0015A00001xQ27BQAS"/>
    <b v="0"/>
    <m/>
    <b v="0"/>
    <x v="557"/>
    <x v="0"/>
    <s v="00531000007MUoEAAW"/>
    <b v="0"/>
    <d v="2019-02-01T21:35:41"/>
    <b v="0"/>
    <b v="0"/>
    <s v="2019 4"/>
    <n v="4"/>
    <x v="9"/>
    <s v="Omitted"/>
    <s v="Omitted"/>
    <x v="4"/>
    <s v="0055A00000BclF5QAJ"/>
    <d v="2021-04-11T20:08:00"/>
    <m/>
    <d v="2020-01-06T18:18:45"/>
    <b v="0"/>
    <x v="6"/>
    <s v="0065A000015tokpQAA"/>
    <x v="2"/>
    <b v="0"/>
    <s v="00531000007KgPgAAK"/>
    <s v="Closed Lost"/>
    <b v="0"/>
    <x v="1"/>
    <n v="65796"/>
    <n v="0"/>
    <m/>
  </r>
  <r>
    <s v="0013100001gbj6NAAQ"/>
    <b v="0"/>
    <m/>
    <b v="0"/>
    <x v="557"/>
    <x v="0"/>
    <s v="00531000007MUoEAAW"/>
    <b v="0"/>
    <d v="2019-02-01T21:44:06"/>
    <b v="0"/>
    <b v="0"/>
    <s v="2019 4"/>
    <n v="4"/>
    <x v="9"/>
    <s v="Omitted"/>
    <s v="Omitted"/>
    <x v="4"/>
    <s v="0055A00000BclF5QAJ"/>
    <d v="2021-04-11T20:08:00"/>
    <m/>
    <d v="2020-01-06T18:18:40"/>
    <b v="0"/>
    <x v="6"/>
    <s v="0065A000015tot9QAA"/>
    <x v="2"/>
    <b v="0"/>
    <s v="00531000007KgPgAAK"/>
    <s v="Closed Lost"/>
    <b v="0"/>
    <x v="1"/>
    <n v="65796"/>
    <n v="0"/>
    <m/>
  </r>
  <r>
    <s v="0013100001fpz8iAAA"/>
    <b v="0"/>
    <m/>
    <b v="0"/>
    <x v="557"/>
    <x v="0"/>
    <s v="00531000007MUoEAAW"/>
    <b v="0"/>
    <d v="2019-02-01T21:45:09"/>
    <b v="0"/>
    <b v="0"/>
    <s v="2019 4"/>
    <n v="4"/>
    <x v="9"/>
    <s v="Omitted"/>
    <s v="Omitted"/>
    <x v="4"/>
    <s v="0055A00000BclF5QAJ"/>
    <d v="2021-04-11T20:08:00"/>
    <m/>
    <d v="2020-01-06T18:18:40"/>
    <b v="0"/>
    <x v="6"/>
    <s v="0065A000015totdQAA"/>
    <x v="2"/>
    <b v="0"/>
    <s v="00531000007KgPgAAK"/>
    <s v="Closed Lost"/>
    <b v="0"/>
    <x v="1"/>
    <n v="65796"/>
    <n v="0"/>
    <m/>
  </r>
  <r>
    <s v="0013100001VXN1KAAX"/>
    <b v="0"/>
    <m/>
    <b v="0"/>
    <x v="557"/>
    <x v="0"/>
    <s v="00531000007MUoEAAW"/>
    <b v="0"/>
    <d v="2019-02-01T21:47:18"/>
    <b v="0"/>
    <b v="0"/>
    <s v="2019 4"/>
    <n v="4"/>
    <x v="9"/>
    <s v="Omitted"/>
    <s v="Omitted"/>
    <x v="4"/>
    <s v="0055A00000BclF5QAJ"/>
    <d v="2021-04-11T20:08:00"/>
    <m/>
    <d v="2020-01-06T18:18:45"/>
    <b v="0"/>
    <x v="6"/>
    <s v="0065A000015touHQAQ"/>
    <x v="2"/>
    <b v="0"/>
    <s v="00531000007KgPgAAK"/>
    <s v="Closed Lost"/>
    <b v="0"/>
    <x v="1"/>
    <n v="65796"/>
    <n v="0"/>
    <m/>
  </r>
  <r>
    <s v="0013100001fpyoxAAA"/>
    <b v="0"/>
    <m/>
    <b v="0"/>
    <x v="557"/>
    <x v="0"/>
    <s v="00531000007MUoEAAW"/>
    <b v="0"/>
    <d v="2019-02-06T13:49:51"/>
    <b v="0"/>
    <b v="0"/>
    <s v="2019 4"/>
    <n v="4"/>
    <x v="9"/>
    <s v="Omitted"/>
    <s v="Omitted"/>
    <x v="4"/>
    <s v="0055A00000BclF5QAJ"/>
    <d v="2021-04-11T20:08:00"/>
    <m/>
    <d v="2020-01-06T18:18:40"/>
    <b v="0"/>
    <x v="6"/>
    <s v="0065A000015uabSQAQ"/>
    <x v="2"/>
    <b v="0"/>
    <s v="00531000007KgPgAAK"/>
    <s v="Closed Lost"/>
    <b v="0"/>
    <x v="1"/>
    <n v="65796"/>
    <n v="0"/>
    <m/>
  </r>
  <r>
    <s v="0015A00002Cw748QAB"/>
    <b v="0"/>
    <m/>
    <b v="0"/>
    <x v="557"/>
    <x v="0"/>
    <s v="00531000007MUoEAAW"/>
    <b v="0"/>
    <d v="2019-07-22T15:44:37"/>
    <b v="0"/>
    <b v="0"/>
    <s v="2019 4"/>
    <n v="4"/>
    <x v="9"/>
    <s v="Omitted"/>
    <s v="Omitted"/>
    <x v="4"/>
    <s v="0055A00000BclF5QAJ"/>
    <d v="2021-04-11T20:08:00"/>
    <m/>
    <d v="2020-01-06T18:18:40"/>
    <b v="0"/>
    <x v="6"/>
    <s v="0065A00001Wl77NQAR"/>
    <x v="2"/>
    <b v="0"/>
    <s v="00531000007KgPgAAK"/>
    <s v="Closed Lost"/>
    <b v="0"/>
    <x v="1"/>
    <n v="91636"/>
    <n v="0"/>
    <m/>
  </r>
  <r>
    <s v="0015A000027SFtyQAG"/>
    <b v="0"/>
    <m/>
    <b v="0"/>
    <x v="557"/>
    <x v="0"/>
    <s v="00531000007MUoEAAW"/>
    <b v="0"/>
    <d v="2018-12-07T13:54:38"/>
    <b v="0"/>
    <b v="0"/>
    <s v="2019 4"/>
    <n v="4"/>
    <x v="9"/>
    <s v="Omitted"/>
    <s v="Omitted"/>
    <x v="1"/>
    <s v="0055A00000BclF5QAJ"/>
    <d v="2021-04-11T20:08:00"/>
    <m/>
    <d v="2020-01-06T18:18:40"/>
    <b v="0"/>
    <x v="6"/>
    <s v="0065A00000nNKhpQAG"/>
    <x v="2"/>
    <b v="0"/>
    <s v="0055A000009sa63QAA"/>
    <s v="Closed Lost"/>
    <b v="0"/>
    <x v="1"/>
    <n v="65597"/>
    <n v="0"/>
    <m/>
  </r>
  <r>
    <s v="0015A00001yY7r0QAC"/>
    <b v="0"/>
    <m/>
    <b v="0"/>
    <x v="557"/>
    <x v="0"/>
    <s v="00531000007MUoEAAW"/>
    <b v="0"/>
    <d v="2019-05-20T13:19:43"/>
    <b v="0"/>
    <b v="0"/>
    <s v="2019 4"/>
    <n v="4"/>
    <x v="9"/>
    <s v="Omitted"/>
    <s v="Omitted"/>
    <x v="4"/>
    <s v="0055A00000BclF5QAJ"/>
    <d v="2021-04-11T19:52:59"/>
    <m/>
    <d v="2020-01-06T18:18:40"/>
    <b v="0"/>
    <x v="5"/>
    <s v="0065A00001SgUoRQAV"/>
    <x v="2"/>
    <b v="0"/>
    <s v="00531000007MUoEAAW"/>
    <s v="Closed Lost"/>
    <b v="0"/>
    <x v="1"/>
    <n v="6500"/>
    <n v="0"/>
    <m/>
  </r>
  <r>
    <s v="0015A00001xQ27BQAS"/>
    <b v="0"/>
    <m/>
    <b v="0"/>
    <x v="557"/>
    <x v="0"/>
    <s v="00531000007MUoEAAW"/>
    <b v="0"/>
    <d v="2019-01-17T20:39:09"/>
    <b v="0"/>
    <b v="0"/>
    <s v="2019 4"/>
    <n v="4"/>
    <x v="9"/>
    <s v="Omitted"/>
    <s v="Omitted"/>
    <x v="4"/>
    <s v="0055A00000BclF5QAJ"/>
    <d v="2021-04-11T20:08:00"/>
    <m/>
    <d v="2020-01-06T18:18:40"/>
    <b v="1"/>
    <x v="6"/>
    <s v="0065A000011rSgYQAU"/>
    <x v="2"/>
    <b v="0"/>
    <s v="00531000007Es7rAAC"/>
    <s v="Closed Lost"/>
    <b v="0"/>
    <x v="1"/>
    <n v="6500000"/>
    <n v="0"/>
    <m/>
  </r>
  <r>
    <s v="0013100001fpyoxAAA"/>
    <b v="0"/>
    <m/>
    <b v="0"/>
    <x v="557"/>
    <x v="0"/>
    <s v="00531000007MUoEAAW"/>
    <b v="0"/>
    <d v="2019-05-08T12:59:31"/>
    <b v="0"/>
    <b v="0"/>
    <s v="2019 4"/>
    <n v="4"/>
    <x v="9"/>
    <s v="Omitted"/>
    <s v="Omitted"/>
    <x v="4"/>
    <s v="0055A00000BclF5QAJ"/>
    <d v="2021-04-11T20:08:00"/>
    <m/>
    <d v="2020-01-06T18:18:40"/>
    <b v="1"/>
    <x v="6"/>
    <s v="0065A00001PtmI8QAJ"/>
    <x v="2"/>
    <b v="0"/>
    <s v="00531000007KgPgAAK"/>
    <s v="Closed Lost"/>
    <b v="0"/>
    <x v="1"/>
    <n v="1820000"/>
    <n v="0"/>
    <m/>
  </r>
  <r>
    <s v="0013100001VXN1KAAX"/>
    <b v="0"/>
    <m/>
    <b v="0"/>
    <x v="557"/>
    <x v="0"/>
    <s v="00531000007MUoEAAW"/>
    <b v="0"/>
    <d v="2019-01-15T22:22:52"/>
    <b v="0"/>
    <b v="0"/>
    <s v="2019 4"/>
    <n v="4"/>
    <x v="9"/>
    <s v="Omitted"/>
    <s v="Omitted"/>
    <x v="4"/>
    <s v="0055A00000BclF5QAJ"/>
    <d v="2021-04-11T20:08:00"/>
    <m/>
    <d v="2020-01-06T18:18:40"/>
    <b v="1"/>
    <x v="6"/>
    <s v="0065A000011rJQcQAM"/>
    <x v="2"/>
    <b v="0"/>
    <s v="00531000007Es7rAAC"/>
    <s v="Closed Lost"/>
    <b v="0"/>
    <x v="1"/>
    <n v="6500000"/>
    <n v="0"/>
    <m/>
  </r>
  <r>
    <s v="0013100001fpz8iAAA"/>
    <b v="0"/>
    <m/>
    <b v="0"/>
    <x v="557"/>
    <x v="0"/>
    <s v="00531000007MUoEAAW"/>
    <b v="0"/>
    <d v="2019-01-15T22:32:46"/>
    <b v="0"/>
    <b v="0"/>
    <s v="2019 4"/>
    <n v="4"/>
    <x v="9"/>
    <s v="Omitted"/>
    <s v="Omitted"/>
    <x v="4"/>
    <s v="0055A00000BclF5QAJ"/>
    <d v="2021-04-11T20:08:00"/>
    <m/>
    <d v="2020-01-06T18:18:40"/>
    <b v="1"/>
    <x v="6"/>
    <s v="0065A000011rJSYQA2"/>
    <x v="2"/>
    <b v="0"/>
    <s v="00531000007Es7rAAC"/>
    <s v="Closed Lost"/>
    <b v="0"/>
    <x v="1"/>
    <n v="6500000"/>
    <n v="0"/>
    <m/>
  </r>
  <r>
    <s v="0013100001fpyoxAAA"/>
    <b v="0"/>
    <m/>
    <b v="0"/>
    <x v="557"/>
    <x v="0"/>
    <s v="00531000007MUoEAAW"/>
    <b v="0"/>
    <d v="2019-01-15T23:06:35"/>
    <b v="0"/>
    <b v="0"/>
    <s v="2019 4"/>
    <n v="4"/>
    <x v="9"/>
    <s v="Omitted"/>
    <s v="Omitted"/>
    <x v="4"/>
    <s v="0055A00000BclF5QAJ"/>
    <d v="2021-04-11T20:08:00"/>
    <m/>
    <d v="2020-01-06T18:18:40"/>
    <b v="1"/>
    <x v="6"/>
    <s v="0065A000011rJc9QAE"/>
    <x v="2"/>
    <b v="0"/>
    <s v="00531000007Es7rAAC"/>
    <s v="Closed Lost"/>
    <b v="0"/>
    <x v="1"/>
    <n v="6500000"/>
    <n v="0"/>
    <m/>
  </r>
  <r>
    <s v="0013100001gbj6NAAQ"/>
    <b v="0"/>
    <m/>
    <b v="0"/>
    <x v="557"/>
    <x v="0"/>
    <s v="00531000007MUoEAAW"/>
    <b v="0"/>
    <d v="2019-01-15T23:17:26"/>
    <b v="0"/>
    <b v="0"/>
    <s v="2019 4"/>
    <n v="4"/>
    <x v="9"/>
    <s v="Omitted"/>
    <s v="Omitted"/>
    <x v="4"/>
    <s v="0055A00000BclF5QAJ"/>
    <d v="2021-04-11T20:08:00"/>
    <m/>
    <d v="2020-01-06T18:18:40"/>
    <b v="1"/>
    <x v="6"/>
    <s v="0065A000011rJejQAE"/>
    <x v="2"/>
    <b v="0"/>
    <s v="00531000007Es7rAAC"/>
    <s v="Closed Lost"/>
    <b v="0"/>
    <x v="1"/>
    <n v="6500000"/>
    <n v="0"/>
    <m/>
  </r>
  <r>
    <s v="0013100001fpz8iAAA"/>
    <b v="0"/>
    <m/>
    <b v="0"/>
    <x v="557"/>
    <x v="0"/>
    <s v="00531000007MUoEAAW"/>
    <b v="0"/>
    <d v="2019-01-28T18:37:32"/>
    <b v="0"/>
    <b v="0"/>
    <s v="2019 4"/>
    <n v="4"/>
    <x v="9"/>
    <s v="Omitted"/>
    <s v="Omitted"/>
    <x v="4"/>
    <s v="0055A00000BclF5QAJ"/>
    <d v="2021-04-11T20:08:00"/>
    <m/>
    <d v="2020-01-06T18:18:40"/>
    <b v="1"/>
    <x v="6"/>
    <s v="0065A000015soE9QAI"/>
    <x v="2"/>
    <b v="0"/>
    <s v="00531000007MUoEAAW"/>
    <s v="Closed Lost"/>
    <b v="0"/>
    <x v="1"/>
    <n v="9100000"/>
    <n v="0"/>
    <m/>
  </r>
  <r>
    <s v="0015A00001xQ27BQAS"/>
    <b v="0"/>
    <m/>
    <b v="0"/>
    <x v="557"/>
    <x v="0"/>
    <s v="00531000007MUoEAAW"/>
    <b v="0"/>
    <d v="2019-01-28T19:56:58"/>
    <b v="0"/>
    <b v="0"/>
    <s v="2019 4"/>
    <n v="4"/>
    <x v="9"/>
    <s v="Omitted"/>
    <s v="Omitted"/>
    <x v="4"/>
    <s v="0055A00000BclF5QAJ"/>
    <d v="2021-04-11T20:08:00"/>
    <m/>
    <d v="2020-01-06T18:18:40"/>
    <b v="1"/>
    <x v="6"/>
    <s v="0065A000015souWQAQ"/>
    <x v="2"/>
    <b v="0"/>
    <s v="00531000007MUoEAAW"/>
    <s v="Closed Lost"/>
    <b v="0"/>
    <x v="1"/>
    <n v="9100000"/>
    <n v="0"/>
    <m/>
  </r>
  <r>
    <s v="0013100001gbj6NAAQ"/>
    <b v="0"/>
    <m/>
    <b v="0"/>
    <x v="557"/>
    <x v="0"/>
    <s v="00531000007MUoEAAW"/>
    <b v="0"/>
    <d v="2019-01-28T20:13:49"/>
    <b v="0"/>
    <b v="0"/>
    <s v="2019 4"/>
    <n v="4"/>
    <x v="9"/>
    <s v="Omitted"/>
    <s v="Omitted"/>
    <x v="4"/>
    <s v="0055A00000BclF5QAJ"/>
    <d v="2021-04-11T20:08:00"/>
    <m/>
    <d v="2020-01-06T18:18:40"/>
    <b v="1"/>
    <x v="6"/>
    <s v="0065A000015sp3xQAA"/>
    <x v="2"/>
    <b v="0"/>
    <s v="00531000007MUoEAAW"/>
    <s v="Closed Lost"/>
    <b v="0"/>
    <x v="1"/>
    <n v="9100000"/>
    <n v="0"/>
    <m/>
  </r>
  <r>
    <s v="0013100001VXN1KAAX"/>
    <b v="0"/>
    <m/>
    <b v="0"/>
    <x v="557"/>
    <x v="0"/>
    <s v="00531000007MUoEAAW"/>
    <b v="0"/>
    <d v="2019-01-28T20:51:44"/>
    <b v="0"/>
    <b v="0"/>
    <s v="2019 4"/>
    <n v="4"/>
    <x v="9"/>
    <s v="Omitted"/>
    <s v="Omitted"/>
    <x v="4"/>
    <s v="0055A00000BclF5QAJ"/>
    <d v="2021-04-11T20:08:00"/>
    <m/>
    <d v="2020-01-06T18:18:40"/>
    <b v="1"/>
    <x v="6"/>
    <s v="0065A000015spPuQAI"/>
    <x v="2"/>
    <b v="0"/>
    <s v="00531000007MUoEAAW"/>
    <s v="Closed Lost"/>
    <b v="0"/>
    <x v="1"/>
    <n v="9100000"/>
    <n v="0"/>
    <m/>
  </r>
  <r>
    <s v="0013100001fpyoxAAA"/>
    <b v="0"/>
    <m/>
    <b v="0"/>
    <x v="557"/>
    <x v="0"/>
    <s v="00531000007MUoEAAW"/>
    <b v="0"/>
    <d v="2019-01-29T14:14:28"/>
    <b v="0"/>
    <b v="0"/>
    <s v="2019 4"/>
    <n v="4"/>
    <x v="9"/>
    <s v="Omitted"/>
    <s v="Omitted"/>
    <x v="4"/>
    <s v="0055A00000BclF5QAJ"/>
    <d v="2021-04-11T20:08:00"/>
    <m/>
    <d v="2020-01-06T18:18:40"/>
    <b v="1"/>
    <x v="6"/>
    <s v="0065A000015ss4UQAQ"/>
    <x v="2"/>
    <b v="0"/>
    <s v="00531000007KgPgAAK"/>
    <s v="Closed Lost"/>
    <b v="0"/>
    <x v="1"/>
    <n v="9100000"/>
    <n v="0"/>
    <m/>
  </r>
  <r>
    <s v="0015A00001xQ27BQAS"/>
    <b v="0"/>
    <m/>
    <b v="0"/>
    <x v="557"/>
    <x v="0"/>
    <s v="00531000007MUoEAAW"/>
    <b v="0"/>
    <d v="2019-04-05T15:29:21"/>
    <b v="0"/>
    <b v="0"/>
    <s v="2019 4"/>
    <n v="4"/>
    <x v="9"/>
    <s v="Omitted"/>
    <s v="Omitted"/>
    <x v="4"/>
    <s v="0055A00000BclF5QAJ"/>
    <d v="2021-04-11T20:08:00"/>
    <m/>
    <d v="2020-01-06T18:18:40"/>
    <b v="1"/>
    <x v="6"/>
    <s v="0065A00001KPp6hQAD"/>
    <x v="2"/>
    <b v="0"/>
    <s v="00531000007KgPgAAK"/>
    <s v="Closed Lost"/>
    <b v="0"/>
    <x v="1"/>
    <n v="1820000"/>
    <n v="0"/>
    <m/>
  </r>
  <r>
    <s v="0013100001VXN1KAAX"/>
    <b v="0"/>
    <m/>
    <b v="0"/>
    <x v="557"/>
    <x v="0"/>
    <s v="00531000007MUoEAAW"/>
    <b v="0"/>
    <d v="2019-04-05T19:33:12"/>
    <b v="0"/>
    <b v="0"/>
    <s v="2019 4"/>
    <n v="4"/>
    <x v="9"/>
    <s v="Omitted"/>
    <s v="Omitted"/>
    <x v="4"/>
    <s v="0055A00000BclF5QAJ"/>
    <d v="2021-04-11T20:08:00"/>
    <m/>
    <d v="2020-01-06T18:18:40"/>
    <b v="1"/>
    <x v="6"/>
    <s v="0065A00001KPqTmQAL"/>
    <x v="2"/>
    <b v="0"/>
    <s v="00531000007KgPgAAK"/>
    <s v="Closed Lost"/>
    <b v="0"/>
    <x v="1"/>
    <n v="1820000"/>
    <n v="0"/>
    <m/>
  </r>
  <r>
    <s v="0013100001VXN1KAAX"/>
    <b v="0"/>
    <m/>
    <b v="0"/>
    <x v="557"/>
    <x v="0"/>
    <s v="00531000007MUoEAAW"/>
    <b v="0"/>
    <d v="2019-05-07T13:30:12"/>
    <b v="0"/>
    <b v="0"/>
    <s v="2019 4"/>
    <n v="4"/>
    <x v="9"/>
    <s v="Omitted"/>
    <s v="Omitted"/>
    <x v="4"/>
    <s v="0055A00000BclF5QAJ"/>
    <d v="2021-04-11T20:08:00"/>
    <m/>
    <d v="2020-01-06T18:18:40"/>
    <b v="1"/>
    <x v="6"/>
    <s v="0065A00001PthROQAZ"/>
    <x v="2"/>
    <b v="0"/>
    <s v="00531000007KgPgAAK"/>
    <s v="Closed Lost"/>
    <b v="0"/>
    <x v="1"/>
    <n v="1820000"/>
    <n v="0"/>
    <m/>
  </r>
  <r>
    <s v="0013100001fpyoxAAA"/>
    <b v="0"/>
    <m/>
    <b v="0"/>
    <x v="557"/>
    <x v="0"/>
    <s v="00531000007MUoEAAW"/>
    <b v="0"/>
    <d v="2019-04-09T19:29:44"/>
    <b v="0"/>
    <b v="0"/>
    <s v="2019 4"/>
    <n v="4"/>
    <x v="9"/>
    <s v="Omitted"/>
    <s v="Omitted"/>
    <x v="4"/>
    <s v="0055A00000BclF5QAJ"/>
    <d v="2021-04-11T20:08:00"/>
    <m/>
    <d v="2020-01-06T18:18:40"/>
    <b v="1"/>
    <x v="6"/>
    <s v="0065A00001KQ4vJQAT"/>
    <x v="2"/>
    <b v="0"/>
    <s v="00531000007Es7rAAC"/>
    <s v="Closed Lost"/>
    <b v="0"/>
    <x v="1"/>
    <n v="1820000"/>
    <n v="0"/>
    <m/>
  </r>
  <r>
    <s v="0015A00002DVr3HQAT"/>
    <b v="0"/>
    <m/>
    <b v="0"/>
    <x v="557"/>
    <x v="0"/>
    <s v="00531000007MUoEAAW"/>
    <b v="0"/>
    <d v="2019-10-01T15:01:58"/>
    <b v="0"/>
    <b v="0"/>
    <s v="2019 4"/>
    <n v="4"/>
    <x v="9"/>
    <s v="Closed"/>
    <s v="Closed"/>
    <x v="2"/>
    <s v="0055A00000BclF5QAJ"/>
    <d v="2021-04-11T20:08:00"/>
    <m/>
    <d v="2020-01-06T18:18:16"/>
    <b v="0"/>
    <x v="6"/>
    <s v="0065A00001XXrMHQA1"/>
    <x v="2"/>
    <b v="1"/>
    <s v="00531000007MUoEAAW"/>
    <s v="Closed Won"/>
    <b v="0"/>
    <x v="0"/>
    <n v="179.1"/>
    <n v="179.1"/>
    <m/>
  </r>
  <r>
    <s v="0013100001gbb7YAAQ"/>
    <b v="0"/>
    <m/>
    <b v="0"/>
    <x v="558"/>
    <x v="0"/>
    <s v="0055A000008iLoOQAU"/>
    <b v="0"/>
    <d v="2019-09-25T15:10:52"/>
    <b v="0"/>
    <b v="0"/>
    <s v="2019 4"/>
    <n v="4"/>
    <x v="9"/>
    <s v="Closed"/>
    <s v="Closed"/>
    <x v="0"/>
    <s v="0055A00000BclF5QAJ"/>
    <d v="2021-04-10T22:59:54"/>
    <m/>
    <d v="2019-12-02T19:45:21"/>
    <b v="0"/>
    <x v="3"/>
    <s v="0065A00001XVbiSQAT"/>
    <x v="2"/>
    <b v="0"/>
    <s v="0055A000008iLoOQAU"/>
    <s v="Closed Won"/>
    <b v="0"/>
    <x v="0"/>
    <n v="5120"/>
    <n v="5120"/>
    <m/>
  </r>
  <r>
    <s v="0013100001puTb4AAE"/>
    <b v="0"/>
    <m/>
    <b v="0"/>
    <x v="558"/>
    <x v="0"/>
    <s v="0055A000008iLoOQAU"/>
    <b v="0"/>
    <d v="2019-06-26T14:18:13"/>
    <b v="0"/>
    <b v="0"/>
    <s v="2019 4"/>
    <n v="4"/>
    <x v="9"/>
    <s v="Closed"/>
    <s v="Closed"/>
    <x v="0"/>
    <s v="0055A00000BclF5QAJ"/>
    <d v="2021-04-10T22:59:54"/>
    <m/>
    <d v="2019-12-02T19:47:28"/>
    <b v="0"/>
    <x v="3"/>
    <s v="0065A00001Umwb9QAB"/>
    <x v="2"/>
    <b v="0"/>
    <s v="0055A000008iLoOQAU"/>
    <s v="Closed Won"/>
    <b v="0"/>
    <x v="0"/>
    <n v="22570"/>
    <n v="22570"/>
    <m/>
  </r>
  <r>
    <s v="0013100001gxRq8AAE"/>
    <b v="0"/>
    <m/>
    <b v="0"/>
    <x v="558"/>
    <x v="0"/>
    <s v="00531000007MUoEAAW"/>
    <b v="0"/>
    <d v="2019-09-06T14:01:17"/>
    <b v="0"/>
    <b v="0"/>
    <s v="2019 4"/>
    <n v="4"/>
    <x v="9"/>
    <s v="Closed"/>
    <s v="Closed"/>
    <x v="1"/>
    <s v="0055A00000BclF5QAJ"/>
    <d v="2021-04-11T19:52:07"/>
    <m/>
    <d v="2020-01-06T18:18:16"/>
    <b v="0"/>
    <x v="5"/>
    <s v="0065A00001XGjVMQA1"/>
    <x v="2"/>
    <b v="1"/>
    <s v="00531000007MUoEAAW"/>
    <s v="Closed Won"/>
    <b v="0"/>
    <x v="0"/>
    <n v="199"/>
    <n v="199"/>
    <m/>
  </r>
  <r>
    <s v="0013100001qvZsSAAU"/>
    <b v="0"/>
    <m/>
    <b v="0"/>
    <x v="559"/>
    <x v="0"/>
    <s v="0055A000008iLoJQAU"/>
    <b v="0"/>
    <d v="2018-12-06T20:26:20"/>
    <b v="0"/>
    <b v="0"/>
    <s v="2019 4"/>
    <n v="4"/>
    <x v="9"/>
    <s v="Closed"/>
    <s v="Closed"/>
    <x v="0"/>
    <s v="0055A00000BclF5QAJ"/>
    <d v="2021-04-11T20:12:15"/>
    <m/>
    <d v="2019-10-08T05:32:14"/>
    <b v="0"/>
    <x v="7"/>
    <s v="0065A00000nNHJwQAO"/>
    <x v="2"/>
    <b v="0"/>
    <s v="0055A000008iLoJQAU"/>
    <s v="Closed Won"/>
    <b v="0"/>
    <x v="0"/>
    <n v="8850"/>
    <n v="8850"/>
    <m/>
  </r>
  <r>
    <s v="0013100001pvRTEAA2"/>
    <b v="0"/>
    <m/>
    <b v="0"/>
    <x v="560"/>
    <x v="0"/>
    <s v="00531000007KgPgAAK"/>
    <b v="0"/>
    <d v="2017-08-21T02:27:15"/>
    <b v="0"/>
    <b v="0"/>
    <s v="2019 4"/>
    <n v="4"/>
    <x v="9"/>
    <s v="Closed"/>
    <s v="Closed"/>
    <x v="24"/>
    <s v="00531000008F2qlAAC"/>
    <d v="2021-01-05T20:16:22"/>
    <m/>
    <d v="2020-01-06T18:18:11"/>
    <b v="0"/>
    <x v="4"/>
    <s v="0065A00000i52NaQAI"/>
    <x v="2"/>
    <b v="1"/>
    <s v="00531000007KgPgAAK"/>
    <s v="Closed Won"/>
    <b v="0"/>
    <x v="0"/>
    <n v="0"/>
    <n v="0"/>
    <m/>
  </r>
  <r>
    <s v="0015A000028moKRQAY"/>
    <b v="0"/>
    <m/>
    <b v="0"/>
    <x v="561"/>
    <x v="0"/>
    <s v="0055A000008iLoOQAU"/>
    <b v="1"/>
    <d v="2019-08-21T16:55:10"/>
    <b v="0"/>
    <b v="0"/>
    <s v="2019 4"/>
    <n v="4"/>
    <x v="9"/>
    <s v="Closed"/>
    <s v="Closed"/>
    <x v="21"/>
    <s v="0055A00000BclF5QAJ"/>
    <d v="2021-04-10T22:59:54"/>
    <m/>
    <d v="2019-10-10T12:02:59"/>
    <b v="0"/>
    <x v="1"/>
    <s v="0065A00001M9zWiQAJ"/>
    <x v="2"/>
    <b v="0"/>
    <s v="0055A00000BNpn5QAD"/>
    <s v="Closed Won"/>
    <b v="0"/>
    <x v="0"/>
    <n v="104550"/>
    <n v="104550"/>
    <m/>
  </r>
  <r>
    <s v="0013100001k6h7IAAQ"/>
    <b v="0"/>
    <m/>
    <b v="0"/>
    <x v="562"/>
    <x v="0"/>
    <s v="0055A000008iLoOQAU"/>
    <b v="0"/>
    <d v="2019-07-11T12:51:49"/>
    <b v="0"/>
    <b v="0"/>
    <s v="2019 4"/>
    <n v="4"/>
    <x v="9"/>
    <s v="Closed"/>
    <s v="Closed"/>
    <x v="0"/>
    <s v="0055A00000BclF5QAJ"/>
    <d v="2021-04-10T22:59:54"/>
    <m/>
    <d v="2019-11-05T15:03:16"/>
    <b v="0"/>
    <x v="3"/>
    <s v="0065A00001VfGdPQAV"/>
    <x v="2"/>
    <b v="0"/>
    <s v="0055A000008iLoOQAU"/>
    <s v="Closed Won"/>
    <b v="0"/>
    <x v="0"/>
    <n v="670"/>
    <n v="670"/>
    <m/>
  </r>
  <r>
    <s v="0013100001mz2dQAAQ"/>
    <b v="0"/>
    <m/>
    <b v="0"/>
    <x v="562"/>
    <x v="0"/>
    <s v="00531000007KAsvAAG"/>
    <b v="0"/>
    <d v="2019-09-12T15:01:42"/>
    <b v="0"/>
    <b v="0"/>
    <s v="2019 4"/>
    <n v="4"/>
    <x v="9"/>
    <s v="Closed"/>
    <s v="Closed"/>
    <x v="1"/>
    <s v="0055A00000BclF5QAJ"/>
    <d v="2021-04-11T19:52:59"/>
    <m/>
    <d v="2020-01-06T18:18:16"/>
    <b v="0"/>
    <x v="5"/>
    <s v="0065A00001XHoaWQAT"/>
    <x v="2"/>
    <b v="1"/>
    <s v="00531000007KAsvAAG"/>
    <s v="Closed Won"/>
    <b v="0"/>
    <x v="0"/>
    <n v="73320"/>
    <n v="73320"/>
    <m/>
  </r>
  <r>
    <s v="0013100001fqyXRAAY"/>
    <b v="0"/>
    <m/>
    <b v="0"/>
    <x v="563"/>
    <x v="0"/>
    <s v="0055A000008iLoOQAU"/>
    <b v="0"/>
    <d v="2019-07-12T15:09:56"/>
    <b v="0"/>
    <b v="0"/>
    <s v="2019 4"/>
    <n v="4"/>
    <x v="9"/>
    <s v="Closed"/>
    <s v="Closed"/>
    <x v="0"/>
    <s v="0055A00000BclF5QAJ"/>
    <d v="2021-04-11T19:52:07"/>
    <m/>
    <d v="2019-10-21T19:14:51"/>
    <b v="0"/>
    <x v="5"/>
    <s v="0065A00001VfvGNQAZ"/>
    <x v="2"/>
    <b v="0"/>
    <s v="0055A000008iLoOQAU"/>
    <s v="Closed Won"/>
    <b v="0"/>
    <x v="0"/>
    <n v="3245"/>
    <n v="3245"/>
    <m/>
  </r>
  <r>
    <s v="0013100001jbTo6AAE"/>
    <b v="0"/>
    <m/>
    <b v="0"/>
    <x v="564"/>
    <x v="0"/>
    <s v="0055A000008iLoOQAU"/>
    <b v="0"/>
    <d v="2019-09-16T15:50:55"/>
    <b v="0"/>
    <b v="0"/>
    <s v="2019 4"/>
    <n v="4"/>
    <x v="9"/>
    <s v="Closed"/>
    <s v="Closed"/>
    <x v="0"/>
    <s v="0055A00000BclF5QAJ"/>
    <d v="2021-04-10T22:59:54"/>
    <m/>
    <d v="2019-10-15T18:44:25"/>
    <b v="0"/>
    <x v="3"/>
    <s v="0065A00001XKH4tQAH"/>
    <x v="2"/>
    <b v="0"/>
    <s v="0055A000008iLoOQAU"/>
    <s v="Closed Won"/>
    <b v="0"/>
    <x v="0"/>
    <n v="8240"/>
    <n v="8240"/>
    <m/>
  </r>
  <r>
    <s v="0013100001emY1NAAU"/>
    <b v="0"/>
    <m/>
    <b v="0"/>
    <x v="564"/>
    <x v="0"/>
    <s v="00531000007MUoEAAW"/>
    <b v="0"/>
    <d v="2019-10-02T14:21:19"/>
    <b v="0"/>
    <b v="0"/>
    <s v="2019 4"/>
    <n v="4"/>
    <x v="9"/>
    <s v="Closed"/>
    <s v="Closed"/>
    <x v="1"/>
    <s v="0055A00000BclF5QAJ"/>
    <d v="2021-04-11T19:52:07"/>
    <m/>
    <d v="2020-01-06T18:18:16"/>
    <b v="0"/>
    <x v="5"/>
    <s v="0065A00001XXwmLQAT"/>
    <x v="2"/>
    <b v="1"/>
    <s v="00531000007MUoEAAW"/>
    <s v="Closed Won"/>
    <b v="0"/>
    <x v="0"/>
    <n v="6175"/>
    <n v="6175"/>
    <m/>
  </r>
  <r>
    <s v="0015A00002GmaqLQAR"/>
    <b v="0"/>
    <m/>
    <b v="0"/>
    <x v="565"/>
    <x v="0"/>
    <s v="00531000007KAsvAAG"/>
    <b v="0"/>
    <d v="2019-08-05T17:57:04"/>
    <b v="0"/>
    <b v="0"/>
    <s v="2019 4"/>
    <n v="4"/>
    <x v="9"/>
    <s v="Closed"/>
    <s v="Closed"/>
    <x v="7"/>
    <s v="0055A000009s6n0QAA"/>
    <d v="2020-01-06T18:18:16"/>
    <m/>
    <d v="2020-01-06T18:18:16"/>
    <b v="0"/>
    <x v="1"/>
    <s v="0065A00001WxCuNQAV"/>
    <x v="2"/>
    <b v="0"/>
    <s v="00531000007KAsvAAG"/>
    <s v="Closed Won"/>
    <b v="0"/>
    <x v="0"/>
    <n v="80597"/>
    <n v="80597"/>
    <m/>
  </r>
  <r>
    <s v="0013100001jbToDAAU"/>
    <b v="0"/>
    <m/>
    <b v="0"/>
    <x v="566"/>
    <x v="0"/>
    <s v="0055A000008iLoOQAU"/>
    <b v="0"/>
    <d v="2019-07-18T15:46:41"/>
    <b v="0"/>
    <b v="0"/>
    <s v="2019 4"/>
    <n v="4"/>
    <x v="9"/>
    <s v="Closed"/>
    <s v="Closed"/>
    <x v="0"/>
    <s v="0055A00000BclF5QAJ"/>
    <d v="2021-04-10T22:59:54"/>
    <m/>
    <d v="2019-10-22T13:12:59"/>
    <b v="0"/>
    <x v="1"/>
    <s v="0065A00001WkHOwQAN"/>
    <x v="2"/>
    <b v="0"/>
    <s v="0055A000008iLoOQAU"/>
    <s v="Closed Won"/>
    <b v="0"/>
    <x v="0"/>
    <n v="3915"/>
    <n v="3915"/>
    <m/>
  </r>
  <r>
    <s v="001i000001F62zEAAR"/>
    <b v="0"/>
    <m/>
    <b v="0"/>
    <x v="566"/>
    <x v="0"/>
    <s v="00531000007MUoEAAW"/>
    <b v="0"/>
    <d v="2019-09-18T15:46:24"/>
    <b v="0"/>
    <b v="0"/>
    <s v="2019 4"/>
    <n v="4"/>
    <x v="9"/>
    <s v="Closed"/>
    <s v="Closed"/>
    <x v="1"/>
    <s v="0055A00000BclF5QAJ"/>
    <d v="2021-04-11T19:52:59"/>
    <m/>
    <d v="2020-01-06T18:18:35"/>
    <b v="0"/>
    <x v="5"/>
    <s v="0065A00001XKVhEQAX"/>
    <x v="2"/>
    <b v="1"/>
    <s v="00531000007MUoEAAW"/>
    <s v="Closed Won"/>
    <b v="0"/>
    <x v="0"/>
    <n v="6500"/>
    <n v="6500"/>
    <m/>
  </r>
  <r>
    <s v="0013100001p4NvZAAU"/>
    <b v="0"/>
    <m/>
    <b v="0"/>
    <x v="566"/>
    <x v="0"/>
    <s v="00531000008F2psAAC"/>
    <b v="0"/>
    <d v="2018-06-27T19:43:13"/>
    <b v="0"/>
    <b v="0"/>
    <s v="2019 4"/>
    <n v="4"/>
    <x v="9"/>
    <s v="Closed"/>
    <s v="Closed"/>
    <x v="21"/>
    <s v="0055A00000BclF5QAJ"/>
    <d v="2021-04-10T22:59:54"/>
    <m/>
    <d v="2019-10-18T23:29:07"/>
    <b v="0"/>
    <x v="7"/>
    <s v="0065A00000k3PaOQAU"/>
    <x v="2"/>
    <b v="0"/>
    <s v="0055A000008iLoJQAU"/>
    <s v="Closed Won"/>
    <b v="1"/>
    <x v="0"/>
    <n v="60916"/>
    <n v="60916"/>
    <m/>
  </r>
  <r>
    <s v="0013100001gZda5AAC"/>
    <b v="0"/>
    <m/>
    <b v="0"/>
    <x v="567"/>
    <x v="0"/>
    <s v="00531000007KAu8AAG"/>
    <b v="0"/>
    <d v="2016-05-31T18:48:27"/>
    <b v="0"/>
    <b v="0"/>
    <s v="2019 4"/>
    <n v="4"/>
    <x v="9"/>
    <s v="Omitted"/>
    <s v="Omitted"/>
    <x v="19"/>
    <s v="0055A00000BclF5QAJ"/>
    <d v="2021-04-11T20:06:15"/>
    <m/>
    <d v="2019-10-21T15:04:05"/>
    <b v="0"/>
    <x v="6"/>
    <s v="0063100000cLNnUAAW"/>
    <x v="2"/>
    <b v="0"/>
    <s v="0055A000009sZg0QAE"/>
    <s v="Closed Lost"/>
    <b v="0"/>
    <x v="1"/>
    <n v="56177.14"/>
    <n v="0"/>
    <m/>
  </r>
  <r>
    <s v="0013100001n5LvLAAU"/>
    <b v="0"/>
    <m/>
    <b v="0"/>
    <x v="567"/>
    <x v="0"/>
    <s v="00531000007KAu8AAG"/>
    <b v="1"/>
    <d v="2017-02-19T15:35:56"/>
    <b v="0"/>
    <b v="0"/>
    <s v="2019 4"/>
    <n v="4"/>
    <x v="9"/>
    <s v="Omitted"/>
    <s v="Omitted"/>
    <x v="14"/>
    <s v="0055A00000BclF5QAJ"/>
    <d v="2021-04-10T23:01:03"/>
    <m/>
    <d v="2019-10-21T14:41:49"/>
    <b v="0"/>
    <x v="3"/>
    <s v="0063100000eq2dcAAA"/>
    <x v="2"/>
    <b v="0"/>
    <s v="0055A000009sZg0QAE"/>
    <s v="Closed Lost"/>
    <b v="0"/>
    <x v="1"/>
    <n v="57394"/>
    <n v="0"/>
    <m/>
  </r>
  <r>
    <s v="0013100001fpk4nAAA"/>
    <b v="0"/>
    <m/>
    <b v="0"/>
    <x v="567"/>
    <x v="0"/>
    <s v="0055A000008iLoOQAU"/>
    <b v="0"/>
    <d v="2019-08-19T16:30:49"/>
    <b v="0"/>
    <b v="0"/>
    <s v="2019 4"/>
    <n v="4"/>
    <x v="9"/>
    <s v="Closed"/>
    <s v="Closed"/>
    <x v="0"/>
    <s v="0055A00000BclF5QAJ"/>
    <d v="2021-04-11T20:11:37"/>
    <m/>
    <d v="2019-10-21T19:23:27"/>
    <b v="0"/>
    <x v="3"/>
    <s v="0065A00001M9oDnQAJ"/>
    <x v="2"/>
    <b v="0"/>
    <s v="0055A000008iLoOQAU"/>
    <s v="Closed Won"/>
    <b v="0"/>
    <x v="0"/>
    <n v="1340"/>
    <n v="1340"/>
    <m/>
  </r>
  <r>
    <s v="0013100001fpk4nAAA"/>
    <b v="0"/>
    <m/>
    <b v="0"/>
    <x v="567"/>
    <x v="0"/>
    <s v="0055A000008iLoOQAU"/>
    <b v="0"/>
    <d v="2019-08-19T18:42:49"/>
    <b v="0"/>
    <b v="0"/>
    <s v="2019 4"/>
    <n v="4"/>
    <x v="9"/>
    <s v="Closed"/>
    <s v="Closed"/>
    <x v="0"/>
    <s v="0055A00000BclF5QAJ"/>
    <d v="2021-04-11T19:52:07"/>
    <m/>
    <d v="2019-10-21T19:22:55"/>
    <b v="0"/>
    <x v="5"/>
    <s v="0065A00001M9pJmQAJ"/>
    <x v="2"/>
    <b v="0"/>
    <s v="0055A000008iLoOQAU"/>
    <s v="Closed Won"/>
    <b v="0"/>
    <x v="0"/>
    <n v="4450"/>
    <n v="4450"/>
    <m/>
  </r>
  <r>
    <s v="0015A00001tbMY6QAM"/>
    <b v="0"/>
    <m/>
    <b v="0"/>
    <x v="567"/>
    <x v="0"/>
    <s v="0055A000008iLoOQAU"/>
    <b v="0"/>
    <d v="2019-08-15T13:19:13"/>
    <b v="0"/>
    <b v="0"/>
    <s v="2019 4"/>
    <n v="4"/>
    <x v="9"/>
    <s v="Closed"/>
    <s v="Closed"/>
    <x v="0"/>
    <s v="0055A00000BclF5QAJ"/>
    <d v="2021-04-10T22:59:54"/>
    <m/>
    <d v="2019-10-21T19:25:31"/>
    <b v="0"/>
    <x v="12"/>
    <s v="0065A00001X8S9QQAV"/>
    <x v="2"/>
    <b v="0"/>
    <s v="0055A000008iLoOQAU"/>
    <s v="Closed Won"/>
    <b v="0"/>
    <x v="0"/>
    <n v="3915"/>
    <n v="3915"/>
    <m/>
  </r>
  <r>
    <s v="0013100001fpKktAAE"/>
    <b v="0"/>
    <m/>
    <b v="0"/>
    <x v="567"/>
    <x v="0"/>
    <s v="0055A000008iLoOQAU"/>
    <b v="0"/>
    <d v="2019-08-23T19:41:11"/>
    <b v="0"/>
    <b v="0"/>
    <s v="2019 4"/>
    <n v="4"/>
    <x v="9"/>
    <s v="Closed"/>
    <s v="Closed"/>
    <x v="0"/>
    <s v="0055A00000BclF5QAJ"/>
    <d v="2021-04-10T22:59:54"/>
    <m/>
    <d v="2019-10-21T19:24:42"/>
    <b v="0"/>
    <x v="4"/>
    <s v="0065A00001XDlQ9QAL"/>
    <x v="2"/>
    <b v="0"/>
    <s v="0055A000008iLoOQAU"/>
    <s v="Closed Won"/>
    <b v="0"/>
    <x v="0"/>
    <n v="3915"/>
    <n v="3915"/>
    <m/>
  </r>
  <r>
    <s v="0013100001fqyXRAAY"/>
    <b v="0"/>
    <m/>
    <b v="0"/>
    <x v="567"/>
    <x v="0"/>
    <s v="0055A000008iLoOQAU"/>
    <b v="0"/>
    <d v="2019-09-13T21:03:21"/>
    <b v="0"/>
    <b v="0"/>
    <s v="2019 4"/>
    <n v="4"/>
    <x v="9"/>
    <s v="Closed"/>
    <s v="Closed"/>
    <x v="0"/>
    <s v="0055A00000BclF5QAJ"/>
    <d v="2021-04-10T22:59:54"/>
    <m/>
    <d v="2019-10-21T19:15:37"/>
    <b v="0"/>
    <x v="7"/>
    <s v="0065A00001XIWPQQA5"/>
    <x v="2"/>
    <b v="0"/>
    <s v="0055A000008iLoOQAU"/>
    <s v="Closed Won"/>
    <b v="0"/>
    <x v="0"/>
    <n v="3245"/>
    <n v="3245"/>
    <m/>
  </r>
  <r>
    <s v="0013100001jbToDAAU"/>
    <b v="0"/>
    <m/>
    <b v="0"/>
    <x v="568"/>
    <x v="0"/>
    <s v="0055A000008iLoOQAU"/>
    <b v="0"/>
    <d v="2019-07-22T15:38:00"/>
    <b v="0"/>
    <b v="0"/>
    <s v="2019 4"/>
    <n v="4"/>
    <x v="9"/>
    <s v="Omitted"/>
    <s v="Omitted"/>
    <x v="0"/>
    <s v="0055A00000BclF5QAJ"/>
    <d v="2021-04-11T20:28:47"/>
    <m/>
    <d v="2019-10-22T19:02:32"/>
    <b v="0"/>
    <x v="3"/>
    <s v="0065A00001Wl71xQAB"/>
    <x v="2"/>
    <b v="0"/>
    <s v="0055A000008iLoOQAU"/>
    <s v="Closed Lost"/>
    <b v="0"/>
    <x v="1"/>
    <n v="320"/>
    <n v="0"/>
    <m/>
  </r>
  <r>
    <s v="0013100001gadWkAAI"/>
    <b v="0"/>
    <m/>
    <b v="0"/>
    <x v="568"/>
    <x v="0"/>
    <s v="00531000007MUoEAAW"/>
    <b v="0"/>
    <d v="2019-02-22T14:32:02"/>
    <b v="0"/>
    <b v="0"/>
    <s v="2019 4"/>
    <n v="4"/>
    <x v="9"/>
    <s v="Omitted"/>
    <s v="Omitted"/>
    <x v="2"/>
    <s v="0055A00000BclF5QAJ"/>
    <d v="2021-04-11T19:52:59"/>
    <m/>
    <d v="2020-01-06T18:18:40"/>
    <b v="0"/>
    <x v="5"/>
    <s v="0065A00000vt2ciQAA"/>
    <x v="2"/>
    <b v="0"/>
    <s v="00531000007MUoEAAW"/>
    <s v="Closed Lost"/>
    <b v="0"/>
    <x v="1"/>
    <n v="6500"/>
    <n v="0"/>
    <m/>
  </r>
  <r>
    <s v="0013100001jbToDAAU"/>
    <b v="0"/>
    <m/>
    <b v="0"/>
    <x v="568"/>
    <x v="0"/>
    <s v="0055A000008iLoOQAU"/>
    <b v="0"/>
    <d v="2019-08-06T13:39:34"/>
    <b v="0"/>
    <b v="0"/>
    <s v="2019 4"/>
    <n v="4"/>
    <x v="9"/>
    <s v="Closed"/>
    <s v="Closed"/>
    <x v="0"/>
    <s v="0055A00000BclF5QAJ"/>
    <d v="2021-04-10T22:59:54"/>
    <m/>
    <d v="2019-10-22T13:18:30"/>
    <b v="0"/>
    <x v="1"/>
    <s v="0065A00001WxHGpQAN"/>
    <x v="2"/>
    <b v="0"/>
    <s v="0055A000008iLoOQAU"/>
    <s v="Closed Won"/>
    <b v="0"/>
    <x v="0"/>
    <n v="4995"/>
    <n v="4995"/>
    <m/>
  </r>
  <r>
    <s v="0015A00001tasCtQAI"/>
    <b v="0"/>
    <m/>
    <b v="0"/>
    <x v="568"/>
    <x v="0"/>
    <s v="0055A000008iLoOQAU"/>
    <b v="0"/>
    <d v="2019-10-16T17:49:46"/>
    <b v="0"/>
    <b v="0"/>
    <s v="2019 4"/>
    <n v="4"/>
    <x v="9"/>
    <s v="Closed"/>
    <s v="Closed"/>
    <x v="0"/>
    <s v="0055A00000BclF5QAJ"/>
    <d v="2021-04-10T22:59:54"/>
    <m/>
    <d v="2019-12-12T17:06:30"/>
    <b v="0"/>
    <x v="3"/>
    <s v="0065A00001XdNNLQA3"/>
    <x v="2"/>
    <b v="0"/>
    <s v="0055A000008iLoOQAU"/>
    <s v="Closed Won"/>
    <b v="0"/>
    <x v="0"/>
    <n v="5120"/>
    <n v="5120"/>
    <m/>
  </r>
  <r>
    <s v="0013100001hoG0IAAU"/>
    <b v="0"/>
    <m/>
    <b v="0"/>
    <x v="569"/>
    <x v="0"/>
    <s v="00531000007KAsvAAG"/>
    <b v="0"/>
    <d v="2019-04-18T14:22:14"/>
    <b v="0"/>
    <b v="0"/>
    <s v="2019 4"/>
    <n v="4"/>
    <x v="9"/>
    <s v="Omitted"/>
    <s v="Omitted"/>
    <x v="1"/>
    <s v="0055A00000BclF5QAJ"/>
    <d v="2021-04-11T20:08:00"/>
    <m/>
    <d v="2020-01-06T18:18:40"/>
    <b v="0"/>
    <x v="6"/>
    <s v="0065A00001KRF0IQAX"/>
    <x v="2"/>
    <b v="0"/>
    <s v="00531000007KAsvAAG"/>
    <s v="Closed Lost"/>
    <b v="0"/>
    <x v="1"/>
    <n v="69148"/>
    <n v="0"/>
    <m/>
  </r>
  <r>
    <s v="0015A000026C1aVQAS"/>
    <b v="0"/>
    <m/>
    <b v="0"/>
    <x v="569"/>
    <x v="0"/>
    <s v="00531000007MUoEAAW"/>
    <b v="1"/>
    <d v="2018-11-05T17:41:36"/>
    <b v="0"/>
    <b v="0"/>
    <s v="2019 4"/>
    <n v="4"/>
    <x v="9"/>
    <s v="Omitted"/>
    <s v="Omitted"/>
    <x v="1"/>
    <s v="0055A00000BclF5QAJ"/>
    <d v="2021-04-11T19:52:59"/>
    <m/>
    <d v="2020-01-06T18:18:40"/>
    <b v="0"/>
    <x v="5"/>
    <s v="0065A00000nL8bVQAS"/>
    <x v="3"/>
    <b v="0"/>
    <s v="00531000007KAsvAAG"/>
    <s v="Closed Lost"/>
    <b v="0"/>
    <x v="1"/>
    <n v="72097"/>
    <n v="0"/>
    <m/>
  </r>
  <r>
    <s v="0013100001gw2U2AAI"/>
    <b v="0"/>
    <m/>
    <b v="0"/>
    <x v="569"/>
    <x v="0"/>
    <s v="00531000007MUoEAAW"/>
    <b v="0"/>
    <d v="2019-04-23T18:12:58"/>
    <b v="0"/>
    <b v="0"/>
    <s v="2019 4"/>
    <n v="4"/>
    <x v="9"/>
    <s v="Closed"/>
    <s v="Closed"/>
    <x v="1"/>
    <s v="0055A00000BclF5QAJ"/>
    <d v="2021-04-11T19:52:07"/>
    <m/>
    <d v="2020-01-06T18:18:16"/>
    <b v="0"/>
    <x v="5"/>
    <s v="0065A00001KS6iwQAD"/>
    <x v="2"/>
    <b v="1"/>
    <s v="00531000007MUoEAAW"/>
    <s v="Closed Won"/>
    <b v="0"/>
    <x v="0"/>
    <n v="6113"/>
    <n v="6113"/>
    <m/>
  </r>
  <r>
    <s v="001i000001MZ8IpAAL"/>
    <b v="0"/>
    <m/>
    <b v="0"/>
    <x v="569"/>
    <x v="0"/>
    <s v="00531000007MUoEAAW"/>
    <b v="0"/>
    <d v="2019-10-17T19:46:38"/>
    <b v="0"/>
    <b v="0"/>
    <s v="2019 4"/>
    <n v="4"/>
    <x v="9"/>
    <s v="Closed"/>
    <s v="Closed"/>
    <x v="2"/>
    <s v="0055A00000BclF5QAJ"/>
    <d v="2021-04-16T14:17:58"/>
    <m/>
    <d v="2020-01-06T18:18:16"/>
    <b v="0"/>
    <x v="10"/>
    <s v="0065A00001XdUJsQAN"/>
    <x v="2"/>
    <b v="1"/>
    <s v="00531000007MUoEAAW"/>
    <s v="Closed Won"/>
    <b v="0"/>
    <x v="0"/>
    <n v="2328.3000000000002"/>
    <n v="2328.3000000000002"/>
    <m/>
  </r>
  <r>
    <s v="0015A000029X480QAC"/>
    <b v="0"/>
    <m/>
    <b v="0"/>
    <x v="569"/>
    <x v="0"/>
    <s v="0055A000009sa63QAA"/>
    <b v="1"/>
    <d v="2019-02-27T17:28:21"/>
    <b v="0"/>
    <b v="0"/>
    <s v="2019 4"/>
    <n v="4"/>
    <x v="9"/>
    <s v="Closed"/>
    <s v="Closed"/>
    <x v="1"/>
    <s v="00531000007MUoEAAW"/>
    <d v="2021-01-09T19:32:53"/>
    <m/>
    <d v="2020-01-06T18:18:35"/>
    <b v="0"/>
    <x v="3"/>
    <s v="0065A00001CILePQAX"/>
    <x v="2"/>
    <b v="1"/>
    <s v="0055A000009sa63QAA"/>
    <s v="Closed Won"/>
    <b v="0"/>
    <x v="0"/>
    <n v="65913"/>
    <n v="65913"/>
    <m/>
  </r>
  <r>
    <s v="0015A00001yVjjUQAS"/>
    <b v="0"/>
    <m/>
    <b v="0"/>
    <x v="569"/>
    <x v="0"/>
    <s v="00531000007KAu8AAG"/>
    <b v="0"/>
    <d v="2019-06-11T13:18:54"/>
    <b v="0"/>
    <b v="0"/>
    <s v="2019 4"/>
    <n v="4"/>
    <x v="9"/>
    <s v="Closed"/>
    <s v="Closed"/>
    <x v="21"/>
    <s v="0055A00000BclF5QAJ"/>
    <d v="2021-04-11T20:10:42"/>
    <m/>
    <d v="2019-10-23T10:00:24"/>
    <b v="0"/>
    <x v="10"/>
    <s v="0065A00001Ti125QAB"/>
    <x v="2"/>
    <b v="0"/>
    <s v="00531000007KAu8AAG"/>
    <s v="Closed Won"/>
    <b v="1"/>
    <x v="0"/>
    <n v="66072"/>
    <n v="66072"/>
    <m/>
  </r>
  <r>
    <s v="0013100001jbToDAAU"/>
    <b v="0"/>
    <m/>
    <b v="0"/>
    <x v="570"/>
    <x v="0"/>
    <s v="0055A000008iLoOQAU"/>
    <b v="0"/>
    <d v="2019-10-22T18:50:51"/>
    <b v="0"/>
    <b v="0"/>
    <s v="2019 4"/>
    <n v="4"/>
    <x v="9"/>
    <s v="Closed"/>
    <s v="Closed"/>
    <x v="0"/>
    <s v="0055A00000BclF5QAJ"/>
    <d v="2021-04-10T22:59:54"/>
    <m/>
    <d v="2019-12-02T19:42:56"/>
    <b v="0"/>
    <x v="3"/>
    <s v="0065A00001XkDzrQAF"/>
    <x v="2"/>
    <b v="0"/>
    <s v="0055A000008iLoOQAU"/>
    <s v="Closed Won"/>
    <b v="0"/>
    <x v="0"/>
    <n v="213"/>
    <n v="213"/>
    <m/>
  </r>
  <r>
    <s v="0013100001fqvwqAAA"/>
    <b v="0"/>
    <m/>
    <b v="0"/>
    <x v="570"/>
    <x v="0"/>
    <s v="0055A000008zqzaQAA"/>
    <b v="0"/>
    <d v="2019-10-11T19:25:02"/>
    <b v="0"/>
    <b v="0"/>
    <s v="2019 4"/>
    <n v="4"/>
    <x v="9"/>
    <s v="Closed"/>
    <s v="Closed"/>
    <x v="0"/>
    <s v="0055A00000BclF5QAJ"/>
    <d v="2021-04-11T20:07:09"/>
    <m/>
    <d v="2019-12-02T19:52:38"/>
    <b v="0"/>
    <x v="6"/>
    <s v="0065A00001XbQhaQAF"/>
    <x v="2"/>
    <b v="0"/>
    <s v="0055A000008zqzaQAA"/>
    <s v="Closed Won"/>
    <b v="0"/>
    <x v="0"/>
    <n v="7830"/>
    <n v="7830"/>
    <m/>
  </r>
  <r>
    <s v="0015A00002FGyAiQAL"/>
    <b v="0"/>
    <m/>
    <b v="0"/>
    <x v="571"/>
    <x v="0"/>
    <s v="0055A000009sa63QAA"/>
    <b v="1"/>
    <d v="2019-10-09T16:14:22"/>
    <b v="0"/>
    <b v="0"/>
    <s v="2019 4"/>
    <n v="4"/>
    <x v="9"/>
    <s v="Omitted"/>
    <s v="Omitted"/>
    <x v="1"/>
    <s v="0055A00000BclF5QAJ"/>
    <d v="2021-04-11T19:52:59"/>
    <m/>
    <d v="2020-01-06T18:18:40"/>
    <b v="0"/>
    <x v="5"/>
    <s v="0065A00001XafDhQAJ"/>
    <x v="3"/>
    <b v="0"/>
    <s v="0055A000009sa63QAA"/>
    <s v="Closed Lost"/>
    <b v="0"/>
    <x v="1"/>
    <n v="65636"/>
    <n v="0"/>
    <m/>
  </r>
  <r>
    <s v="0013100001gYA7VAAW"/>
    <b v="0"/>
    <m/>
    <b v="0"/>
    <x v="571"/>
    <x v="0"/>
    <s v="0055A000008iLoOQAU"/>
    <b v="0"/>
    <d v="2019-10-23T18:40:16"/>
    <b v="0"/>
    <b v="0"/>
    <s v="2019 4"/>
    <n v="4"/>
    <x v="9"/>
    <s v="Closed"/>
    <s v="Closed"/>
    <x v="0"/>
    <s v="0055A00000BclF5QAJ"/>
    <d v="2021-04-10T22:59:54"/>
    <m/>
    <d v="2019-10-29T16:26:37"/>
    <b v="0"/>
    <x v="4"/>
    <s v="0065A00001XkYPmQAN"/>
    <x v="2"/>
    <b v="0"/>
    <s v="0055A000008iLoOQAU"/>
    <s v="Closed Won"/>
    <b v="0"/>
    <x v="0"/>
    <n v="14760"/>
    <n v="14760"/>
    <m/>
  </r>
  <r>
    <s v="0013100001puTb4AAE"/>
    <b v="0"/>
    <m/>
    <b v="0"/>
    <x v="572"/>
    <x v="0"/>
    <s v="0055A000008iLoOQAU"/>
    <b v="0"/>
    <d v="2019-07-30T15:42:57"/>
    <b v="0"/>
    <b v="0"/>
    <s v="2019 4"/>
    <n v="4"/>
    <x v="9"/>
    <s v="Omitted"/>
    <s v="Omitted"/>
    <x v="0"/>
    <s v="0055A00000BclF5QAJ"/>
    <d v="2021-04-10T23:01:03"/>
    <m/>
    <d v="2019-11-21T15:34:21"/>
    <b v="0"/>
    <x v="3"/>
    <s v="0065A00001WwBLbQAN"/>
    <x v="2"/>
    <b v="0"/>
    <s v="0055A000008iLoOQAU"/>
    <s v="Closed Lost"/>
    <b v="0"/>
    <x v="1"/>
    <n v="5120"/>
    <n v="0"/>
    <m/>
  </r>
  <r>
    <s v="0013100001gX5LzAAK"/>
    <b v="0"/>
    <m/>
    <b v="0"/>
    <x v="572"/>
    <x v="0"/>
    <s v="0055A000008iLoOQAU"/>
    <b v="0"/>
    <d v="2019-10-15T15:32:36"/>
    <b v="0"/>
    <b v="0"/>
    <s v="2019 4"/>
    <n v="4"/>
    <x v="9"/>
    <s v="Closed"/>
    <s v="Closed"/>
    <x v="0"/>
    <s v="0055A00000BclF5QAJ"/>
    <d v="2021-04-11T20:06:15"/>
    <m/>
    <d v="2019-10-30T14:00:50"/>
    <b v="0"/>
    <x v="6"/>
    <s v="0065A00001XdGaiQAF"/>
    <x v="2"/>
    <b v="0"/>
    <s v="0055A000008iLoOQAU"/>
    <s v="Closed Won"/>
    <b v="0"/>
    <x v="0"/>
    <n v="4475"/>
    <n v="4475"/>
    <m/>
  </r>
  <r>
    <s v="0013100001gawnXAAQ"/>
    <b v="0"/>
    <m/>
    <b v="0"/>
    <x v="572"/>
    <x v="0"/>
    <s v="00531000007MUoEAAW"/>
    <b v="0"/>
    <d v="2020-04-17T15:23:30"/>
    <b v="0"/>
    <b v="0"/>
    <s v="2019 4"/>
    <n v="4"/>
    <x v="9"/>
    <s v="Closed"/>
    <s v="Closed"/>
    <x v="24"/>
    <s v="0055A00000BclF5QAJ"/>
    <d v="2021-04-11T20:08:00"/>
    <m/>
    <m/>
    <b v="0"/>
    <x v="6"/>
    <s v="0065A00001Zk68rQAB"/>
    <x v="2"/>
    <b v="0"/>
    <s v="00531000007KgPgAAK"/>
    <s v="Closed Won"/>
    <b v="0"/>
    <x v="0"/>
    <n v="61647.6"/>
    <n v="61647.6"/>
    <m/>
  </r>
  <r>
    <s v="0015A00002DVr3HQAT"/>
    <b v="0"/>
    <m/>
    <b v="0"/>
    <x v="572"/>
    <x v="0"/>
    <s v="00531000007MUoEAAW"/>
    <b v="0"/>
    <d v="2019-10-30T20:19:27"/>
    <b v="0"/>
    <b v="0"/>
    <s v="2019 4"/>
    <n v="4"/>
    <x v="9"/>
    <s v="Closed"/>
    <s v="Closed"/>
    <x v="2"/>
    <s v="0055A00000BclF5QAJ"/>
    <d v="2021-04-11T20:08:00"/>
    <m/>
    <d v="2020-01-06T18:18:16"/>
    <b v="0"/>
    <x v="6"/>
    <s v="0065A00001Xoz2AQAR"/>
    <x v="2"/>
    <b v="1"/>
    <s v="00531000007MUoEAAW"/>
    <s v="Closed Won"/>
    <b v="0"/>
    <x v="0"/>
    <n v="393.3"/>
    <n v="393.3"/>
    <m/>
  </r>
  <r>
    <s v="0015A00002Eo9WfQAJ"/>
    <b v="0"/>
    <m/>
    <b v="0"/>
    <x v="572"/>
    <x v="0"/>
    <s v="0055A000008iLoOQAU"/>
    <b v="1"/>
    <d v="2019-09-19T14:51:59"/>
    <b v="0"/>
    <b v="0"/>
    <s v="2019 4"/>
    <n v="4"/>
    <x v="9"/>
    <s v="Closed"/>
    <s v="Closed"/>
    <x v="21"/>
    <s v="0055A00000BclF5QAJ"/>
    <d v="2021-04-11T19:52:07"/>
    <m/>
    <d v="2019-11-04T15:49:55"/>
    <b v="0"/>
    <x v="5"/>
    <s v="0065A00001XKbKFQA1"/>
    <x v="2"/>
    <b v="0"/>
    <s v="0055A000008iLoJQAU"/>
    <s v="Closed Won"/>
    <b v="1"/>
    <x v="0"/>
    <n v="72900"/>
    <n v="72900"/>
    <m/>
  </r>
  <r>
    <s v="0015A00002DQs4ZQAT"/>
    <b v="0"/>
    <m/>
    <b v="0"/>
    <x v="573"/>
    <x v="0"/>
    <s v="00531000007MUoEAAW"/>
    <b v="0"/>
    <d v="2019-08-28T15:06:53"/>
    <b v="0"/>
    <b v="0"/>
    <s v="2019 4"/>
    <n v="4"/>
    <x v="9"/>
    <s v="Omitted"/>
    <s v="Omitted"/>
    <x v="4"/>
    <s v="0055A00000BclF5QAJ"/>
    <d v="2021-04-11T20:08:00"/>
    <m/>
    <d v="2020-01-06T18:18:40"/>
    <b v="0"/>
    <x v="6"/>
    <s v="0065A00001XG9F3QAL"/>
    <x v="2"/>
    <b v="0"/>
    <s v="00531000007KgPgAAK"/>
    <s v="Closed Lost"/>
    <b v="0"/>
    <x v="1"/>
    <n v="65636"/>
    <n v="0"/>
    <m/>
  </r>
  <r>
    <s v="0015A00001yXDtSQAW"/>
    <b v="0"/>
    <m/>
    <b v="0"/>
    <x v="573"/>
    <x v="0"/>
    <s v="0055A000008zqzaQAA"/>
    <b v="1"/>
    <d v="2018-06-14T19:32:46"/>
    <b v="0"/>
    <b v="0"/>
    <s v="2019 4"/>
    <n v="4"/>
    <x v="9"/>
    <s v="Omitted"/>
    <s v="Omitted"/>
    <x v="23"/>
    <s v="0055A00000BclF5QAJ"/>
    <d v="2021-04-10T23:01:03"/>
    <m/>
    <d v="2019-11-11T16:04:10"/>
    <b v="0"/>
    <x v="12"/>
    <s v="0065A00000k2wEhQAI"/>
    <x v="2"/>
    <b v="0"/>
    <s v="0055A000009GjocQAC"/>
    <s v="Closed Lost"/>
    <b v="0"/>
    <x v="1"/>
    <n v="57645"/>
    <n v="0"/>
    <m/>
  </r>
  <r>
    <s v="0013100001lbwD9AAI"/>
    <b v="0"/>
    <m/>
    <b v="0"/>
    <x v="573"/>
    <x v="0"/>
    <s v="0055A000008iLmwQAE"/>
    <b v="0"/>
    <d v="2019-10-17T00:24:09"/>
    <b v="0"/>
    <b v="0"/>
    <s v="2019 4"/>
    <n v="4"/>
    <x v="9"/>
    <s v="Closed"/>
    <s v="Closed"/>
    <x v="21"/>
    <s v="0055A00000BclF5QAJ"/>
    <d v="2021-04-11T20:06:15"/>
    <m/>
    <d v="2019-10-31T17:58:10"/>
    <b v="0"/>
    <x v="6"/>
    <s v="0065A00001XdPrBQAV"/>
    <x v="2"/>
    <b v="0"/>
    <s v="0055A000008iLmwQAE"/>
    <s v="Closed Won"/>
    <b v="0"/>
    <x v="0"/>
    <n v="24000"/>
    <n v="24000"/>
    <m/>
  </r>
  <r>
    <s v="0013100001p4NvZAAU"/>
    <b v="0"/>
    <m/>
    <b v="0"/>
    <x v="573"/>
    <x v="0"/>
    <s v="0055A000008iLoJQAU"/>
    <b v="0"/>
    <d v="2019-10-15T17:14:17"/>
    <b v="0"/>
    <b v="0"/>
    <s v="2019 4"/>
    <n v="4"/>
    <x v="9"/>
    <s v="Closed"/>
    <s v="Closed"/>
    <x v="0"/>
    <s v="0055A00000BclF5QAJ"/>
    <d v="2021-04-11T19:52:07"/>
    <m/>
    <d v="2019-10-31T16:16:30"/>
    <b v="0"/>
    <x v="5"/>
    <s v="0065A00001XdHP1QAN"/>
    <x v="2"/>
    <b v="0"/>
    <s v="0055A000008iLoJQAU"/>
    <s v="Closed Won"/>
    <b v="0"/>
    <x v="0"/>
    <n v="4995"/>
    <n v="4995"/>
    <m/>
  </r>
  <r>
    <s v="0013100001p4NvZAAU"/>
    <b v="0"/>
    <m/>
    <b v="0"/>
    <x v="573"/>
    <x v="0"/>
    <s v="0055A000008iLoJQAU"/>
    <b v="0"/>
    <d v="2019-10-17T05:24:04"/>
    <b v="0"/>
    <b v="0"/>
    <s v="2019 4"/>
    <n v="4"/>
    <x v="9"/>
    <s v="Closed"/>
    <s v="Closed"/>
    <x v="21"/>
    <s v="0055A00000BclF5QAJ"/>
    <d v="2021-04-11T19:52:07"/>
    <m/>
    <d v="2019-10-31T16:15:56"/>
    <b v="0"/>
    <x v="5"/>
    <s v="0065A00001XdQOHQA3"/>
    <x v="2"/>
    <b v="0"/>
    <s v="0055A000008iLoJQAU"/>
    <s v="Closed Won"/>
    <b v="0"/>
    <x v="0"/>
    <n v="5120"/>
    <n v="5120"/>
    <m/>
  </r>
  <r>
    <s v="001i000001MZMQXAA5"/>
    <b v="0"/>
    <m/>
    <b v="0"/>
    <x v="574"/>
    <x v="0"/>
    <s v="00531000007MUoEAAW"/>
    <b v="0"/>
    <d v="2019-09-17T15:59:19"/>
    <b v="0"/>
    <b v="0"/>
    <s v="2019 4"/>
    <n v="4"/>
    <x v="9"/>
    <s v="Omitted"/>
    <s v="Omitted"/>
    <x v="1"/>
    <s v="0055A00000BclF5QAJ"/>
    <d v="2021-04-11T19:52:07"/>
    <m/>
    <d v="2020-01-06T18:18:45"/>
    <b v="0"/>
    <x v="5"/>
    <s v="0065A00001XKPd2QAH"/>
    <x v="2"/>
    <b v="0"/>
    <s v="00531000007MUoEAAW"/>
    <s v="Closed Lost"/>
    <b v="0"/>
    <x v="1"/>
    <n v="1432.8"/>
    <n v="0"/>
    <m/>
  </r>
  <r>
    <s v="0015A0000254PaYQAU"/>
    <b v="0"/>
    <m/>
    <b v="0"/>
    <x v="574"/>
    <x v="0"/>
    <s v="00531000007MUoEAAW"/>
    <b v="0"/>
    <d v="2019-05-31T13:11:28"/>
    <b v="0"/>
    <b v="0"/>
    <s v="2019 4"/>
    <n v="4"/>
    <x v="9"/>
    <s v="Omitted"/>
    <s v="Omitted"/>
    <x v="4"/>
    <s v="0055A00000BclF5QAJ"/>
    <d v="2021-04-11T19:52:59"/>
    <m/>
    <d v="2020-01-06T18:18:40"/>
    <b v="0"/>
    <x v="5"/>
    <s v="0065A00001SjMq1QAF"/>
    <x v="2"/>
    <b v="0"/>
    <s v="00531000007MUoEAAW"/>
    <s v="Closed Lost"/>
    <b v="0"/>
    <x v="1"/>
    <n v="13000"/>
    <n v="0"/>
    <m/>
  </r>
  <r>
    <s v="001i000000FKJwEAAX"/>
    <b v="0"/>
    <m/>
    <b v="0"/>
    <x v="574"/>
    <x v="0"/>
    <s v="00531000007MUoEAAW"/>
    <b v="0"/>
    <d v="2019-07-17T16:33:47"/>
    <b v="0"/>
    <b v="0"/>
    <s v="2019 4"/>
    <n v="4"/>
    <x v="9"/>
    <s v="Omitted"/>
    <s v="Omitted"/>
    <x v="4"/>
    <s v="0055A00000BclF5QAJ"/>
    <d v="2021-04-11T19:52:07"/>
    <m/>
    <d v="2020-01-06T18:18:45"/>
    <b v="0"/>
    <x v="5"/>
    <s v="0065A00001Vhn9PQAR"/>
    <x v="2"/>
    <b v="0"/>
    <s v="00531000007MUoEAAW"/>
    <s v="Closed Lost"/>
    <b v="0"/>
    <x v="1"/>
    <n v="3500"/>
    <n v="0"/>
    <m/>
  </r>
  <r>
    <s v="0013100001qvZsSAAU"/>
    <b v="0"/>
    <m/>
    <b v="0"/>
    <x v="574"/>
    <x v="0"/>
    <s v="0055A000008iLoOQAU"/>
    <b v="0"/>
    <d v="2019-08-01T17:43:09"/>
    <b v="0"/>
    <b v="0"/>
    <s v="2019 4"/>
    <n v="4"/>
    <x v="9"/>
    <s v="Closed"/>
    <s v="Closed"/>
    <x v="0"/>
    <s v="0055A00000BclF5QAJ"/>
    <d v="2021-04-10T22:59:54"/>
    <m/>
    <d v="2019-11-05T14:48:10"/>
    <b v="0"/>
    <x v="16"/>
    <s v="0065A00001WwLedQAF"/>
    <x v="2"/>
    <b v="0"/>
    <s v="0055A000008iLoOQAU"/>
    <s v="Closed Won"/>
    <b v="0"/>
    <x v="0"/>
    <n v="670"/>
    <n v="670"/>
    <m/>
  </r>
  <r>
    <s v="0015A00002CwhnmQAB"/>
    <b v="0"/>
    <m/>
    <b v="0"/>
    <x v="574"/>
    <x v="0"/>
    <s v="00531000007MUoEAAW"/>
    <b v="0"/>
    <d v="2019-12-09T21:42:04"/>
    <b v="0"/>
    <b v="0"/>
    <s v="2019 4"/>
    <n v="4"/>
    <x v="9"/>
    <s v="Closed"/>
    <s v="Closed"/>
    <x v="2"/>
    <s v="0055A00000BclF5QAJ"/>
    <d v="2021-04-11T20:08:00"/>
    <m/>
    <d v="2020-01-06T18:18:16"/>
    <b v="0"/>
    <x v="6"/>
    <s v="0065A00001YKUxXQAX"/>
    <x v="2"/>
    <b v="0"/>
    <s v="00531000007KgPgAAK"/>
    <s v="Closed Won"/>
    <b v="0"/>
    <x v="0"/>
    <n v="0"/>
    <n v="0"/>
    <m/>
  </r>
  <r>
    <s v="0013100001k6h7IAAQ"/>
    <b v="0"/>
    <m/>
    <b v="0"/>
    <x v="575"/>
    <x v="0"/>
    <s v="0055A000008iLoOQAU"/>
    <b v="0"/>
    <d v="2019-08-02T18:34:53"/>
    <b v="0"/>
    <b v="0"/>
    <s v="2019 4"/>
    <n v="4"/>
    <x v="9"/>
    <s v="Closed"/>
    <s v="Closed"/>
    <x v="0"/>
    <s v="0055A00000BclF5QAJ"/>
    <d v="2021-04-10T22:59:54"/>
    <m/>
    <d v="2019-11-05T15:04:31"/>
    <b v="0"/>
    <x v="3"/>
    <s v="0065A00001Wx1xgQAB"/>
    <x v="2"/>
    <b v="0"/>
    <s v="0055A000008iLoOQAU"/>
    <s v="Closed Won"/>
    <b v="0"/>
    <x v="0"/>
    <n v="11610"/>
    <n v="11610"/>
    <m/>
  </r>
  <r>
    <s v="0013100001gbb7YAAQ"/>
    <b v="0"/>
    <m/>
    <b v="0"/>
    <x v="576"/>
    <x v="0"/>
    <s v="0055A000008iLoOQAU"/>
    <b v="0"/>
    <d v="2019-09-18T01:43:08"/>
    <b v="0"/>
    <b v="0"/>
    <s v="2019 4"/>
    <n v="4"/>
    <x v="9"/>
    <s v="Closed"/>
    <s v="Closed"/>
    <x v="21"/>
    <s v="0055A00000BclF5QAJ"/>
    <d v="2021-04-10T22:59:54"/>
    <m/>
    <d v="2019-11-05T18:01:57"/>
    <b v="0"/>
    <x v="3"/>
    <s v="0065A00001XKTHFQA5"/>
    <x v="2"/>
    <b v="0"/>
    <s v="0055A000008iLoOQAU"/>
    <s v="Closed Won"/>
    <b v="0"/>
    <x v="0"/>
    <n v="10045"/>
    <n v="10045"/>
    <m/>
  </r>
  <r>
    <s v="001i000001MZ8IpAAL"/>
    <b v="0"/>
    <m/>
    <b v="0"/>
    <x v="576"/>
    <x v="0"/>
    <s v="00531000007MUoEAAW"/>
    <b v="0"/>
    <d v="2019-11-04T16:07:45"/>
    <b v="0"/>
    <b v="0"/>
    <s v="2019 4"/>
    <n v="4"/>
    <x v="9"/>
    <s v="Closed"/>
    <s v="Closed"/>
    <x v="4"/>
    <s v="0055A00000BclF5QAJ"/>
    <d v="2021-04-11T19:52:07"/>
    <m/>
    <d v="2020-01-06T18:18:16"/>
    <b v="0"/>
    <x v="5"/>
    <s v="0065A00001XpzLhQAJ"/>
    <x v="2"/>
    <b v="1"/>
    <s v="00531000007MUoEAAW"/>
    <s v="Closed Won"/>
    <b v="0"/>
    <x v="0"/>
    <n v="2587"/>
    <n v="2587"/>
    <m/>
  </r>
  <r>
    <s v="001i000001MZ8IpAAL"/>
    <b v="0"/>
    <m/>
    <b v="0"/>
    <x v="576"/>
    <x v="0"/>
    <s v="00531000007MUoEAAW"/>
    <b v="0"/>
    <d v="2019-11-04T16:31:16"/>
    <b v="0"/>
    <b v="0"/>
    <s v="2019 4"/>
    <n v="4"/>
    <x v="9"/>
    <s v="Closed"/>
    <s v="Closed"/>
    <x v="4"/>
    <s v="0055A00000BclF5QAJ"/>
    <d v="2021-04-11T19:52:07"/>
    <m/>
    <d v="2020-01-06T18:18:16"/>
    <b v="0"/>
    <x v="5"/>
    <s v="0065A00001XpzjKQAR"/>
    <x v="2"/>
    <b v="1"/>
    <s v="00531000007MUoEAAW"/>
    <s v="Closed Won"/>
    <b v="0"/>
    <x v="0"/>
    <n v="438.75"/>
    <n v="438.75"/>
    <m/>
  </r>
  <r>
    <s v="0015A00001xP4A2QAK"/>
    <b v="0"/>
    <m/>
    <b v="0"/>
    <x v="577"/>
    <x v="0"/>
    <s v="0055A000008iLoOQAU"/>
    <b v="0"/>
    <d v="2019-11-06T17:31:44"/>
    <b v="0"/>
    <b v="0"/>
    <s v="2019 4"/>
    <n v="4"/>
    <x v="9"/>
    <s v="Closed"/>
    <s v="Closed"/>
    <x v="0"/>
    <s v="0055A00000BclF5QAJ"/>
    <d v="2021-04-11T20:11:37"/>
    <m/>
    <d v="2019-11-06T17:35:20"/>
    <b v="0"/>
    <x v="3"/>
    <s v="0065A00001XqFQBQA3"/>
    <x v="2"/>
    <b v="0"/>
    <s v="0055A000008iLoOQAU"/>
    <s v="Closed Won"/>
    <b v="0"/>
    <x v="0"/>
    <n v="3320"/>
    <n v="3320"/>
    <m/>
  </r>
  <r>
    <s v="0013100001fr7EaAAI"/>
    <b v="0"/>
    <m/>
    <b v="0"/>
    <x v="577"/>
    <x v="0"/>
    <s v="00531000007KAu8AAG"/>
    <b v="0"/>
    <d v="2019-10-16T12:48:24"/>
    <b v="0"/>
    <b v="0"/>
    <s v="2019 4"/>
    <n v="4"/>
    <x v="9"/>
    <s v="Closed"/>
    <s v="Closed"/>
    <x v="21"/>
    <s v="0055A00000BclF5QAJ"/>
    <d v="2021-04-11T19:52:07"/>
    <m/>
    <d v="2019-11-06T17:36:31"/>
    <b v="0"/>
    <x v="5"/>
    <s v="0065A00001XdLEWQA3"/>
    <x v="2"/>
    <b v="0"/>
    <s v="00531000007KAu8AAG"/>
    <s v="Closed Won"/>
    <b v="0"/>
    <x v="0"/>
    <n v="5237"/>
    <n v="5237"/>
    <m/>
  </r>
  <r>
    <s v="0015A00001xP4A2QAK"/>
    <b v="0"/>
    <m/>
    <b v="0"/>
    <x v="577"/>
    <x v="0"/>
    <s v="00531000007KAu8AAG"/>
    <b v="0"/>
    <d v="2019-10-14T12:46:03"/>
    <b v="0"/>
    <b v="0"/>
    <s v="2019 4"/>
    <n v="4"/>
    <x v="9"/>
    <s v="Closed"/>
    <s v="Closed"/>
    <x v="21"/>
    <s v="0055A00000BclF5QAJ"/>
    <d v="2021-04-11T19:52:07"/>
    <m/>
    <d v="2019-11-06T17:50:10"/>
    <b v="0"/>
    <x v="5"/>
    <s v="0065A00001Xd77bQAB"/>
    <x v="2"/>
    <b v="0"/>
    <s v="00531000007KAu8AAG"/>
    <s v="Closed Won"/>
    <b v="1"/>
    <x v="0"/>
    <n v="60065"/>
    <n v="60065"/>
    <m/>
  </r>
  <r>
    <s v="0013100001fqyXRAAY"/>
    <b v="0"/>
    <m/>
    <b v="0"/>
    <x v="578"/>
    <x v="0"/>
    <s v="0055A000008iLoOQAU"/>
    <b v="0"/>
    <d v="2019-10-28T21:16:34"/>
    <b v="0"/>
    <b v="0"/>
    <s v="2019 4"/>
    <n v="4"/>
    <x v="9"/>
    <s v="Closed"/>
    <s v="Closed"/>
    <x v="22"/>
    <s v="0055A00000BclF5QAJ"/>
    <d v="2021-04-11T19:52:07"/>
    <m/>
    <d v="2019-11-07T16:50:34"/>
    <b v="0"/>
    <x v="5"/>
    <s v="0065A00001XokP6QAJ"/>
    <x v="2"/>
    <b v="0"/>
    <s v="0055A000008iLoOQAU"/>
    <s v="Closed Won"/>
    <b v="0"/>
    <x v="0"/>
    <n v="3245"/>
    <n v="3245"/>
    <m/>
  </r>
  <r>
    <s v="0013100001qvZsSAAU"/>
    <b v="0"/>
    <m/>
    <b v="0"/>
    <x v="578"/>
    <x v="0"/>
    <s v="0055A000008iLoOQAU"/>
    <b v="0"/>
    <d v="2019-11-01T18:06:20"/>
    <b v="0"/>
    <b v="0"/>
    <s v="2019 4"/>
    <n v="4"/>
    <x v="9"/>
    <s v="Closed"/>
    <s v="Closed"/>
    <x v="0"/>
    <s v="0055A00000BclF5QAJ"/>
    <d v="2021-04-10T22:59:54"/>
    <m/>
    <d v="2019-11-07T17:15:25"/>
    <b v="0"/>
    <x v="16"/>
    <s v="0065A00001Xpl0EQAR"/>
    <x v="2"/>
    <b v="0"/>
    <s v="0055A000008iLoOQAU"/>
    <s v="Closed Won"/>
    <b v="0"/>
    <x v="0"/>
    <n v="4450"/>
    <n v="4450"/>
    <m/>
  </r>
  <r>
    <s v="0013100001qvZsSAAU"/>
    <b v="0"/>
    <m/>
    <b v="0"/>
    <x v="578"/>
    <x v="0"/>
    <s v="0055A000008iLoOQAU"/>
    <b v="0"/>
    <d v="2019-11-01T13:16:20"/>
    <b v="0"/>
    <b v="0"/>
    <s v="2019 4"/>
    <n v="4"/>
    <x v="9"/>
    <s v="Closed"/>
    <s v="Closed"/>
    <x v="21"/>
    <s v="0055A00000BclF5QAJ"/>
    <d v="2021-04-10T22:59:54"/>
    <m/>
    <d v="2019-11-07T17:16:31"/>
    <b v="0"/>
    <x v="16"/>
    <s v="0065A00001XpiFCQAZ"/>
    <x v="2"/>
    <b v="0"/>
    <s v="0055A000008iLoOQAU"/>
    <s v="Closed Won"/>
    <b v="0"/>
    <x v="0"/>
    <n v="3245"/>
    <n v="3245"/>
    <m/>
  </r>
  <r>
    <s v="0013100001p4NvZAAU"/>
    <b v="0"/>
    <m/>
    <b v="0"/>
    <x v="579"/>
    <x v="0"/>
    <s v="0055A000008zqzaQAA"/>
    <b v="0"/>
    <d v="2019-11-01T10:44:02"/>
    <b v="0"/>
    <b v="0"/>
    <s v="2019 4"/>
    <n v="4"/>
    <x v="9"/>
    <s v="Closed"/>
    <s v="Closed"/>
    <x v="21"/>
    <s v="0055A00000BclF5QAJ"/>
    <d v="2021-04-10T22:59:54"/>
    <m/>
    <d v="2019-11-09T00:50:02"/>
    <b v="0"/>
    <x v="7"/>
    <s v="0065A00001XphfvQAB"/>
    <x v="2"/>
    <b v="0"/>
    <s v="0055A000008iLoJQAU"/>
    <s v="Closed Won"/>
    <b v="0"/>
    <x v="0"/>
    <n v="0"/>
    <n v="0"/>
    <m/>
  </r>
  <r>
    <s v="0013100001p4NvZAAU"/>
    <b v="0"/>
    <m/>
    <b v="0"/>
    <x v="579"/>
    <x v="0"/>
    <s v="0055A000008iLoJQAU"/>
    <b v="0"/>
    <d v="2019-10-31T16:18:36"/>
    <b v="0"/>
    <b v="0"/>
    <s v="2019 4"/>
    <n v="4"/>
    <x v="9"/>
    <s v="Closed"/>
    <s v="Closed"/>
    <x v="21"/>
    <s v="0055A00000BclF5QAJ"/>
    <d v="2021-04-10T22:59:54"/>
    <m/>
    <d v="2019-11-09T00:49:42"/>
    <b v="0"/>
    <x v="7"/>
    <s v="0065A00001XpcZRQAZ"/>
    <x v="2"/>
    <b v="0"/>
    <s v="0055A000008iLoJQAU"/>
    <s v="Closed Won"/>
    <b v="0"/>
    <x v="0"/>
    <n v="0"/>
    <n v="0"/>
    <m/>
  </r>
  <r>
    <s v="0015A00002CwhnmQAB"/>
    <b v="0"/>
    <m/>
    <b v="0"/>
    <x v="579"/>
    <x v="0"/>
    <s v="00531000007MUoEAAW"/>
    <b v="0"/>
    <d v="2019-11-08T19:40:16"/>
    <b v="0"/>
    <b v="0"/>
    <s v="2019 4"/>
    <n v="4"/>
    <x v="9"/>
    <s v="Closed"/>
    <s v="Closed"/>
    <x v="2"/>
    <s v="0055A00000BclF5QAJ"/>
    <d v="2021-04-11T19:52:07"/>
    <m/>
    <d v="2020-01-06T18:18:16"/>
    <b v="0"/>
    <x v="5"/>
    <s v="0065A00001Xr3EcQAJ"/>
    <x v="2"/>
    <b v="1"/>
    <s v="00531000007MUoEAAW"/>
    <s v="Closed Won"/>
    <b v="0"/>
    <x v="0"/>
    <n v="358.2"/>
    <n v="358.2"/>
    <m/>
  </r>
  <r>
    <s v="0013100001gbb7YAAQ"/>
    <b v="0"/>
    <m/>
    <b v="0"/>
    <x v="580"/>
    <x v="0"/>
    <s v="0055A000008iLoOQAU"/>
    <b v="0"/>
    <d v="2019-10-11T14:35:13"/>
    <b v="0"/>
    <b v="0"/>
    <s v="2019 4"/>
    <n v="4"/>
    <x v="9"/>
    <s v="Closed"/>
    <s v="Closed"/>
    <x v="0"/>
    <s v="0055A00000BclF5QAJ"/>
    <d v="2021-04-11T19:52:07"/>
    <m/>
    <d v="2019-11-15T12:54:19"/>
    <b v="0"/>
    <x v="5"/>
    <s v="0065A00001XbNyPQAV"/>
    <x v="2"/>
    <b v="0"/>
    <s v="0055A000008iLoOQAU"/>
    <s v="Closed Won"/>
    <b v="0"/>
    <x v="0"/>
    <n v="8950"/>
    <n v="8950"/>
    <m/>
  </r>
  <r>
    <s v="0013100001hoCcAAAU"/>
    <b v="0"/>
    <m/>
    <b v="0"/>
    <x v="581"/>
    <x v="0"/>
    <s v="0055A000008zqzaQAA"/>
    <b v="0"/>
    <d v="2019-09-12T13:06:54"/>
    <b v="0"/>
    <b v="0"/>
    <s v="2019 4"/>
    <n v="4"/>
    <x v="9"/>
    <s v="Closed"/>
    <s v="Closed"/>
    <x v="0"/>
    <s v="0055A00000BclF5QAJ"/>
    <d v="2021-04-10T22:59:54"/>
    <m/>
    <d v="2019-11-15T20:10:26"/>
    <b v="0"/>
    <x v="1"/>
    <s v="0065A00001XHniGQAT"/>
    <x v="2"/>
    <b v="0"/>
    <s v="0055A000008zqzaQAA"/>
    <s v="Closed Won"/>
    <b v="0"/>
    <x v="0"/>
    <n v="670"/>
    <n v="670"/>
    <m/>
  </r>
  <r>
    <s v="0015A00002DSLMyQAP"/>
    <b v="0"/>
    <m/>
    <b v="0"/>
    <x v="582"/>
    <x v="0"/>
    <s v="0055A000008iLmwQAE"/>
    <b v="1"/>
    <d v="2019-09-04T16:26:30"/>
    <b v="0"/>
    <b v="0"/>
    <s v="2019 4"/>
    <n v="4"/>
    <x v="9"/>
    <s v="Closed"/>
    <s v="Closed"/>
    <x v="21"/>
    <s v="0055A00000BclF5QAJ"/>
    <d v="2021-04-10T22:59:54"/>
    <m/>
    <d v="2019-11-13T21:51:29"/>
    <b v="0"/>
    <x v="7"/>
    <s v="0065A00001XGb4aQAD"/>
    <x v="2"/>
    <b v="0"/>
    <s v="0055A000008zqzaQAA"/>
    <s v="Closed Won"/>
    <b v="0"/>
    <x v="0"/>
    <n v="104550"/>
    <n v="104550"/>
    <m/>
  </r>
  <r>
    <s v="0015A00002FEmqDQAT"/>
    <b v="0"/>
    <m/>
    <b v="0"/>
    <x v="582"/>
    <x v="0"/>
    <s v="0055A000008iLmwQAE"/>
    <b v="1"/>
    <d v="2019-09-25T02:27:15"/>
    <b v="0"/>
    <b v="0"/>
    <s v="2019 4"/>
    <n v="4"/>
    <x v="9"/>
    <s v="Closed"/>
    <s v="Closed"/>
    <x v="21"/>
    <s v="0055A00000BclF5QAJ"/>
    <d v="2021-04-10T22:59:54"/>
    <m/>
    <d v="2019-11-13T21:12:55"/>
    <b v="0"/>
    <x v="3"/>
    <s v="0065A00001XVZRsQAP"/>
    <x v="2"/>
    <b v="0"/>
    <s v="0055A00000BNpn5QAD"/>
    <s v="Closed Won"/>
    <b v="0"/>
    <x v="0"/>
    <n v="81000"/>
    <n v="81000"/>
    <m/>
  </r>
  <r>
    <s v="0013100001gWxtDAAS"/>
    <b v="0"/>
    <m/>
    <b v="0"/>
    <x v="583"/>
    <x v="0"/>
    <s v="0055A000009GjocQAC"/>
    <b v="0"/>
    <d v="2019-11-12T19:01:35"/>
    <b v="0"/>
    <b v="0"/>
    <s v="2019 4"/>
    <n v="4"/>
    <x v="9"/>
    <s v="Closed"/>
    <s v="Closed"/>
    <x v="22"/>
    <s v="0055A00000BclF5QAJ"/>
    <d v="2021-04-10T22:59:54"/>
    <m/>
    <d v="2019-11-14T14:08:17"/>
    <b v="0"/>
    <x v="4"/>
    <s v="0065A00001XrRr9QAF"/>
    <x v="2"/>
    <b v="0"/>
    <s v="0055A000009GjocQAC"/>
    <s v="Closed Won"/>
    <b v="0"/>
    <x v="0"/>
    <n v="35000"/>
    <n v="35000"/>
    <m/>
  </r>
  <r>
    <s v="0013100001puTdTAAU"/>
    <b v="0"/>
    <m/>
    <b v="0"/>
    <x v="583"/>
    <x v="0"/>
    <s v="0055A000008iLoOQAU"/>
    <b v="0"/>
    <d v="2019-10-28T19:52:39"/>
    <b v="0"/>
    <b v="0"/>
    <s v="2019 4"/>
    <n v="4"/>
    <x v="9"/>
    <s v="Closed"/>
    <s v="Closed"/>
    <x v="21"/>
    <s v="0055A00000BclF5QAJ"/>
    <d v="2021-04-10T22:59:54"/>
    <m/>
    <d v="2019-11-14T17:13:51"/>
    <b v="0"/>
    <x v="1"/>
    <s v="0065A00001XojUoQAJ"/>
    <x v="2"/>
    <b v="0"/>
    <s v="0055A000008iLoOQAU"/>
    <s v="Closed Won"/>
    <b v="0"/>
    <x v="0"/>
    <n v="14690.83"/>
    <n v="14690.83"/>
    <m/>
  </r>
  <r>
    <s v="0013100001gYA7VAAW"/>
    <b v="0"/>
    <m/>
    <b v="0"/>
    <x v="584"/>
    <x v="0"/>
    <s v="0055A000008zqzaQAA"/>
    <b v="0"/>
    <d v="2019-08-15T12:57:57"/>
    <b v="0"/>
    <b v="0"/>
    <s v="2019 4"/>
    <n v="4"/>
    <x v="9"/>
    <s v="Omitted"/>
    <s v="Omitted"/>
    <x v="0"/>
    <s v="0055A00000BclF5QAJ"/>
    <d v="2021-04-10T23:01:03"/>
    <m/>
    <d v="2019-08-27T14:58:22"/>
    <b v="0"/>
    <x v="7"/>
    <s v="0065A00001X8S1pQAF"/>
    <x v="2"/>
    <b v="0"/>
    <s v="0055A000008zqzaQAA"/>
    <s v="Closed Lost"/>
    <b v="0"/>
    <x v="1"/>
    <n v="8614"/>
    <n v="0"/>
    <m/>
  </r>
  <r>
    <s v="0015A00002Ao3u6QAB"/>
    <b v="0"/>
    <m/>
    <b v="0"/>
    <x v="584"/>
    <x v="0"/>
    <s v="0055A000008iLoOQAU"/>
    <b v="1"/>
    <d v="2019-03-13T20:44:35"/>
    <b v="0"/>
    <b v="0"/>
    <s v="2019 4"/>
    <n v="4"/>
    <x v="9"/>
    <s v="Omitted"/>
    <s v="Omitted"/>
    <x v="21"/>
    <s v="0055A00000BclF5QAJ"/>
    <d v="2021-04-11T20:07:09"/>
    <m/>
    <d v="2019-10-22T01:35:27"/>
    <b v="0"/>
    <x v="6"/>
    <s v="0065A00001FAzzsQAD"/>
    <x v="2"/>
    <b v="0"/>
    <s v="0055A000008iLoJQAU"/>
    <s v="Closed Lost"/>
    <b v="1"/>
    <x v="1"/>
    <n v="85725"/>
    <n v="0"/>
    <m/>
  </r>
  <r>
    <s v="0013100001qvZsSAAU"/>
    <b v="0"/>
    <m/>
    <b v="0"/>
    <x v="585"/>
    <x v="0"/>
    <s v="0055A000008iLoJQAU"/>
    <b v="0"/>
    <d v="2019-01-11T00:47:28"/>
    <b v="0"/>
    <b v="0"/>
    <s v="2019 4"/>
    <n v="4"/>
    <x v="9"/>
    <s v="Closed"/>
    <s v="Closed"/>
    <x v="21"/>
    <s v="0055A00000BclF5QAJ"/>
    <d v="2021-04-10T22:59:54"/>
    <m/>
    <d v="2019-11-18T06:18:48"/>
    <b v="0"/>
    <x v="4"/>
    <s v="0065A000011qmYaQAI"/>
    <x v="2"/>
    <b v="0"/>
    <s v="0055A000008iLoJQAU"/>
    <s v="Closed Won"/>
    <b v="0"/>
    <x v="0"/>
    <n v="1300"/>
    <n v="1300"/>
    <m/>
  </r>
  <r>
    <s v="0013100001eo6iZAAQ"/>
    <b v="0"/>
    <m/>
    <b v="0"/>
    <x v="585"/>
    <x v="0"/>
    <s v="0055A000008iLoJQAU"/>
    <b v="0"/>
    <d v="2019-10-28T13:56:38"/>
    <b v="0"/>
    <b v="0"/>
    <s v="2019 4"/>
    <n v="4"/>
    <x v="9"/>
    <s v="Closed"/>
    <s v="Closed"/>
    <x v="21"/>
    <s v="0055A00000BclF5QAJ"/>
    <d v="2021-04-10T22:59:54"/>
    <m/>
    <d v="2019-11-18T06:18:02"/>
    <b v="0"/>
    <x v="3"/>
    <s v="0065A00001XoemgQAB"/>
    <x v="2"/>
    <b v="0"/>
    <s v="0055A000008iLoJQAU"/>
    <s v="Closed Won"/>
    <b v="0"/>
    <x v="0"/>
    <n v="7160"/>
    <n v="7160"/>
    <m/>
  </r>
  <r>
    <s v="0013100001p4NvZAAU"/>
    <b v="0"/>
    <m/>
    <b v="0"/>
    <x v="585"/>
    <x v="0"/>
    <s v="0055A000008iLoJQAU"/>
    <b v="0"/>
    <d v="2019-11-09T00:51:49"/>
    <b v="0"/>
    <b v="0"/>
    <s v="2019 4"/>
    <n v="4"/>
    <x v="9"/>
    <s v="Closed"/>
    <s v="Closed"/>
    <x v="0"/>
    <s v="0055A00000BclF5QAJ"/>
    <d v="2021-04-10T22:59:54"/>
    <m/>
    <d v="2019-11-18T06:18:17"/>
    <b v="0"/>
    <x v="7"/>
    <s v="0065A00001Xr4hsQAB"/>
    <x v="2"/>
    <b v="0"/>
    <s v="0055A000008iLoJQAU"/>
    <s v="Closed Won"/>
    <b v="0"/>
    <x v="0"/>
    <n v="4995"/>
    <n v="4995"/>
    <m/>
  </r>
  <r>
    <s v="0013100001fpKktAAE"/>
    <b v="0"/>
    <m/>
    <b v="0"/>
    <x v="586"/>
    <x v="0"/>
    <s v="0055A000008iLoOQAU"/>
    <b v="0"/>
    <d v="2019-11-04T16:17:51"/>
    <b v="0"/>
    <b v="0"/>
    <s v="2019 4"/>
    <n v="4"/>
    <x v="9"/>
    <s v="Closed"/>
    <s v="Closed"/>
    <x v="21"/>
    <s v="0055A00000BclF5QAJ"/>
    <d v="2021-04-10T22:59:54"/>
    <m/>
    <d v="2019-11-18T14:26:23"/>
    <b v="0"/>
    <x v="12"/>
    <s v="0065A00001XpzVSQAZ"/>
    <x v="2"/>
    <b v="0"/>
    <s v="0055A000008iLoOQAU"/>
    <s v="Closed Won"/>
    <b v="0"/>
    <x v="0"/>
    <n v="670"/>
    <n v="670"/>
    <m/>
  </r>
  <r>
    <s v="0013100001k6h7IAAQ"/>
    <b v="0"/>
    <m/>
    <b v="0"/>
    <x v="586"/>
    <x v="0"/>
    <s v="0055A000008iLoOQAU"/>
    <b v="1"/>
    <d v="2019-08-06T19:19:22"/>
    <b v="0"/>
    <b v="0"/>
    <s v="2019 4"/>
    <n v="4"/>
    <x v="9"/>
    <s v="Closed"/>
    <s v="Closed"/>
    <x v="21"/>
    <s v="0055A00000BclF5QAJ"/>
    <d v="2021-04-10T22:59:54"/>
    <m/>
    <d v="2019-11-18T21:00:34"/>
    <b v="0"/>
    <x v="3"/>
    <s v="0065A00001WxJccQAF"/>
    <x v="2"/>
    <b v="0"/>
    <s v="0055A000008zqzaQAA"/>
    <s v="Closed Won"/>
    <b v="1"/>
    <x v="0"/>
    <n v="81315"/>
    <n v="81315"/>
    <m/>
  </r>
  <r>
    <s v="0015A000028moKRQAY"/>
    <b v="0"/>
    <m/>
    <b v="0"/>
    <x v="587"/>
    <x v="0"/>
    <s v="0055A000008iLoOQAU"/>
    <b v="0"/>
    <d v="2019-08-21T18:23:51"/>
    <b v="0"/>
    <b v="0"/>
    <s v="2019 4"/>
    <n v="4"/>
    <x v="9"/>
    <s v="Omitted"/>
    <s v="Omitted"/>
    <x v="0"/>
    <s v="0055A00000BclF5QAJ"/>
    <d v="2021-04-11T20:11:37"/>
    <m/>
    <d v="2019-10-21T19:10:41"/>
    <b v="0"/>
    <x v="3"/>
    <s v="0065A00001M9zzvQAB"/>
    <x v="2"/>
    <b v="0"/>
    <s v="0055A000008iLoOQAU"/>
    <s v="Closed Lost"/>
    <b v="0"/>
    <x v="1"/>
    <n v="5665"/>
    <n v="0"/>
    <m/>
  </r>
  <r>
    <s v="0013100001fpKktAAE"/>
    <b v="0"/>
    <m/>
    <b v="0"/>
    <x v="587"/>
    <x v="0"/>
    <s v="0055A000008iLoOQAU"/>
    <b v="0"/>
    <d v="2019-11-08T13:53:58"/>
    <b v="0"/>
    <b v="0"/>
    <s v="2019 4"/>
    <n v="4"/>
    <x v="9"/>
    <s v="Closed"/>
    <s v="Closed"/>
    <x v="21"/>
    <s v="0055A00000BclF5QAJ"/>
    <d v="2021-04-10T22:59:54"/>
    <m/>
    <d v="2019-11-21T22:48:04"/>
    <b v="0"/>
    <x v="3"/>
    <s v="0065A00001XqR5WQAV"/>
    <x v="2"/>
    <b v="0"/>
    <s v="0055A000008iLoOQAU"/>
    <s v="Closed Won"/>
    <b v="0"/>
    <x v="0"/>
    <n v="5120"/>
    <n v="5120"/>
    <m/>
  </r>
  <r>
    <s v="0013100001puTdTAAU"/>
    <b v="0"/>
    <m/>
    <b v="0"/>
    <x v="588"/>
    <x v="0"/>
    <s v="0055A000008iLoOQAU"/>
    <b v="0"/>
    <d v="2019-11-07T16:54:46"/>
    <b v="0"/>
    <b v="0"/>
    <s v="2019 4"/>
    <n v="4"/>
    <x v="9"/>
    <s v="Closed"/>
    <s v="Closed"/>
    <x v="21"/>
    <s v="0055A00000BclF5QAJ"/>
    <d v="2021-04-10T22:59:54"/>
    <m/>
    <d v="2019-11-22T17:46:18"/>
    <b v="0"/>
    <x v="3"/>
    <s v="0065A00001XqMGAQA3"/>
    <x v="2"/>
    <b v="0"/>
    <s v="0055A000008iLoOQAU"/>
    <s v="Closed Won"/>
    <b v="0"/>
    <x v="0"/>
    <n v="4585"/>
    <n v="4585"/>
    <m/>
  </r>
  <r>
    <s v="0015A00002Cxo7SQAR"/>
    <b v="0"/>
    <m/>
    <b v="0"/>
    <x v="588"/>
    <x v="0"/>
    <s v="00531000007KAsvAAG"/>
    <b v="0"/>
    <d v="2019-06-24T18:51:34"/>
    <b v="0"/>
    <b v="0"/>
    <s v="2019 4"/>
    <n v="4"/>
    <x v="9"/>
    <s v="Closed"/>
    <s v="Closed"/>
    <x v="1"/>
    <s v="00531000007MUoEAAW"/>
    <d v="2021-01-09T19:32:53"/>
    <m/>
    <d v="2020-01-06T18:18:16"/>
    <b v="0"/>
    <x v="3"/>
    <s v="0065A00001UmmGCQAZ"/>
    <x v="2"/>
    <b v="1"/>
    <s v="00531000007KAsvAAG"/>
    <s v="Closed Won"/>
    <b v="0"/>
    <x v="0"/>
    <n v="71770.05"/>
    <n v="71770.05"/>
    <m/>
  </r>
  <r>
    <s v="001i000001LHDIlAAP"/>
    <b v="0"/>
    <m/>
    <b v="0"/>
    <x v="588"/>
    <x v="0"/>
    <s v="00531000007MUoEAAW"/>
    <b v="0"/>
    <d v="2019-11-22T20:52:39"/>
    <b v="0"/>
    <b v="0"/>
    <s v="2019 4"/>
    <n v="4"/>
    <x v="9"/>
    <s v="Closed"/>
    <s v="Closed"/>
    <x v="24"/>
    <s v="0055A00000BclF5QAJ"/>
    <d v="2021-04-11T20:08:00"/>
    <m/>
    <d v="2020-01-06T18:18:16"/>
    <b v="0"/>
    <x v="6"/>
    <s v="0065A00001Y3q4ZQAR"/>
    <x v="2"/>
    <b v="1"/>
    <s v="00531000008F2qlAAC"/>
    <s v="Closed Won"/>
    <b v="0"/>
    <x v="0"/>
    <n v="447.75"/>
    <n v="447.75"/>
    <m/>
  </r>
  <r>
    <s v="0013100001p5ATcAAM"/>
    <b v="0"/>
    <m/>
    <b v="0"/>
    <x v="589"/>
    <x v="0"/>
    <s v="00531000007KAu8AAG"/>
    <b v="0"/>
    <d v="2019-10-18T08:19:56"/>
    <b v="0"/>
    <b v="0"/>
    <s v="2019 4"/>
    <n v="4"/>
    <x v="9"/>
    <s v="Closed"/>
    <s v="Closed"/>
    <x v="21"/>
    <s v="0055A00000BclF5QAJ"/>
    <d v="2021-04-11T19:52:07"/>
    <m/>
    <d v="2019-11-25T10:14:10"/>
    <b v="0"/>
    <x v="5"/>
    <s v="0065A00001Xe4vTQAR"/>
    <x v="2"/>
    <b v="0"/>
    <s v="00531000007KAu8AAG"/>
    <s v="Closed Won"/>
    <b v="1"/>
    <x v="0"/>
    <n v="5632"/>
    <n v="5632"/>
    <m/>
  </r>
  <r>
    <s v="0013100001enwqoAAA"/>
    <b v="0"/>
    <m/>
    <b v="0"/>
    <x v="590"/>
    <x v="0"/>
    <s v="00531000007KAsvAAG"/>
    <b v="0"/>
    <d v="2019-04-22T21:06:14"/>
    <b v="0"/>
    <b v="0"/>
    <s v="2019 4"/>
    <n v="4"/>
    <x v="9"/>
    <s v="Closed"/>
    <s v="Closed"/>
    <x v="1"/>
    <s v="0055A00000BclF5QAJ"/>
    <d v="2021-04-11T20:08:00"/>
    <m/>
    <d v="2020-01-06T18:18:16"/>
    <b v="0"/>
    <x v="6"/>
    <s v="0065A00001KS2kkQAD"/>
    <x v="2"/>
    <b v="1"/>
    <s v="00531000007KAsvAAG"/>
    <s v="Closed Won"/>
    <b v="0"/>
    <x v="0"/>
    <n v="67584.12"/>
    <n v="67584.12"/>
    <m/>
  </r>
  <r>
    <s v="0013100001gX5LzAAK"/>
    <b v="0"/>
    <m/>
    <b v="0"/>
    <x v="591"/>
    <x v="0"/>
    <s v="0055A000008iLmwQAE"/>
    <b v="0"/>
    <d v="2019-09-26T16:39:17"/>
    <b v="0"/>
    <b v="0"/>
    <s v="2019 4"/>
    <n v="4"/>
    <x v="9"/>
    <s v="Closed"/>
    <s v="Closed"/>
    <x v="0"/>
    <s v="0055A00000BclF5QAJ"/>
    <d v="2021-04-10T22:59:54"/>
    <m/>
    <d v="2019-11-27T22:16:07"/>
    <b v="0"/>
    <x v="3"/>
    <s v="0065A00001XVhvlQAD"/>
    <x v="2"/>
    <b v="0"/>
    <s v="0055A000008zqzaQAA"/>
    <s v="Closed Won"/>
    <b v="0"/>
    <x v="0"/>
    <n v="104550"/>
    <n v="104550"/>
    <m/>
  </r>
  <r>
    <s v="0015A00002G6GsIQAV"/>
    <b v="0"/>
    <m/>
    <b v="0"/>
    <x v="591"/>
    <x v="0"/>
    <s v="00531000007MUoEAAW"/>
    <b v="1"/>
    <d v="2019-10-31T20:19:12"/>
    <b v="0"/>
    <b v="0"/>
    <s v="2019 4"/>
    <n v="4"/>
    <x v="9"/>
    <s v="Closed"/>
    <s v="Closed"/>
    <x v="24"/>
    <s v="0055A00000BclF5QAJ"/>
    <d v="2021-04-11T20:08:00"/>
    <m/>
    <d v="2020-01-06T18:18:16"/>
    <b v="0"/>
    <x v="6"/>
    <s v="0065A00001XpemhQAB"/>
    <x v="2"/>
    <b v="1"/>
    <s v="00531000008F2qlAAC"/>
    <s v="Closed Won"/>
    <b v="0"/>
    <x v="0"/>
    <n v="78000"/>
    <n v="78000"/>
    <m/>
  </r>
  <r>
    <s v="0015A00002CwPb7QAF"/>
    <b v="0"/>
    <m/>
    <b v="0"/>
    <x v="592"/>
    <x v="0"/>
    <s v="0055A000008zqzaQAA"/>
    <b v="1"/>
    <d v="2019-06-12T18:06:45"/>
    <b v="0"/>
    <b v="0"/>
    <s v="2019 4"/>
    <n v="4"/>
    <x v="9"/>
    <s v="Closed"/>
    <s v="Closed"/>
    <x v="21"/>
    <s v="0055A00000BclF5QAJ"/>
    <d v="2021-04-11T20:06:15"/>
    <m/>
    <d v="2019-11-29T01:59:18"/>
    <b v="0"/>
    <x v="6"/>
    <s v="0065A00001Ti9oQQAR"/>
    <x v="2"/>
    <b v="0"/>
    <s v="0055A000008zqzaQAA"/>
    <s v="Closed Won"/>
    <b v="0"/>
    <x v="0"/>
    <n v="104550"/>
    <n v="104550"/>
    <m/>
  </r>
  <r>
    <s v="0015A000022QtPhQAK"/>
    <b v="0"/>
    <m/>
    <b v="0"/>
    <x v="593"/>
    <x v="0"/>
    <s v="00531000007KAu8AAG"/>
    <b v="0"/>
    <d v="2019-10-16T14:13:27"/>
    <b v="0"/>
    <b v="0"/>
    <s v="2019 4"/>
    <n v="4"/>
    <x v="9"/>
    <s v="Closed"/>
    <s v="Closed"/>
    <x v="21"/>
    <s v="0055A00000BclF5QAJ"/>
    <d v="2021-04-10T22:59:54"/>
    <m/>
    <d v="2019-11-25T11:14:09"/>
    <b v="0"/>
    <x v="12"/>
    <s v="0065A00001XdLigQAF"/>
    <x v="2"/>
    <b v="0"/>
    <s v="00531000007KAu8AAG"/>
    <s v="Closed Won"/>
    <b v="1"/>
    <x v="0"/>
    <n v="5632"/>
    <n v="5632"/>
    <m/>
  </r>
  <r>
    <s v="0013100001fpz8iAAA"/>
    <b v="0"/>
    <m/>
    <b v="0"/>
    <x v="594"/>
    <x v="0"/>
    <s v="00531000007MUoEAAW"/>
    <b v="0"/>
    <d v="2019-09-03T18:50:25"/>
    <b v="0"/>
    <b v="0"/>
    <s v="2019 4"/>
    <n v="4"/>
    <x v="9"/>
    <s v="Omitted"/>
    <s v="Omitted"/>
    <x v="2"/>
    <s v="0055A00000BclF5QAJ"/>
    <d v="2021-04-11T20:08:00"/>
    <m/>
    <d v="2020-01-06T18:18:40"/>
    <b v="1"/>
    <x v="6"/>
    <s v="0065A00001XGWPwQAP"/>
    <x v="2"/>
    <b v="0"/>
    <s v="00531000007KgPgAAK"/>
    <s v="Closed Lost"/>
    <b v="0"/>
    <x v="1"/>
    <n v="4019400"/>
    <n v="0"/>
    <m/>
  </r>
  <r>
    <s v="001i000001MZ8IpAAL"/>
    <b v="0"/>
    <m/>
    <b v="0"/>
    <x v="594"/>
    <x v="0"/>
    <s v="00531000007MUoEAAW"/>
    <b v="0"/>
    <d v="2019-09-04T19:23:39"/>
    <b v="0"/>
    <b v="0"/>
    <s v="2019 4"/>
    <n v="4"/>
    <x v="9"/>
    <s v="Omitted"/>
    <s v="Omitted"/>
    <x v="2"/>
    <s v="0055A00000BclF5QAJ"/>
    <d v="2021-04-11T20:08:00"/>
    <m/>
    <d v="2020-01-06T18:18:40"/>
    <b v="1"/>
    <x v="6"/>
    <s v="0065A00001XGcEeQAL"/>
    <x v="2"/>
    <b v="0"/>
    <s v="00531000007Es7rAAC"/>
    <s v="Closed Lost"/>
    <b v="0"/>
    <x v="1"/>
    <n v="3617460"/>
    <n v="0"/>
    <m/>
  </r>
  <r>
    <s v="0015A000022S2fRQAS"/>
    <b v="0"/>
    <m/>
    <b v="0"/>
    <x v="594"/>
    <x v="0"/>
    <s v="00531000007MUoEAAW"/>
    <b v="0"/>
    <d v="2019-09-05T14:47:07"/>
    <b v="0"/>
    <b v="0"/>
    <s v="2019 4"/>
    <n v="4"/>
    <x v="9"/>
    <s v="Omitted"/>
    <s v="Omitted"/>
    <x v="2"/>
    <s v="0055A00000BclF5QAJ"/>
    <d v="2021-04-11T20:08:00"/>
    <m/>
    <d v="2020-01-06T18:18:45"/>
    <b v="1"/>
    <x v="6"/>
    <s v="0065A00001XGfKUQA1"/>
    <x v="2"/>
    <b v="0"/>
    <s v="00531000007KgPgAAK"/>
    <s v="Closed Lost"/>
    <b v="0"/>
    <x v="1"/>
    <n v="4019400"/>
    <n v="0"/>
    <m/>
  </r>
  <r>
    <s v="0015A00002EkII2QAN"/>
    <b v="0"/>
    <m/>
    <b v="0"/>
    <x v="594"/>
    <x v="0"/>
    <s v="00531000007MUoEAAW"/>
    <b v="0"/>
    <d v="2019-09-05T22:49:27"/>
    <b v="0"/>
    <b v="0"/>
    <s v="2019 4"/>
    <n v="4"/>
    <x v="9"/>
    <s v="Omitted"/>
    <s v="Omitted"/>
    <x v="2"/>
    <s v="0055A00000BclF5QAJ"/>
    <d v="2021-04-11T20:08:00"/>
    <m/>
    <d v="2020-01-06T18:18:40"/>
    <b v="1"/>
    <x v="6"/>
    <s v="0065A00001XGhcRQAT"/>
    <x v="2"/>
    <b v="0"/>
    <s v="00531000007KgPgAAK"/>
    <s v="Closed Lost"/>
    <b v="0"/>
    <x v="1"/>
    <n v="4019400"/>
    <n v="0"/>
    <m/>
  </r>
  <r>
    <s v="0013100001jbB3pAAE"/>
    <b v="0"/>
    <m/>
    <b v="0"/>
    <x v="594"/>
    <x v="0"/>
    <s v="0055A000008iLoOQAU"/>
    <b v="1"/>
    <d v="2019-07-23T16:52:01"/>
    <b v="0"/>
    <b v="0"/>
    <s v="2019 4"/>
    <n v="4"/>
    <x v="9"/>
    <s v="Omitted"/>
    <s v="Omitted"/>
    <x v="22"/>
    <s v="0055A00000BclF5QAJ"/>
    <d v="2021-04-10T23:01:03"/>
    <m/>
    <d v="2019-11-04T15:51:47"/>
    <b v="0"/>
    <x v="3"/>
    <s v="0065A00001WlEHzQAN"/>
    <x v="2"/>
    <b v="0"/>
    <s v="0055A000008iLoJQAU"/>
    <s v="Closed Lost"/>
    <b v="1"/>
    <x v="1"/>
    <n v="77895"/>
    <n v="0"/>
    <m/>
  </r>
  <r>
    <s v="0013100001p4QUfAAM"/>
    <b v="0"/>
    <m/>
    <b v="0"/>
    <x v="595"/>
    <x v="0"/>
    <s v="0055A000008iLoOQAU"/>
    <b v="0"/>
    <d v="2019-09-06T19:48:13"/>
    <b v="0"/>
    <b v="0"/>
    <s v="2019 4"/>
    <n v="4"/>
    <x v="9"/>
    <s v="Omitted"/>
    <s v="Omitted"/>
    <x v="0"/>
    <s v="0055A00000BclF5QAJ"/>
    <d v="2021-04-10T23:01:03"/>
    <m/>
    <d v="2019-12-12T20:34:31"/>
    <b v="0"/>
    <x v="12"/>
    <s v="0065A00001XHK7jQAH"/>
    <x v="2"/>
    <b v="0"/>
    <s v="0055A000008iLoOQAU"/>
    <s v="Closed Lost"/>
    <b v="0"/>
    <x v="1"/>
    <n v="3729.16"/>
    <n v="0"/>
    <m/>
  </r>
  <r>
    <s v="0013100001jYQOjAAO"/>
    <b v="0"/>
    <m/>
    <b v="0"/>
    <x v="595"/>
    <x v="0"/>
    <s v="00531000007MUoEAAW"/>
    <b v="0"/>
    <d v="2018-06-12T14:59:47"/>
    <b v="0"/>
    <b v="0"/>
    <s v="2019 4"/>
    <n v="4"/>
    <x v="9"/>
    <s v="Omitted"/>
    <s v="Omitted"/>
    <x v="1"/>
    <s v="0055A00000BclF5QAJ"/>
    <d v="2021-04-11T19:52:07"/>
    <m/>
    <d v="2020-01-06T18:18:35"/>
    <b v="0"/>
    <x v="5"/>
    <s v="0065A00000k2qMaQAI"/>
    <x v="2"/>
    <b v="0"/>
    <s v="00531000007KAsvAAG"/>
    <s v="Closed Lost"/>
    <b v="0"/>
    <x v="1"/>
    <n v="65199"/>
    <n v="0"/>
    <m/>
  </r>
  <r>
    <s v="0015A000026BtJoQAK"/>
    <b v="0"/>
    <m/>
    <b v="0"/>
    <x v="595"/>
    <x v="0"/>
    <s v="00531000007MUoEAAW"/>
    <b v="0"/>
    <d v="2019-05-16T16:54:33"/>
    <b v="0"/>
    <b v="0"/>
    <s v="2019 4"/>
    <n v="4"/>
    <x v="9"/>
    <s v="Omitted"/>
    <s v="Omitted"/>
    <x v="1"/>
    <s v="0055A00000BclF5QAJ"/>
    <d v="2021-04-11T19:52:59"/>
    <m/>
    <d v="2020-01-06T18:18:40"/>
    <b v="0"/>
    <x v="5"/>
    <s v="0065A00001PwOQvQAN"/>
    <x v="2"/>
    <b v="0"/>
    <s v="00531000007MUoEAAW"/>
    <s v="Closed Lost"/>
    <b v="0"/>
    <x v="1"/>
    <n v="6500"/>
    <n v="0"/>
    <m/>
  </r>
  <r>
    <s v="0013100001k5ZyRAAU"/>
    <b v="0"/>
    <m/>
    <b v="0"/>
    <x v="596"/>
    <x v="0"/>
    <s v="0055A000008iLoOQAU"/>
    <b v="0"/>
    <d v="2019-10-07T15:20:19"/>
    <b v="0"/>
    <b v="0"/>
    <s v="2019 4"/>
    <n v="4"/>
    <x v="9"/>
    <s v="Closed"/>
    <s v="Closed"/>
    <x v="0"/>
    <s v="0055A00000BclF5QAJ"/>
    <d v="2021-04-10T22:59:54"/>
    <m/>
    <d v="2019-12-02T16:46:15"/>
    <b v="0"/>
    <x v="1"/>
    <s v="0065A00001XaQeIQAV"/>
    <x v="2"/>
    <b v="0"/>
    <s v="0055A000008iLoOQAU"/>
    <s v="Closed Won"/>
    <b v="0"/>
    <x v="0"/>
    <n v="3245"/>
    <n v="3245"/>
    <m/>
  </r>
  <r>
    <s v="0013100001fsOeFAAU"/>
    <b v="0"/>
    <m/>
    <b v="0"/>
    <x v="597"/>
    <x v="0"/>
    <s v="0055A000008iLoOQAU"/>
    <b v="0"/>
    <d v="2019-11-21T19:18:25"/>
    <b v="0"/>
    <b v="0"/>
    <s v="2019 4"/>
    <n v="4"/>
    <x v="9"/>
    <s v="Closed"/>
    <s v="Closed"/>
    <x v="0"/>
    <s v="0055A00000BclF5QAJ"/>
    <d v="2021-04-11T20:12:15"/>
    <m/>
    <d v="2019-12-05T14:28:40"/>
    <b v="0"/>
    <x v="7"/>
    <s v="0065A00001Y1QUJQA3"/>
    <x v="2"/>
    <b v="0"/>
    <s v="0055A000008iLoOQAU"/>
    <s v="Closed Won"/>
    <b v="0"/>
    <x v="0"/>
    <n v="7830"/>
    <n v="7830"/>
    <m/>
  </r>
  <r>
    <s v="0013100001k7nrtAAA"/>
    <b v="0"/>
    <m/>
    <b v="0"/>
    <x v="598"/>
    <x v="0"/>
    <s v="0055A000008iLoOQAU"/>
    <b v="0"/>
    <d v="2019-09-04T16:15:02"/>
    <b v="0"/>
    <b v="0"/>
    <s v="2019 4"/>
    <n v="4"/>
    <x v="9"/>
    <s v="Closed"/>
    <s v="Closed"/>
    <x v="0"/>
    <s v="0055A00000BclF5QAJ"/>
    <d v="2021-04-11T20:06:15"/>
    <m/>
    <d v="2019-12-12T16:25:11"/>
    <b v="0"/>
    <x v="6"/>
    <s v="0065A00001XGayPQAT"/>
    <x v="2"/>
    <b v="0"/>
    <s v="0055A000008iLoOQAU"/>
    <s v="Closed Won"/>
    <b v="0"/>
    <x v="0"/>
    <n v="5120"/>
    <n v="5120"/>
    <m/>
  </r>
  <r>
    <s v="0015A000028mPklQAE"/>
    <b v="0"/>
    <m/>
    <b v="0"/>
    <x v="598"/>
    <x v="0"/>
    <s v="00531000007MUoEAAW"/>
    <b v="0"/>
    <d v="2019-11-21T16:27:31"/>
    <b v="0"/>
    <b v="0"/>
    <s v="2019 4"/>
    <n v="4"/>
    <x v="9"/>
    <s v="Closed"/>
    <s v="Closed"/>
    <x v="2"/>
    <s v="0055A00000BclF5QAJ"/>
    <d v="2021-04-11T19:52:07"/>
    <m/>
    <d v="2020-01-06T18:18:16"/>
    <b v="0"/>
    <x v="5"/>
    <s v="0065A00001Y1P9TQAV"/>
    <x v="2"/>
    <b v="1"/>
    <s v="00531000007MUoEAAW"/>
    <s v="Closed Won"/>
    <b v="0"/>
    <x v="0"/>
    <n v="3500"/>
    <n v="3500"/>
    <m/>
  </r>
  <r>
    <s v="001i000001MZMQXAA5"/>
    <b v="0"/>
    <m/>
    <b v="0"/>
    <x v="599"/>
    <x v="0"/>
    <s v="00531000007MUoEAAW"/>
    <b v="0"/>
    <d v="2019-11-20T16:45:54"/>
    <b v="0"/>
    <b v="0"/>
    <s v="2019 4"/>
    <n v="4"/>
    <x v="9"/>
    <s v="Closed"/>
    <s v="Closed"/>
    <x v="1"/>
    <s v="0055A00000BclF5QAJ"/>
    <d v="2021-04-11T19:52:59"/>
    <m/>
    <d v="2020-06-16T16:01:25"/>
    <b v="0"/>
    <x v="5"/>
    <s v="0065A00001Y1I9oQAF"/>
    <x v="2"/>
    <b v="1"/>
    <s v="00531000007MUoEAAW"/>
    <s v="Closed Won"/>
    <b v="0"/>
    <x v="0"/>
    <n v="91000"/>
    <n v="91000"/>
    <m/>
  </r>
  <r>
    <s v="0015A00001taTGPQA2"/>
    <b v="0"/>
    <m/>
    <b v="0"/>
    <x v="600"/>
    <x v="0"/>
    <s v="0055A000008iLoOQAU"/>
    <b v="0"/>
    <d v="2019-11-21T14:56:23"/>
    <b v="0"/>
    <b v="0"/>
    <s v="2019 4"/>
    <n v="4"/>
    <x v="9"/>
    <s v="Closed"/>
    <s v="Closed"/>
    <x v="0"/>
    <s v="0055A00000BclF5QAJ"/>
    <d v="2021-04-10T22:59:54"/>
    <m/>
    <d v="2019-12-09T16:12:36"/>
    <b v="0"/>
    <x v="1"/>
    <s v="0065A00001Y1OOOQA3"/>
    <x v="2"/>
    <b v="0"/>
    <s v="0055A000008iLoOQAU"/>
    <s v="Closed Won"/>
    <b v="0"/>
    <x v="0"/>
    <n v="347"/>
    <n v="347"/>
    <m/>
  </r>
  <r>
    <s v="0015A00001taTGPQA2"/>
    <b v="0"/>
    <m/>
    <b v="0"/>
    <x v="600"/>
    <x v="0"/>
    <s v="0055A000008iLoOQAU"/>
    <b v="0"/>
    <d v="2019-11-21T18:09:43"/>
    <b v="0"/>
    <b v="0"/>
    <s v="2019 4"/>
    <n v="4"/>
    <x v="9"/>
    <s v="Closed"/>
    <s v="Closed"/>
    <x v="0"/>
    <s v="0055A00000BclF5QAJ"/>
    <d v="2021-04-10T22:59:54"/>
    <m/>
    <d v="2019-12-09T16:11:15"/>
    <b v="0"/>
    <x v="1"/>
    <s v="0065A00001Y1PwBQAV"/>
    <x v="2"/>
    <b v="0"/>
    <s v="0055A000008iLoOQAU"/>
    <s v="Closed Won"/>
    <b v="0"/>
    <x v="0"/>
    <n v="8950"/>
    <n v="8950"/>
    <m/>
  </r>
  <r>
    <s v="0015A00001yWkX5QAK"/>
    <b v="0"/>
    <m/>
    <b v="0"/>
    <x v="600"/>
    <x v="0"/>
    <s v="0055A000009GjocQAC"/>
    <b v="0"/>
    <d v="2019-10-28T15:17:01"/>
    <b v="0"/>
    <b v="0"/>
    <s v="2019 4"/>
    <n v="4"/>
    <x v="9"/>
    <s v="Closed"/>
    <s v="Closed"/>
    <x v="22"/>
    <s v="0055A00000BclF5QAJ"/>
    <d v="2021-04-11T19:52:07"/>
    <m/>
    <d v="2019-12-09T15:58:51"/>
    <b v="0"/>
    <x v="5"/>
    <s v="0065A00001XogEAQAZ"/>
    <x v="2"/>
    <b v="0"/>
    <s v="0055A000009GjocQAC"/>
    <s v="Closed Won"/>
    <b v="0"/>
    <x v="0"/>
    <n v="33466.5"/>
    <n v="33466.5"/>
    <m/>
  </r>
  <r>
    <s v="0013100001k6JgGAAU"/>
    <b v="0"/>
    <m/>
    <b v="0"/>
    <x v="601"/>
    <x v="0"/>
    <s v="0055A000008iLoOQAU"/>
    <b v="0"/>
    <d v="2019-12-04T16:51:38"/>
    <b v="0"/>
    <b v="0"/>
    <s v="2019 4"/>
    <n v="4"/>
    <x v="9"/>
    <s v="Omitted"/>
    <s v="Omitted"/>
    <x v="0"/>
    <s v="0055A00000BclF5QAJ"/>
    <d v="2021-04-10T23:01:03"/>
    <m/>
    <d v="2019-12-10T20:17:52"/>
    <b v="0"/>
    <x v="3"/>
    <s v="0065A00001YHkXpQAL"/>
    <x v="2"/>
    <b v="0"/>
    <s v="0055A000008iLoOQAU"/>
    <s v="Closed Lost"/>
    <b v="0"/>
    <x v="1"/>
    <n v="8950"/>
    <n v="0"/>
    <m/>
  </r>
  <r>
    <s v="0013100001gaFSgAAM"/>
    <b v="0"/>
    <m/>
    <b v="0"/>
    <x v="601"/>
    <x v="0"/>
    <s v="00531000007MUoEAAW"/>
    <b v="0"/>
    <d v="2019-11-20T16:29:32"/>
    <b v="0"/>
    <b v="0"/>
    <s v="2019 4"/>
    <n v="4"/>
    <x v="9"/>
    <s v="Closed"/>
    <s v="Closed"/>
    <x v="1"/>
    <s v="0055A00000BclF5QAJ"/>
    <d v="2021-04-11T19:52:07"/>
    <m/>
    <d v="2020-01-06T18:18:16"/>
    <b v="0"/>
    <x v="5"/>
    <s v="0065A00001Y1I1NQAV"/>
    <x v="2"/>
    <b v="1"/>
    <s v="00531000007MUoEAAW"/>
    <s v="Closed Won"/>
    <b v="0"/>
    <x v="0"/>
    <n v="398"/>
    <n v="398"/>
    <m/>
  </r>
  <r>
    <s v="0015A00002Fs1NYQAZ"/>
    <b v="0"/>
    <m/>
    <b v="0"/>
    <x v="601"/>
    <x v="0"/>
    <s v="00531000008F2qlAAC"/>
    <b v="0"/>
    <d v="2019-12-10T14:16:25"/>
    <b v="0"/>
    <b v="0"/>
    <s v="2019 4"/>
    <n v="4"/>
    <x v="9"/>
    <s v="Closed"/>
    <s v="Closed"/>
    <x v="24"/>
    <s v="0055A00000BclF5QAJ"/>
    <d v="2021-04-11T20:08:00"/>
    <m/>
    <d v="2020-01-06T18:18:16"/>
    <b v="0"/>
    <x v="6"/>
    <s v="0065A00001YKXvHQAX"/>
    <x v="2"/>
    <b v="1"/>
    <s v="00531000008F2qlAAC"/>
    <s v="Closed Won"/>
    <b v="0"/>
    <x v="0"/>
    <n v="48899.25"/>
    <n v="48899.25"/>
    <m/>
  </r>
  <r>
    <s v="0015A00002Eo9WfQAJ"/>
    <b v="0"/>
    <m/>
    <b v="0"/>
    <x v="602"/>
    <x v="0"/>
    <s v="0055A000008iLoJQAU"/>
    <b v="0"/>
    <d v="2019-11-05T16:29:15"/>
    <b v="0"/>
    <b v="0"/>
    <s v="2019 4"/>
    <n v="4"/>
    <x v="9"/>
    <s v="Closed"/>
    <s v="Closed"/>
    <x v="21"/>
    <s v="0055A00000BclF5QAJ"/>
    <d v="2021-04-11T19:52:07"/>
    <m/>
    <d v="2019-12-11T17:55:42"/>
    <b v="0"/>
    <x v="5"/>
    <s v="0065A00001Xq8UNQAZ"/>
    <x v="2"/>
    <b v="0"/>
    <s v="0055A000008iLoJQAU"/>
    <s v="Closed Won"/>
    <b v="0"/>
    <x v="0"/>
    <n v="7830"/>
    <n v="7830"/>
    <m/>
  </r>
  <r>
    <s v="0015A00002FTtBNQA1"/>
    <b v="0"/>
    <m/>
    <b v="0"/>
    <x v="602"/>
    <x v="0"/>
    <s v="0055A000008iLoOQAU"/>
    <b v="0"/>
    <d v="2019-12-03T19:47:51"/>
    <b v="0"/>
    <b v="0"/>
    <s v="2019 4"/>
    <n v="4"/>
    <x v="9"/>
    <s v="Closed"/>
    <s v="Closed"/>
    <x v="20"/>
    <s v="0055A00000BclF5QAJ"/>
    <d v="2021-04-10T22:59:54"/>
    <m/>
    <d v="2019-12-27T20:40:30"/>
    <b v="0"/>
    <x v="4"/>
    <s v="0065A00001YHfQbQAL"/>
    <x v="2"/>
    <b v="0"/>
    <s v="00531000008F2psAAC"/>
    <s v="Closed Won"/>
    <b v="0"/>
    <x v="0"/>
    <n v="54675"/>
    <n v="54675"/>
    <m/>
  </r>
  <r>
    <s v="0013100001jbTegAAE"/>
    <b v="0"/>
    <m/>
    <b v="0"/>
    <x v="602"/>
    <x v="0"/>
    <s v="0055A000008iLoOQAU"/>
    <b v="0"/>
    <d v="2019-12-03T20:13:26"/>
    <b v="0"/>
    <b v="0"/>
    <s v="2019 4"/>
    <n v="4"/>
    <x v="9"/>
    <s v="Closed"/>
    <s v="Closed"/>
    <x v="0"/>
    <s v="0055A00000BclF5QAJ"/>
    <d v="2021-04-10T22:59:54"/>
    <m/>
    <d v="2019-12-27T20:39:54"/>
    <b v="0"/>
    <x v="3"/>
    <s v="0065A00001YHfaHQAT"/>
    <x v="2"/>
    <b v="0"/>
    <s v="00531000008F2psAAC"/>
    <s v="Closed Won"/>
    <b v="0"/>
    <x v="0"/>
    <n v="218700"/>
    <n v="218700"/>
    <m/>
  </r>
  <r>
    <s v="0015A00002FTss6QAD"/>
    <b v="0"/>
    <m/>
    <b v="0"/>
    <x v="602"/>
    <x v="0"/>
    <s v="0055A000008iLoOQAU"/>
    <b v="1"/>
    <d v="2019-12-03T19:16:36"/>
    <b v="0"/>
    <b v="0"/>
    <s v="2019 4"/>
    <n v="4"/>
    <x v="9"/>
    <s v="Closed"/>
    <s v="Closed"/>
    <x v="20"/>
    <s v="0055A00000BclF5QAJ"/>
    <d v="2021-04-10T22:59:54"/>
    <m/>
    <d v="2019-12-27T20:41:03"/>
    <b v="0"/>
    <x v="3"/>
    <s v="0065A00001YHfCPQA1"/>
    <x v="2"/>
    <b v="0"/>
    <s v="00531000008F2psAAC"/>
    <s v="Closed Won"/>
    <b v="0"/>
    <x v="0"/>
    <n v="54675"/>
    <n v="54675"/>
    <m/>
  </r>
  <r>
    <s v="0013100001puTdTAAU"/>
    <b v="0"/>
    <m/>
    <b v="0"/>
    <x v="603"/>
    <x v="0"/>
    <s v="0055A000008iLoOQAU"/>
    <b v="0"/>
    <d v="2019-11-06T18:34:26"/>
    <b v="0"/>
    <b v="0"/>
    <s v="2019 4"/>
    <n v="4"/>
    <x v="9"/>
    <s v="Closed"/>
    <s v="Closed"/>
    <x v="0"/>
    <s v="0055A00000BclF5QAJ"/>
    <d v="2021-04-10T22:59:54"/>
    <m/>
    <d v="2019-12-12T19:49:20"/>
    <b v="0"/>
    <x v="1"/>
    <s v="0065A00001XqFxAQAV"/>
    <x v="2"/>
    <b v="0"/>
    <s v="0055A000008iLoOQAU"/>
    <s v="Closed Won"/>
    <b v="0"/>
    <x v="0"/>
    <n v="13485"/>
    <n v="13485"/>
    <m/>
  </r>
  <r>
    <s v="0013100001k6JgGAAU"/>
    <b v="0"/>
    <m/>
    <b v="0"/>
    <x v="603"/>
    <x v="0"/>
    <s v="0055A000008iLoOQAU"/>
    <b v="0"/>
    <d v="2019-12-06T15:00:22"/>
    <b v="0"/>
    <b v="0"/>
    <s v="2019 4"/>
    <n v="4"/>
    <x v="9"/>
    <s v="Closed"/>
    <s v="Closed"/>
    <x v="0"/>
    <s v="0055A00000BclF5QAJ"/>
    <d v="2021-04-10T22:59:54"/>
    <m/>
    <d v="2019-12-12T19:15:31"/>
    <b v="0"/>
    <x v="3"/>
    <s v="0065A00001YJe0wQAD"/>
    <x v="2"/>
    <b v="0"/>
    <s v="0055A000009GjocQAC"/>
    <s v="Closed Won"/>
    <b v="0"/>
    <x v="0"/>
    <n v="9995"/>
    <n v="9995"/>
    <m/>
  </r>
  <r>
    <s v="0013100001fqO6KAAU"/>
    <b v="0"/>
    <m/>
    <b v="0"/>
    <x v="604"/>
    <x v="0"/>
    <s v="0055A000009GjocQAC"/>
    <b v="0"/>
    <d v="2019-10-10T15:36:48"/>
    <b v="0"/>
    <b v="0"/>
    <s v="2019 4"/>
    <n v="4"/>
    <x v="9"/>
    <s v="Omitted"/>
    <s v="Omitted"/>
    <x v="0"/>
    <s v="0055A00000BclF5QAJ"/>
    <d v="2021-04-11T20:07:09"/>
    <m/>
    <d v="2019-12-23T14:18:13"/>
    <b v="0"/>
    <x v="6"/>
    <s v="0065A00001Xak5KQAR"/>
    <x v="2"/>
    <b v="0"/>
    <s v="0055A000009GjocQAC"/>
    <s v="Closed Lost"/>
    <b v="0"/>
    <x v="1"/>
    <n v="62910"/>
    <n v="0"/>
    <m/>
  </r>
  <r>
    <s v="0015A000028moKRQAY"/>
    <b v="0"/>
    <m/>
    <b v="0"/>
    <x v="604"/>
    <x v="0"/>
    <s v="0055A000008iLoOQAU"/>
    <b v="1"/>
    <d v="2019-08-30T17:53:48"/>
    <b v="0"/>
    <b v="0"/>
    <s v="2019 4"/>
    <n v="4"/>
    <x v="9"/>
    <s v="Omitted"/>
    <s v="Omitted"/>
    <x v="21"/>
    <s v="0055A00000BclF5QAJ"/>
    <d v="2021-04-10T23:01:03"/>
    <m/>
    <d v="2019-10-22T12:48:43"/>
    <b v="0"/>
    <x v="3"/>
    <s v="0065A00001XGKlfQAH"/>
    <x v="2"/>
    <b v="0"/>
    <s v="0055A000008zqzaQAA"/>
    <s v="Closed Lost"/>
    <b v="0"/>
    <x v="1"/>
    <n v="119000"/>
    <n v="0"/>
    <m/>
  </r>
  <r>
    <s v="0015A00002EkmBaQAJ"/>
    <b v="0"/>
    <m/>
    <b v="0"/>
    <x v="604"/>
    <x v="0"/>
    <s v="0055A000008iLoOQAU"/>
    <b v="0"/>
    <d v="2019-10-02T13:09:29"/>
    <b v="0"/>
    <b v="0"/>
    <s v="2019 4"/>
    <n v="4"/>
    <x v="9"/>
    <s v="Closed"/>
    <s v="Closed"/>
    <x v="0"/>
    <s v="0055A00000BclF5QAJ"/>
    <d v="2021-04-10T22:59:54"/>
    <m/>
    <d v="2019-12-13T17:02:23"/>
    <b v="0"/>
    <x v="3"/>
    <s v="0065A00001XXwOAQA1"/>
    <x v="2"/>
    <b v="0"/>
    <s v="0055A00000BNXCfQAP"/>
    <s v="Closed Won"/>
    <b v="0"/>
    <x v="0"/>
    <n v="104550"/>
    <n v="104550"/>
    <m/>
  </r>
  <r>
    <s v="0013100001qvZsSAAU"/>
    <b v="0"/>
    <m/>
    <b v="0"/>
    <x v="605"/>
    <x v="0"/>
    <s v="0055A000008iLoOQAU"/>
    <b v="0"/>
    <d v="2019-10-01T13:01:54"/>
    <b v="0"/>
    <b v="0"/>
    <s v="2019 4"/>
    <n v="4"/>
    <x v="9"/>
    <s v="Omitted"/>
    <s v="Omitted"/>
    <x v="0"/>
    <s v="0055A00000BclF5QAJ"/>
    <d v="2021-04-10T23:01:03"/>
    <m/>
    <d v="2019-11-07T17:18:41"/>
    <b v="0"/>
    <x v="16"/>
    <s v="0065A00001XXqS2QAL"/>
    <x v="2"/>
    <b v="0"/>
    <s v="0055A000008iLoOQAU"/>
    <s v="Closed Lost"/>
    <b v="0"/>
    <x v="1"/>
    <n v="1340"/>
    <n v="0"/>
    <m/>
  </r>
  <r>
    <s v="0015A00001yWWhnQAG"/>
    <b v="0"/>
    <m/>
    <b v="0"/>
    <x v="605"/>
    <x v="0"/>
    <s v="0055A000008iLoOQAU"/>
    <b v="0"/>
    <d v="2019-10-09T13:54:22"/>
    <b v="0"/>
    <b v="0"/>
    <s v="2019 4"/>
    <n v="4"/>
    <x v="9"/>
    <s v="Omitted"/>
    <s v="Omitted"/>
    <x v="0"/>
    <s v="0055A00000BclF5QAJ"/>
    <d v="2021-04-11T19:52:07"/>
    <m/>
    <d v="2020-01-14T20:03:54"/>
    <b v="0"/>
    <x v="5"/>
    <s v="0065A00001XaeDgQAJ"/>
    <x v="2"/>
    <b v="0"/>
    <s v="0055A000008iLoOQAU"/>
    <s v="Closed Lost"/>
    <b v="0"/>
    <x v="1"/>
    <n v="4608"/>
    <n v="0"/>
    <m/>
  </r>
  <r>
    <s v="0013100001k6JgGAAU"/>
    <b v="0"/>
    <m/>
    <b v="0"/>
    <x v="605"/>
    <x v="0"/>
    <s v="0055A000008iLoOQAU"/>
    <b v="0"/>
    <d v="2019-10-28T16:01:35"/>
    <b v="0"/>
    <b v="0"/>
    <s v="2019 4"/>
    <n v="4"/>
    <x v="9"/>
    <s v="Omitted"/>
    <s v="Omitted"/>
    <x v="21"/>
    <s v="0055A00000BclF5QAJ"/>
    <d v="2021-04-10T23:01:03"/>
    <m/>
    <d v="2019-12-04T16:45:22"/>
    <b v="0"/>
    <x v="3"/>
    <s v="0065A00001XogtyQAB"/>
    <x v="2"/>
    <b v="0"/>
    <s v="0055A000008iLoOQAU"/>
    <s v="Closed Lost"/>
    <b v="0"/>
    <x v="1"/>
    <n v="18520"/>
    <n v="0"/>
    <m/>
  </r>
  <r>
    <s v="0013100001jbBzlAAE"/>
    <b v="0"/>
    <m/>
    <b v="0"/>
    <x v="605"/>
    <x v="0"/>
    <s v="0055A000008iLoOQAU"/>
    <b v="0"/>
    <d v="2019-11-01T18:27:28"/>
    <b v="0"/>
    <b v="0"/>
    <s v="2019 4"/>
    <n v="4"/>
    <x v="9"/>
    <s v="Closed"/>
    <s v="Closed"/>
    <x v="21"/>
    <s v="0055A00000BclF5QAJ"/>
    <d v="2021-04-10T22:59:54"/>
    <m/>
    <d v="2019-12-16T17:10:32"/>
    <b v="0"/>
    <x v="1"/>
    <s v="0065A00001XplEGQAZ"/>
    <x v="2"/>
    <b v="0"/>
    <s v="0055A000008iLoOQAU"/>
    <s v="Closed Won"/>
    <b v="0"/>
    <x v="0"/>
    <n v="3915"/>
    <n v="3915"/>
    <m/>
  </r>
  <r>
    <s v="0013100001qyXdwAAE"/>
    <b v="0"/>
    <m/>
    <b v="0"/>
    <x v="606"/>
    <x v="0"/>
    <s v="00531000007KAsvAAG"/>
    <b v="0"/>
    <d v="2017-03-30T15:24:55"/>
    <b v="0"/>
    <b v="0"/>
    <s v="2019 4"/>
    <n v="4"/>
    <x v="9"/>
    <s v="Closed"/>
    <s v="Closed"/>
    <x v="18"/>
    <s v="00531000007MUoEAAW"/>
    <d v="2021-01-09T19:32:53"/>
    <m/>
    <d v="2020-01-06T18:18:11"/>
    <b v="0"/>
    <x v="3"/>
    <s v="0063100000hAf39AAC"/>
    <x v="2"/>
    <b v="1"/>
    <s v="00531000007KAsvAAG"/>
    <s v="Closed Won"/>
    <b v="0"/>
    <x v="0"/>
    <n v="71500"/>
    <n v="71500"/>
    <m/>
  </r>
  <r>
    <s v="0015A00002CwAT3QAN"/>
    <b v="0"/>
    <m/>
    <b v="0"/>
    <x v="606"/>
    <x v="0"/>
    <s v="0055A000009GjocQAC"/>
    <b v="0"/>
    <d v="2019-06-11T13:33:43"/>
    <b v="0"/>
    <b v="0"/>
    <s v="2019 4"/>
    <n v="4"/>
    <x v="9"/>
    <s v="Omitted"/>
    <s v="Omitted"/>
    <x v="21"/>
    <s v="0055A00000BclF5QAJ"/>
    <d v="2021-04-11T20:33:11"/>
    <m/>
    <d v="2019-11-11T03:17:49"/>
    <b v="0"/>
    <x v="6"/>
    <s v="0065A00001Ti19MQAR"/>
    <x v="2"/>
    <b v="0"/>
    <s v="0055A000009GjocQAC"/>
    <s v="Closed Lost"/>
    <b v="0"/>
    <x v="1"/>
    <n v="85000"/>
    <n v="0"/>
    <m/>
  </r>
  <r>
    <s v="0015A00002FFYVvQAP"/>
    <b v="0"/>
    <m/>
    <b v="0"/>
    <x v="607"/>
    <x v="0"/>
    <s v="00531000007MUoEAAW"/>
    <b v="1"/>
    <d v="2019-09-30T19:26:29"/>
    <b v="0"/>
    <b v="0"/>
    <s v="2019 4"/>
    <n v="4"/>
    <x v="9"/>
    <s v="Omitted"/>
    <s v="Omitted"/>
    <x v="1"/>
    <s v="0055A000009s6n0QAA"/>
    <d v="2020-09-17T14:49:03"/>
    <m/>
    <d v="2020-01-06T18:18:45"/>
    <b v="0"/>
    <x v="1"/>
    <s v="0065A00001XXmx4QAD"/>
    <x v="3"/>
    <b v="0"/>
    <s v="00531000007KAsvAAG"/>
    <s v="Closed Lost"/>
    <b v="0"/>
    <x v="1"/>
    <n v="65437"/>
    <n v="0"/>
    <m/>
  </r>
  <r>
    <s v="0013100001p5ATcAAM"/>
    <b v="0"/>
    <m/>
    <b v="0"/>
    <x v="607"/>
    <x v="0"/>
    <s v="0055A000008iLoOQAU"/>
    <b v="0"/>
    <d v="2019-08-27T13:38:05"/>
    <b v="0"/>
    <b v="0"/>
    <s v="2019 4"/>
    <n v="4"/>
    <x v="9"/>
    <s v="Closed"/>
    <s v="Closed"/>
    <x v="0"/>
    <s v="0055A00000BclF5QAJ"/>
    <d v="2021-04-10T22:59:54"/>
    <m/>
    <d v="2019-12-17T14:07:39"/>
    <b v="0"/>
    <x v="3"/>
    <s v="0065A00001XG3UyQAL"/>
    <x v="2"/>
    <b v="0"/>
    <s v="0055A000008iLoOQAU"/>
    <s v="Closed Won"/>
    <b v="0"/>
    <x v="0"/>
    <n v="5632"/>
    <n v="5632"/>
    <m/>
  </r>
  <r>
    <s v="0013100001qvZsSAAU"/>
    <b v="0"/>
    <m/>
    <b v="0"/>
    <x v="608"/>
    <x v="0"/>
    <s v="0055A000008iLoOQAU"/>
    <b v="0"/>
    <d v="2019-12-09T16:21:24"/>
    <b v="0"/>
    <b v="0"/>
    <s v="2019 4"/>
    <n v="4"/>
    <x v="9"/>
    <s v="Closed"/>
    <s v="Closed"/>
    <x v="0"/>
    <s v="0055A00000BclF5QAJ"/>
    <d v="2021-04-10T22:59:54"/>
    <m/>
    <d v="2019-12-18T13:27:40"/>
    <b v="0"/>
    <x v="16"/>
    <s v="0065A00001YKRZsQAP"/>
    <x v="2"/>
    <b v="0"/>
    <s v="0055A000008iLoOQAU"/>
    <s v="Closed Won"/>
    <b v="0"/>
    <x v="0"/>
    <n v="6490"/>
    <n v="6490"/>
    <m/>
  </r>
  <r>
    <s v="0013100001p4NvZAAU"/>
    <b v="0"/>
    <m/>
    <b v="0"/>
    <x v="608"/>
    <x v="0"/>
    <s v="0055A000008iLoJQAU"/>
    <b v="0"/>
    <d v="2019-12-14T00:10:16"/>
    <b v="0"/>
    <b v="0"/>
    <s v="2019 4"/>
    <n v="4"/>
    <x v="9"/>
    <s v="Closed"/>
    <s v="Closed"/>
    <x v="21"/>
    <s v="0055A00000BclF5QAJ"/>
    <d v="2021-04-10T22:59:54"/>
    <m/>
    <d v="2019-12-18T13:27:24"/>
    <b v="0"/>
    <x v="14"/>
    <s v="0065A00001YN6AIQA1"/>
    <x v="2"/>
    <b v="0"/>
    <s v="0055A000008iLoJQAU"/>
    <s v="Closed Won"/>
    <b v="0"/>
    <x v="0"/>
    <n v="3915"/>
    <n v="3915"/>
    <m/>
  </r>
  <r>
    <s v="0013100001qvZsSAAU"/>
    <b v="0"/>
    <m/>
    <b v="0"/>
    <x v="608"/>
    <x v="0"/>
    <s v="0055A000008iLoJQAU"/>
    <b v="0"/>
    <d v="2019-12-04T18:31:04"/>
    <b v="0"/>
    <b v="0"/>
    <s v="2019 4"/>
    <n v="4"/>
    <x v="9"/>
    <s v="Closed"/>
    <s v="Closed"/>
    <x v="21"/>
    <s v="0055A00000BclF5QAJ"/>
    <d v="2021-04-11T20:07:09"/>
    <m/>
    <d v="2019-12-18T13:28:30"/>
    <b v="0"/>
    <x v="6"/>
    <s v="0065A00001YHlLCQA1"/>
    <x v="2"/>
    <b v="0"/>
    <s v="0055A000008iLoJQAU"/>
    <s v="Closed Won"/>
    <b v="0"/>
    <x v="0"/>
    <n v="17900"/>
    <n v="17900"/>
    <m/>
  </r>
  <r>
    <s v="0015A00002FGB6lQAH"/>
    <b v="0"/>
    <m/>
    <b v="0"/>
    <x v="609"/>
    <x v="0"/>
    <s v="0055A000008zqzaQAA"/>
    <b v="0"/>
    <d v="2019-11-15T15:47:53"/>
    <b v="0"/>
    <b v="0"/>
    <s v="2019 4"/>
    <n v="4"/>
    <x v="9"/>
    <s v="Closed"/>
    <s v="Closed"/>
    <x v="21"/>
    <s v="0055A00000BclF5QAJ"/>
    <d v="2021-04-10T22:59:54"/>
    <m/>
    <d v="2019-12-23T15:31:15"/>
    <b v="0"/>
    <x v="7"/>
    <s v="0065A00001XsLoJQAV"/>
    <x v="2"/>
    <b v="0"/>
    <s v="0055A000008zqzaQAA"/>
    <s v="Closed Won"/>
    <b v="0"/>
    <x v="0"/>
    <n v="117745"/>
    <n v="117745"/>
    <m/>
  </r>
  <r>
    <s v="0015A00002CT3YKQA1"/>
    <b v="0"/>
    <m/>
    <b v="0"/>
    <x v="609"/>
    <x v="0"/>
    <s v="00531000007KAu8AAG"/>
    <b v="0"/>
    <d v="2019-06-11T13:29:28"/>
    <b v="0"/>
    <b v="0"/>
    <s v="2019 4"/>
    <n v="4"/>
    <x v="9"/>
    <s v="Closed"/>
    <s v="Closed"/>
    <x v="21"/>
    <s v="0055A00000BclF5QAJ"/>
    <d v="2021-04-11T20:07:09"/>
    <m/>
    <d v="2019-12-19T12:36:51"/>
    <b v="0"/>
    <x v="6"/>
    <s v="0065A00001Ti16XQAR"/>
    <x v="2"/>
    <b v="0"/>
    <s v="00531000007KAu8AAG"/>
    <s v="Closed Won"/>
    <b v="0"/>
    <x v="0"/>
    <n v="86314"/>
    <n v="86314"/>
    <m/>
  </r>
  <r>
    <s v="0013100001lcRjOAAU"/>
    <b v="0"/>
    <m/>
    <b v="0"/>
    <x v="609"/>
    <x v="0"/>
    <s v="00531000007MUoEAAW"/>
    <b v="0"/>
    <d v="2019-10-15T17:31:54"/>
    <b v="0"/>
    <b v="0"/>
    <s v="2019 4"/>
    <n v="4"/>
    <x v="9"/>
    <s v="Closed"/>
    <s v="Closed"/>
    <x v="1"/>
    <s v="0055A00000BclF5QAJ"/>
    <d v="2021-04-11T19:52:07"/>
    <m/>
    <d v="2020-01-06T18:18:16"/>
    <b v="0"/>
    <x v="5"/>
    <s v="0065A00001XdHZGQA3"/>
    <x v="2"/>
    <b v="1"/>
    <s v="00531000007MUoEAAW"/>
    <s v="Closed Won"/>
    <b v="0"/>
    <x v="0"/>
    <n v="6500"/>
    <n v="6500"/>
    <m/>
  </r>
  <r>
    <s v="0013100001fr79BAAQ"/>
    <b v="0"/>
    <m/>
    <b v="0"/>
    <x v="610"/>
    <x v="0"/>
    <s v="0055A000008iLoOQAU"/>
    <b v="0"/>
    <d v="2019-12-09T15:12:16"/>
    <b v="0"/>
    <b v="0"/>
    <s v="2019 4"/>
    <n v="4"/>
    <x v="9"/>
    <s v="Omitted"/>
    <s v="Omitted"/>
    <x v="0"/>
    <s v="0055A00000BclF5QAJ"/>
    <d v="2021-04-10T23:01:03"/>
    <m/>
    <d v="2020-01-27T14:35:48"/>
    <b v="0"/>
    <x v="1"/>
    <s v="0065A00001YKQaHQAX"/>
    <x v="2"/>
    <b v="0"/>
    <s v="0055A000008iLoOQAU"/>
    <s v="Closed Lost"/>
    <b v="0"/>
    <x v="1"/>
    <n v="8950"/>
    <n v="0"/>
    <m/>
  </r>
  <r>
    <s v="0013100001fqypQAAQ"/>
    <b v="0"/>
    <m/>
    <b v="0"/>
    <x v="610"/>
    <x v="0"/>
    <s v="0055A000008iLoOQAU"/>
    <b v="0"/>
    <d v="2019-12-04T19:44:48"/>
    <b v="0"/>
    <b v="0"/>
    <s v="2019 4"/>
    <n v="4"/>
    <x v="9"/>
    <s v="Omitted"/>
    <s v="Omitted"/>
    <x v="0"/>
    <s v="0055A00000BclF5QAJ"/>
    <d v="2021-04-10T23:01:03"/>
    <m/>
    <d v="2019-12-16T15:34:15"/>
    <b v="0"/>
    <x v="4"/>
    <s v="0065A00001YHls6QAD"/>
    <x v="2"/>
    <b v="0"/>
    <s v="0055A000008iLoOQAU"/>
    <s v="Closed Lost"/>
    <b v="0"/>
    <x v="1"/>
    <n v="79027.5"/>
    <n v="0"/>
    <m/>
  </r>
  <r>
    <s v="0013100001jbTegAAE"/>
    <b v="0"/>
    <m/>
    <b v="0"/>
    <x v="610"/>
    <x v="0"/>
    <s v="0055A000008iLoOQAU"/>
    <b v="0"/>
    <d v="2019-12-19T21:55:31"/>
    <b v="0"/>
    <b v="0"/>
    <s v="2019 4"/>
    <n v="4"/>
    <x v="9"/>
    <s v="Closed"/>
    <s v="Closed"/>
    <x v="0"/>
    <s v="0055A00000BclF5QAJ"/>
    <d v="2021-04-10T22:59:54"/>
    <m/>
    <d v="2019-12-27T20:47:48"/>
    <b v="0"/>
    <x v="3"/>
    <s v="0065A00001YPn40QAD"/>
    <x v="2"/>
    <b v="0"/>
    <s v="00531000008F2psAAC"/>
    <s v="Closed Won"/>
    <b v="0"/>
    <x v="0"/>
    <n v="11655"/>
    <n v="11655"/>
    <m/>
  </r>
  <r>
    <s v="0015A00002FTtBNQA1"/>
    <b v="0"/>
    <m/>
    <b v="0"/>
    <x v="610"/>
    <x v="0"/>
    <s v="0055A000008iLoOQAU"/>
    <b v="0"/>
    <d v="2019-12-19T22:14:10"/>
    <b v="0"/>
    <b v="0"/>
    <s v="2019 4"/>
    <n v="4"/>
    <x v="9"/>
    <s v="Closed"/>
    <s v="Closed"/>
    <x v="0"/>
    <s v="0055A00000BclF5QAJ"/>
    <d v="2021-04-10T22:59:54"/>
    <m/>
    <d v="2019-12-23T18:49:27"/>
    <b v="0"/>
    <x v="3"/>
    <s v="0065A00001YPn9FQAT"/>
    <x v="2"/>
    <b v="0"/>
    <s v="00531000008F2psAAC"/>
    <s v="Closed Won"/>
    <b v="0"/>
    <x v="0"/>
    <n v="8618.0400000000009"/>
    <n v="8618.0400000000009"/>
    <m/>
  </r>
  <r>
    <s v="0013100001qyrRZAAY"/>
    <b v="0"/>
    <m/>
    <b v="0"/>
    <x v="610"/>
    <x v="0"/>
    <s v="0055A000008zqzaQAA"/>
    <b v="0"/>
    <d v="2019-08-23T19:36:44"/>
    <b v="0"/>
    <b v="0"/>
    <s v="2019 4"/>
    <n v="4"/>
    <x v="9"/>
    <s v="Closed"/>
    <s v="Closed"/>
    <x v="21"/>
    <s v="0055A00000BclF5QAJ"/>
    <d v="2021-04-10T22:59:54"/>
    <m/>
    <d v="2019-12-21T03:13:37"/>
    <b v="0"/>
    <x v="7"/>
    <s v="0065A00001XDlJEQA1"/>
    <x v="2"/>
    <b v="0"/>
    <s v="00531000008F2psAAC"/>
    <s v="Closed Won"/>
    <b v="0"/>
    <x v="0"/>
    <n v="45892"/>
    <n v="45892"/>
    <m/>
  </r>
  <r>
    <s v="0013100001emY1NAAU"/>
    <b v="0"/>
    <m/>
    <b v="0"/>
    <x v="610"/>
    <x v="0"/>
    <s v="00531000007KAsvAAG"/>
    <b v="0"/>
    <d v="2017-11-06T14:44:57"/>
    <b v="0"/>
    <b v="0"/>
    <s v="2019 4"/>
    <n v="4"/>
    <x v="9"/>
    <s v="Closed"/>
    <s v="Closed"/>
    <x v="1"/>
    <s v="0055A00000BclF5QAJ"/>
    <d v="2021-04-11T20:06:15"/>
    <m/>
    <d v="2020-01-06T18:18:11"/>
    <b v="0"/>
    <x v="6"/>
    <s v="0065A00000iTDykQAG"/>
    <x v="2"/>
    <b v="0"/>
    <s v="0055A000009sa63QAA"/>
    <s v="Closed Won"/>
    <b v="0"/>
    <x v="0"/>
    <n v="133168.16"/>
    <n v="133168.16"/>
    <m/>
  </r>
  <r>
    <s v="0013100001mIDLTAA4"/>
    <b v="0"/>
    <m/>
    <b v="0"/>
    <x v="610"/>
    <x v="0"/>
    <s v="00531000008F2qlAAC"/>
    <b v="0"/>
    <d v="2019-12-18T19:06:40"/>
    <b v="0"/>
    <b v="0"/>
    <s v="2019 4"/>
    <n v="4"/>
    <x v="9"/>
    <s v="Closed"/>
    <s v="Closed"/>
    <x v="24"/>
    <s v="0055A00000BclF5QAJ"/>
    <d v="2021-04-11T20:08:00"/>
    <m/>
    <d v="2020-01-06T18:18:35"/>
    <b v="1"/>
    <x v="6"/>
    <s v="0065A00001YNRhnQAH"/>
    <x v="2"/>
    <b v="0"/>
    <s v="00531000008F2qlAAC"/>
    <s v="Closed Won"/>
    <b v="0"/>
    <x v="0"/>
    <n v="696863.25"/>
    <n v="696863.25"/>
    <m/>
  </r>
  <r>
    <s v="0015A000026nOcMQAU"/>
    <b v="0"/>
    <m/>
    <b v="0"/>
    <x v="610"/>
    <x v="0"/>
    <s v="00531000008F2qlAAC"/>
    <b v="0"/>
    <d v="2019-12-19T15:02:13"/>
    <b v="0"/>
    <b v="0"/>
    <s v="2019 4"/>
    <n v="4"/>
    <x v="9"/>
    <s v="Closed"/>
    <s v="Closed"/>
    <x v="24"/>
    <s v="0055A00000BclF5QAJ"/>
    <d v="2021-04-11T20:08:00"/>
    <m/>
    <d v="2020-01-06T18:18:11"/>
    <b v="0"/>
    <x v="6"/>
    <s v="0065A00001YPkjnQAD"/>
    <x v="2"/>
    <b v="1"/>
    <s v="00531000008F2qlAAC"/>
    <s v="Closed Won"/>
    <b v="0"/>
    <x v="0"/>
    <n v="45945.2"/>
    <n v="45945.2"/>
    <m/>
  </r>
  <r>
    <s v="0013100001gXqdHAAS"/>
    <b v="0"/>
    <m/>
    <b v="0"/>
    <x v="611"/>
    <x v="0"/>
    <s v="0055A000008zqzaQAA"/>
    <b v="0"/>
    <d v="2019-12-19T14:47:30"/>
    <b v="0"/>
    <b v="0"/>
    <s v="2019 4"/>
    <n v="4"/>
    <x v="9"/>
    <s v="Closed"/>
    <s v="Closed"/>
    <x v="21"/>
    <s v="0055A00000BclF5QAJ"/>
    <d v="2021-04-10T22:59:54"/>
    <m/>
    <d v="2019-12-22T11:41:41"/>
    <b v="0"/>
    <x v="7"/>
    <s v="0065A00001YPkgUQAT"/>
    <x v="2"/>
    <b v="0"/>
    <s v="0055A000009sZg0QAE"/>
    <s v="Closed Won"/>
    <b v="0"/>
    <x v="0"/>
    <n v="36951"/>
    <n v="36951"/>
    <m/>
  </r>
  <r>
    <s v="0015A00002Eo9WfQAJ"/>
    <b v="0"/>
    <m/>
    <b v="0"/>
    <x v="612"/>
    <x v="0"/>
    <s v="0055A000008iLoJQAU"/>
    <b v="0"/>
    <d v="2019-12-02T22:06:43"/>
    <b v="0"/>
    <b v="0"/>
    <s v="2019 4"/>
    <n v="4"/>
    <x v="9"/>
    <s v="Closed"/>
    <s v="Closed"/>
    <x v="21"/>
    <s v="0055A00000BclF5QAJ"/>
    <d v="2021-04-11T19:52:07"/>
    <m/>
    <d v="2019-12-23T18:09:03"/>
    <b v="0"/>
    <x v="5"/>
    <s v="0065A00001YHZySQAX"/>
    <x v="2"/>
    <b v="0"/>
    <s v="0055A000008iLoJQAU"/>
    <s v="Closed Won"/>
    <b v="0"/>
    <x v="0"/>
    <n v="10240"/>
    <n v="10240"/>
    <m/>
  </r>
  <r>
    <s v="001i000001Icz3VAAR"/>
    <b v="0"/>
    <m/>
    <b v="0"/>
    <x v="612"/>
    <x v="0"/>
    <s v="00531000007MUoEAAW"/>
    <b v="0"/>
    <d v="2019-10-15T17:13:52"/>
    <b v="0"/>
    <b v="0"/>
    <s v="2019 4"/>
    <n v="4"/>
    <x v="9"/>
    <s v="Closed"/>
    <s v="Closed"/>
    <x v="1"/>
    <s v="0055A00000BclF5QAJ"/>
    <d v="2021-04-11T20:08:00"/>
    <m/>
    <d v="2020-01-06T18:18:16"/>
    <b v="0"/>
    <x v="6"/>
    <s v="0065A00001XdHOmQAN"/>
    <x v="2"/>
    <b v="1"/>
    <s v="00531000007KAsvAAG"/>
    <s v="Closed Won"/>
    <b v="0"/>
    <x v="0"/>
    <n v="63989.22"/>
    <n v="63989.22"/>
    <m/>
  </r>
  <r>
    <s v="0013100001p59k6AAA"/>
    <b v="0"/>
    <m/>
    <b v="0"/>
    <x v="612"/>
    <x v="0"/>
    <s v="00531000007KAu8AAG"/>
    <b v="0"/>
    <d v="2018-11-25T19:57:35"/>
    <b v="0"/>
    <b v="0"/>
    <s v="2019 4"/>
    <n v="4"/>
    <x v="9"/>
    <s v="Closed"/>
    <s v="Closed"/>
    <x v="21"/>
    <s v="0055A00000BclF5QAJ"/>
    <d v="2021-04-11T19:52:07"/>
    <m/>
    <d v="2019-12-23T09:35:38"/>
    <b v="0"/>
    <x v="5"/>
    <s v="0065A00000nM3B9QAK"/>
    <x v="2"/>
    <b v="0"/>
    <s v="00531000007KAu8AAG"/>
    <s v="Closed Won"/>
    <b v="1"/>
    <x v="0"/>
    <n v="31200"/>
    <n v="31200"/>
    <m/>
  </r>
  <r>
    <s v="0013100001ftJMpAAM"/>
    <b v="0"/>
    <m/>
    <b v="0"/>
    <x v="613"/>
    <x v="0"/>
    <s v="00531000007KAu8AAG"/>
    <b v="0"/>
    <d v="2016-03-30T11:31:41"/>
    <b v="0"/>
    <b v="0"/>
    <s v="2019 4"/>
    <n v="4"/>
    <x v="9"/>
    <s v="Omitted"/>
    <s v="Omitted"/>
    <x v="13"/>
    <s v="0055A00000BclF5QAJ"/>
    <d v="2021-04-11T20:11:37"/>
    <m/>
    <d v="2018-11-16T19:11:16"/>
    <b v="0"/>
    <x v="3"/>
    <s v="0063100000bjHRMAA2"/>
    <x v="2"/>
    <b v="0"/>
    <s v="0055A000008zqzaQAA"/>
    <s v="Closed Lost"/>
    <b v="0"/>
    <x v="1"/>
    <n v="72600"/>
    <n v="0"/>
    <m/>
  </r>
  <r>
    <s v="0013100001gWqEiAAK"/>
    <b v="0"/>
    <m/>
    <b v="0"/>
    <x v="613"/>
    <x v="0"/>
    <s v="00531000007KAu8AAG"/>
    <b v="1"/>
    <d v="2016-04-18T17:47:13"/>
    <b v="0"/>
    <b v="0"/>
    <s v="2019 4"/>
    <n v="4"/>
    <x v="9"/>
    <s v="Omitted"/>
    <s v="Omitted"/>
    <x v="16"/>
    <s v="0055A00000BclF5QAJ"/>
    <d v="2021-04-10T23:01:03"/>
    <m/>
    <d v="2018-03-22T16:04:23"/>
    <b v="0"/>
    <x v="3"/>
    <s v="0063100000brwi9AAA"/>
    <x v="2"/>
    <b v="0"/>
    <s v="0055A000008zqzaQAA"/>
    <s v="Closed Lost"/>
    <b v="0"/>
    <x v="1"/>
    <n v="28500"/>
    <n v="0"/>
    <m/>
  </r>
  <r>
    <s v="0013100001jb0YzAAI"/>
    <b v="0"/>
    <m/>
    <b v="0"/>
    <x v="613"/>
    <x v="0"/>
    <s v="00531000007KAu8AAG"/>
    <b v="0"/>
    <d v="2016-06-24T02:39:36"/>
    <b v="0"/>
    <b v="0"/>
    <s v="2019 4"/>
    <n v="4"/>
    <x v="9"/>
    <s v="Omitted"/>
    <s v="Omitted"/>
    <x v="9"/>
    <s v="0055A00000BclF5QAJ"/>
    <d v="2021-04-11T20:30:13"/>
    <m/>
    <d v="2019-05-10T18:57:56"/>
    <b v="0"/>
    <x v="1"/>
    <s v="0063100000ciqfzAAA"/>
    <x v="2"/>
    <b v="0"/>
    <s v="0055A000008zqzaQAA"/>
    <s v="Closed Lost"/>
    <b v="0"/>
    <x v="1"/>
    <n v="49804"/>
    <n v="0"/>
    <m/>
  </r>
  <r>
    <s v="0013100001jbqf2AAA"/>
    <b v="0"/>
    <m/>
    <b v="0"/>
    <x v="613"/>
    <x v="0"/>
    <s v="00531000007KAu8AAG"/>
    <b v="1"/>
    <d v="2016-06-29T03:43:34"/>
    <b v="0"/>
    <b v="0"/>
    <s v="2019 4"/>
    <n v="4"/>
    <x v="9"/>
    <s v="Omitted"/>
    <s v="Omitted"/>
    <x v="17"/>
    <s v="0055A00000BclF5QAJ"/>
    <d v="2021-04-10T23:01:03"/>
    <m/>
    <d v="2019-09-05T20:01:57"/>
    <b v="0"/>
    <x v="1"/>
    <s v="0063100000cjesKAAQ"/>
    <x v="2"/>
    <b v="0"/>
    <s v="0055A000009GjocQAC"/>
    <s v="Closed Lost"/>
    <b v="0"/>
    <x v="1"/>
    <n v="54805"/>
    <n v="0"/>
    <m/>
  </r>
  <r>
    <s v="0015A000022SoGvQAK"/>
    <b v="0"/>
    <m/>
    <b v="0"/>
    <x v="613"/>
    <x v="0"/>
    <s v="0055A000008iLoJQAU"/>
    <b v="0"/>
    <d v="2018-09-21T22:40:48"/>
    <b v="0"/>
    <b v="0"/>
    <s v="2019 4"/>
    <n v="4"/>
    <x v="9"/>
    <s v="Omitted"/>
    <s v="Omitted"/>
    <x v="21"/>
    <s v="0055A00000BclF5QAJ"/>
    <d v="2021-04-11T20:31:26"/>
    <m/>
    <d v="2019-08-16T19:37:50"/>
    <b v="0"/>
    <x v="6"/>
    <s v="0065A00000ln9zZQAQ"/>
    <x v="2"/>
    <b v="0"/>
    <s v="0055A000008iLoJQAU"/>
    <s v="Closed Lost"/>
    <b v="0"/>
    <x v="1"/>
    <n v="68350"/>
    <n v="0"/>
    <m/>
  </r>
  <r>
    <s v="0015A00002AktUGQAZ"/>
    <b v="0"/>
    <m/>
    <b v="0"/>
    <x v="613"/>
    <x v="0"/>
    <s v="0055A000009sa63QAA"/>
    <b v="0"/>
    <d v="2019-03-01T17:00:10"/>
    <b v="0"/>
    <b v="0"/>
    <s v="2019 4"/>
    <n v="4"/>
    <x v="9"/>
    <s v="Omitted"/>
    <s v="Omitted"/>
    <x v="31"/>
    <s v="0055A00000BclF5QAJ"/>
    <d v="2021-08-30T14:26:48"/>
    <m/>
    <d v="2020-01-16T16:12:03"/>
    <b v="0"/>
    <x v="6"/>
    <s v="0065A00001CKYNQQA5"/>
    <x v="2"/>
    <b v="0"/>
    <s v="0055A000009sa63QAA"/>
    <s v="Closed Lost"/>
    <b v="0"/>
    <x v="1"/>
    <n v="65199"/>
    <n v="0"/>
    <m/>
  </r>
  <r>
    <s v="0015A000029WBXxQAO"/>
    <b v="0"/>
    <m/>
    <b v="0"/>
    <x v="613"/>
    <x v="0"/>
    <s v="0055A000009sa63QAA"/>
    <b v="0"/>
    <d v="2019-02-23T16:03:53"/>
    <b v="0"/>
    <b v="0"/>
    <s v="2019 4"/>
    <n v="4"/>
    <x v="9"/>
    <s v="Omitted"/>
    <s v="Omitted"/>
    <x v="1"/>
    <s v="0055A00000BclF5QAJ"/>
    <d v="2021-08-30T14:26:48"/>
    <m/>
    <d v="2020-02-29T00:51:03"/>
    <b v="0"/>
    <x v="4"/>
    <s v="0065A00001CI1PyQAL"/>
    <x v="2"/>
    <b v="0"/>
    <s v="0055A000009sa63QAA"/>
    <s v="Closed Lost"/>
    <b v="0"/>
    <x v="1"/>
    <n v="82616.399999999994"/>
    <n v="0"/>
    <m/>
  </r>
  <r>
    <s v="0015A00002CSsEPQA1"/>
    <b v="0"/>
    <m/>
    <b v="0"/>
    <x v="613"/>
    <x v="0"/>
    <s v="0055A000009sa63QAA"/>
    <b v="1"/>
    <d v="2019-05-14T23:42:12"/>
    <b v="0"/>
    <b v="0"/>
    <s v="2019 4"/>
    <n v="4"/>
    <x v="9"/>
    <s v="Omitted"/>
    <s v="Omitted"/>
    <x v="1"/>
    <s v="0055A00000BclF5QAJ"/>
    <d v="2021-06-01T17:25:49"/>
    <m/>
    <d v="2020-01-06T18:18:40"/>
    <b v="0"/>
    <x v="7"/>
    <s v="0065A00001PwGTXQA3"/>
    <x v="3"/>
    <b v="0"/>
    <s v="0055A000009sa63QAA"/>
    <s v="Closed Lost"/>
    <b v="0"/>
    <x v="1"/>
    <n v="65476"/>
    <n v="0"/>
    <m/>
  </r>
  <r>
    <s v="0013100001gaTySAAU"/>
    <b v="0"/>
    <m/>
    <b v="0"/>
    <x v="614"/>
    <x v="0"/>
    <s v="00531000007KAu8AAG"/>
    <b v="0"/>
    <d v="2016-04-06T20:28:10"/>
    <b v="0"/>
    <b v="0"/>
    <s v="2019 4"/>
    <n v="4"/>
    <x v="9"/>
    <s v="Omitted"/>
    <s v="Omitted"/>
    <x v="11"/>
    <s v="0055A00000BclF5QAJ"/>
    <d v="2021-04-10T23:01:03"/>
    <m/>
    <d v="2019-11-25T13:49:28"/>
    <b v="0"/>
    <x v="1"/>
    <s v="0063100000bjyJNAAY"/>
    <x v="2"/>
    <b v="0"/>
    <s v="0055A000008zqzaQAA"/>
    <s v="Closed Lost"/>
    <b v="0"/>
    <x v="1"/>
    <n v="57394"/>
    <n v="0"/>
    <m/>
  </r>
  <r>
    <s v="0013100001hoCcAAAU"/>
    <b v="0"/>
    <m/>
    <b v="0"/>
    <x v="614"/>
    <x v="0"/>
    <s v="00531000007KAu8AAG"/>
    <b v="0"/>
    <d v="2016-05-09T12:02:35"/>
    <b v="0"/>
    <b v="0"/>
    <s v="2019 4"/>
    <n v="4"/>
    <x v="9"/>
    <s v="Omitted"/>
    <s v="Omitted"/>
    <x v="12"/>
    <s v="0055A00000BclF5QAJ"/>
    <d v="2021-04-11T20:06:15"/>
    <m/>
    <d v="2019-10-07T12:57:37"/>
    <b v="0"/>
    <x v="6"/>
    <s v="0063100000cFjSnAAK"/>
    <x v="2"/>
    <b v="0"/>
    <s v="0055A000008zqzaQAA"/>
    <s v="Closed Lost"/>
    <b v="0"/>
    <x v="1"/>
    <n v="57394"/>
    <n v="0"/>
    <m/>
  </r>
  <r>
    <s v="0013100001jSwOrAAK"/>
    <b v="0"/>
    <m/>
    <b v="0"/>
    <x v="614"/>
    <x v="0"/>
    <s v="00531000007KAu8AAG"/>
    <b v="1"/>
    <d v="2016-06-27T02:05:55"/>
    <b v="0"/>
    <b v="0"/>
    <s v="2019 4"/>
    <n v="4"/>
    <x v="9"/>
    <s v="Omitted"/>
    <s v="Omitted"/>
    <x v="12"/>
    <s v="0055A00000BclF5QAJ"/>
    <d v="2021-04-10T23:01:03"/>
    <m/>
    <d v="2019-11-11T15:28:14"/>
    <b v="0"/>
    <x v="1"/>
    <s v="0063100000cjPliAAE"/>
    <x v="2"/>
    <b v="0"/>
    <s v="0055A000009GjocQAC"/>
    <s v="Closed Lost"/>
    <b v="0"/>
    <x v="1"/>
    <n v="54805"/>
    <n v="0"/>
    <m/>
  </r>
  <r>
    <s v="0013100001p4gq6AAA"/>
    <b v="0"/>
    <m/>
    <b v="0"/>
    <x v="614"/>
    <x v="0"/>
    <s v="00531000008FRNUAA4"/>
    <b v="0"/>
    <d v="2017-01-31T22:02:51"/>
    <b v="0"/>
    <b v="0"/>
    <s v="2019 4"/>
    <n v="4"/>
    <x v="9"/>
    <s v="Omitted"/>
    <s v="Omitted"/>
    <x v="11"/>
    <s v="0055A00000BclF5QAJ"/>
    <d v="2021-04-11T20:33:11"/>
    <m/>
    <d v="2019-04-02T20:14:29"/>
    <b v="0"/>
    <x v="4"/>
    <s v="0063100000frghgAAA"/>
    <x v="2"/>
    <b v="0"/>
    <s v="0055A000008zqzaQAA"/>
    <s v="Closed Lost"/>
    <b v="0"/>
    <x v="1"/>
    <n v="54805"/>
    <n v="0"/>
    <m/>
  </r>
  <r>
    <s v="0015A00002BpB0pQAF"/>
    <b v="0"/>
    <m/>
    <b v="0"/>
    <x v="615"/>
    <x v="0"/>
    <s v="0055A000009GjocQAC"/>
    <b v="0"/>
    <d v="2019-05-15T13:45:47"/>
    <b v="0"/>
    <b v="0"/>
    <s v="2019 4"/>
    <n v="4"/>
    <x v="9"/>
    <s v="Omitted"/>
    <s v="Omitted"/>
    <x v="21"/>
    <s v="0055A00000BclF5QAJ"/>
    <d v="2021-04-11T20:28:47"/>
    <m/>
    <d v="2019-09-27T17:11:34"/>
    <b v="0"/>
    <x v="6"/>
    <s v="0065A00001PwHzeQAF"/>
    <x v="2"/>
    <b v="0"/>
    <s v="0055A000009GjocQAC"/>
    <s v="Closed Lost"/>
    <b v="0"/>
    <x v="1"/>
    <n v="80000"/>
    <n v="0"/>
    <m/>
  </r>
  <r>
    <s v="0015A00002BpB0pQAF"/>
    <b v="0"/>
    <m/>
    <b v="0"/>
    <x v="615"/>
    <x v="0"/>
    <s v="0055A000009GjocQAC"/>
    <b v="0"/>
    <d v="2019-05-15T13:41:34"/>
    <b v="0"/>
    <b v="0"/>
    <s v="2019 4"/>
    <n v="4"/>
    <x v="9"/>
    <s v="Omitted"/>
    <s v="Omitted"/>
    <x v="21"/>
    <s v="0055A00000BclF5QAJ"/>
    <d v="2021-04-11T20:29:35"/>
    <m/>
    <d v="2019-11-11T03:14:12"/>
    <b v="0"/>
    <x v="6"/>
    <s v="0065A00001PwHxdQAF"/>
    <x v="2"/>
    <b v="0"/>
    <s v="0055A000009GjocQAC"/>
    <s v="Closed Lost"/>
    <b v="0"/>
    <x v="1"/>
    <n v="80000"/>
    <n v="0"/>
    <m/>
  </r>
  <r>
    <s v="0013100001k6JgGAAU"/>
    <b v="0"/>
    <m/>
    <b v="0"/>
    <x v="615"/>
    <x v="0"/>
    <s v="00531000007KAu8AAG"/>
    <b v="0"/>
    <d v="2018-02-02T16:41:27"/>
    <b v="0"/>
    <b v="0"/>
    <s v="2019 4"/>
    <n v="4"/>
    <x v="9"/>
    <s v="Omitted"/>
    <s v="Omitted"/>
    <x v="21"/>
    <s v="0055A00000BclF5QAJ"/>
    <d v="2021-04-11T20:06:15"/>
    <m/>
    <d v="2019-10-09T01:30:07"/>
    <b v="0"/>
    <x v="6"/>
    <s v="0065A00000jSSYTQA4"/>
    <x v="2"/>
    <b v="0"/>
    <s v="0055A000009GjocQAC"/>
    <s v="Closed Lost"/>
    <b v="0"/>
    <x v="1"/>
    <n v="72600"/>
    <n v="0"/>
    <m/>
  </r>
  <r>
    <s v="0015A00002EnpPZQAZ"/>
    <b v="0"/>
    <m/>
    <b v="0"/>
    <x v="615"/>
    <x v="0"/>
    <s v="0055A000008iLoOQAU"/>
    <b v="1"/>
    <d v="2019-09-18T15:37:43"/>
    <b v="0"/>
    <b v="0"/>
    <s v="2019 4"/>
    <n v="4"/>
    <x v="9"/>
    <s v="Omitted"/>
    <s v="Omitted"/>
    <x v="21"/>
    <s v="0055A00000BclF5QAJ"/>
    <d v="2021-04-10T23:01:03"/>
    <m/>
    <d v="2019-11-18T22:07:46"/>
    <b v="0"/>
    <x v="3"/>
    <s v="0065A00001XKVfSQAX"/>
    <x v="2"/>
    <b v="0"/>
    <s v="0055A00000BNpn5QAD"/>
    <s v="Closed Lost"/>
    <b v="0"/>
    <x v="1"/>
    <n v="141450"/>
    <n v="0"/>
    <m/>
  </r>
  <r>
    <s v="0015A00002AQqaaQAD"/>
    <b v="0"/>
    <m/>
    <b v="0"/>
    <x v="615"/>
    <x v="0"/>
    <s v="0055A000008iLoOQAU"/>
    <b v="1"/>
    <d v="2019-02-15T19:30:49"/>
    <b v="0"/>
    <b v="0"/>
    <s v="2019 4"/>
    <n v="4"/>
    <x v="9"/>
    <s v="Omitted"/>
    <s v="Omitted"/>
    <x v="26"/>
    <s v="0055A00000BclF5QAJ"/>
    <d v="2021-04-11T20:07:09"/>
    <m/>
    <d v="2019-10-01T17:14:59"/>
    <b v="0"/>
    <x v="6"/>
    <s v="0065A000019lr7DQAQ"/>
    <x v="2"/>
    <b v="0"/>
    <s v="0055A000009sZg0QAE"/>
    <s v="Closed Lost"/>
    <b v="0"/>
    <x v="1"/>
    <n v="72900"/>
    <n v="0"/>
    <m/>
  </r>
  <r>
    <s v="0013100001fqycHAAQ"/>
    <b v="0"/>
    <m/>
    <b v="0"/>
    <x v="616"/>
    <x v="0"/>
    <s v="00531000007M2hjAAC"/>
    <b v="1"/>
    <d v="2016-03-10T19:45:57"/>
    <b v="0"/>
    <b v="0"/>
    <s v="2019 4"/>
    <n v="4"/>
    <x v="9"/>
    <s v="Omitted"/>
    <s v="Omitted"/>
    <x v="5"/>
    <s v="0055A00000BclF5QAJ"/>
    <d v="2021-04-11T20:33:11"/>
    <m/>
    <d v="2019-10-01T17:19:11"/>
    <b v="0"/>
    <x v="7"/>
    <s v="0063100000bhZl7AAE"/>
    <x v="2"/>
    <b v="0"/>
    <s v="0055A000009sZg0QAE"/>
    <s v="Closed Lost"/>
    <b v="0"/>
    <x v="1"/>
    <n v="72600"/>
    <n v="0"/>
    <m/>
  </r>
  <r>
    <s v="0013100001kbl8QAAQ"/>
    <b v="0"/>
    <m/>
    <b v="0"/>
    <x v="616"/>
    <x v="0"/>
    <s v="00531000007KAu8AAG"/>
    <b v="0"/>
    <d v="2016-08-26T15:22:28"/>
    <b v="0"/>
    <b v="0"/>
    <s v="2019 4"/>
    <n v="4"/>
    <x v="9"/>
    <s v="Omitted"/>
    <s v="Omitted"/>
    <x v="12"/>
    <s v="0055A00000BclF5QAJ"/>
    <d v="2021-04-11T20:11:37"/>
    <m/>
    <d v="2019-10-28T13:10:26"/>
    <b v="0"/>
    <x v="3"/>
    <s v="0063100000e2rEOAAY"/>
    <x v="2"/>
    <b v="0"/>
    <s v="0055A000008zqzaQAA"/>
    <s v="Closed Lost"/>
    <b v="0"/>
    <x v="1"/>
    <n v="79300"/>
    <n v="0"/>
    <m/>
  </r>
  <r>
    <s v="0013100001jbC2LAAU"/>
    <b v="0"/>
    <m/>
    <b v="0"/>
    <x v="616"/>
    <x v="0"/>
    <s v="00531000007KAu8AAG"/>
    <b v="1"/>
    <d v="2017-02-07T12:08:43"/>
    <b v="0"/>
    <b v="0"/>
    <s v="2019 4"/>
    <n v="4"/>
    <x v="9"/>
    <s v="Omitted"/>
    <s v="Omitted"/>
    <x v="12"/>
    <s v="0055A00000BclF5QAJ"/>
    <d v="2021-04-10T23:01:03"/>
    <m/>
    <d v="2019-09-03T12:35:12"/>
    <b v="0"/>
    <x v="3"/>
    <s v="0063100000gHgfMAAS"/>
    <x v="2"/>
    <b v="0"/>
    <s v="0055A000008iLoJQAU"/>
    <s v="Closed Lost"/>
    <b v="0"/>
    <x v="1"/>
    <n v="52336"/>
    <n v="0"/>
    <m/>
  </r>
  <r>
    <s v="0013100001rueJaAAI"/>
    <b v="0"/>
    <m/>
    <b v="0"/>
    <x v="616"/>
    <x v="0"/>
    <s v="00531000007KAsvAAG"/>
    <b v="0"/>
    <d v="2017-04-24T14:05:09"/>
    <b v="0"/>
    <b v="0"/>
    <s v="2019 4"/>
    <n v="4"/>
    <x v="9"/>
    <s v="Omitted"/>
    <s v="Omitted"/>
    <x v="16"/>
    <s v="0055A00000BclF5QAJ"/>
    <d v="2021-04-11T20:06:15"/>
    <m/>
    <d v="2020-12-07T20:35:46"/>
    <b v="0"/>
    <x v="6"/>
    <s v="0063100000hCtjhAAC"/>
    <x v="2"/>
    <b v="0"/>
    <s v="00531000007KAsvAAG"/>
    <s v="Closed Lost"/>
    <b v="0"/>
    <x v="1"/>
    <n v="71500"/>
    <n v="0"/>
    <m/>
  </r>
  <r>
    <s v="0015A00001taaMKQAY"/>
    <b v="0"/>
    <m/>
    <b v="0"/>
    <x v="616"/>
    <x v="0"/>
    <s v="0055A000008iLoJQAU"/>
    <b v="0"/>
    <d v="2019-01-25T19:45:16"/>
    <b v="0"/>
    <b v="0"/>
    <s v="2019 4"/>
    <n v="4"/>
    <x v="9"/>
    <s v="Omitted"/>
    <s v="Omitted"/>
    <x v="0"/>
    <s v="0055A00000BclF5QAJ"/>
    <d v="2021-04-11T19:52:07"/>
    <m/>
    <d v="2019-02-08T19:15:15"/>
    <b v="0"/>
    <x v="5"/>
    <s v="0065A000015s7ikQAA"/>
    <x v="2"/>
    <b v="0"/>
    <s v="0055A000008iLoJQAU"/>
    <s v="Closed Lost"/>
    <b v="0"/>
    <x v="1"/>
    <n v="13195"/>
    <n v="0"/>
    <m/>
  </r>
  <r>
    <s v="0015A00002CwNGJQA3"/>
    <b v="0"/>
    <m/>
    <b v="0"/>
    <x v="616"/>
    <x v="0"/>
    <s v="0055A000009GjocQAC"/>
    <b v="0"/>
    <d v="2019-06-12T15:32:31"/>
    <b v="0"/>
    <b v="0"/>
    <s v="2019 4"/>
    <n v="4"/>
    <x v="9"/>
    <s v="Omitted"/>
    <s v="Omitted"/>
    <x v="21"/>
    <s v="0055A00000BclF5QAJ"/>
    <d v="2021-04-11T20:07:09"/>
    <m/>
    <d v="2019-10-07T15:10:08"/>
    <b v="0"/>
    <x v="6"/>
    <s v="0065A00001Ti8keQAB"/>
    <x v="2"/>
    <b v="0"/>
    <s v="0055A000009GjocQAC"/>
    <s v="Closed Lost"/>
    <b v="0"/>
    <x v="1"/>
    <n v="85000"/>
    <n v="0"/>
    <m/>
  </r>
  <r>
    <s v="0015A00002FEmqDQAT"/>
    <b v="0"/>
    <m/>
    <b v="0"/>
    <x v="616"/>
    <x v="0"/>
    <s v="0055A000008iLoOQAU"/>
    <b v="0"/>
    <d v="2019-09-25T13:28:12"/>
    <b v="0"/>
    <b v="0"/>
    <s v="2019 4"/>
    <n v="4"/>
    <x v="9"/>
    <s v="Omitted"/>
    <s v="Omitted"/>
    <x v="0"/>
    <s v="0055A00000BclF5QAJ"/>
    <d v="2021-04-10T23:01:03"/>
    <m/>
    <d v="2019-11-18T22:04:01"/>
    <b v="0"/>
    <x v="4"/>
    <s v="0065A00001XVaqrQAD"/>
    <x v="2"/>
    <b v="0"/>
    <s v="0055A00000BNpn5QAD"/>
    <s v="Closed Lost"/>
    <b v="0"/>
    <x v="1"/>
    <n v="108000"/>
    <n v="0"/>
    <m/>
  </r>
  <r>
    <s v="0013100001jbbivAAA"/>
    <b v="0"/>
    <m/>
    <b v="0"/>
    <x v="616"/>
    <x v="0"/>
    <s v="0055A000008iLoOQAU"/>
    <b v="0"/>
    <d v="2018-09-17T20:57:07"/>
    <b v="0"/>
    <b v="0"/>
    <s v="2019 4"/>
    <n v="4"/>
    <x v="9"/>
    <s v="Omitted"/>
    <s v="Omitted"/>
    <x v="0"/>
    <s v="0055A00000BclF5QAJ"/>
    <d v="2021-04-11T20:33:11"/>
    <m/>
    <d v="2020-09-01T19:12:12"/>
    <b v="0"/>
    <x v="12"/>
    <s v="0065A00000lmBeqQAE"/>
    <x v="2"/>
    <b v="0"/>
    <s v="0055A000008zqzaQAA"/>
    <s v="Closed Lost"/>
    <b v="0"/>
    <x v="1"/>
    <n v="140000"/>
    <n v="0"/>
    <m/>
  </r>
  <r>
    <s v="0013100001k5ZyRAAU"/>
    <b v="0"/>
    <m/>
    <b v="0"/>
    <x v="616"/>
    <x v="0"/>
    <s v="0055A000008iLoOQAU"/>
    <b v="0"/>
    <d v="2019-10-07T18:19:36"/>
    <b v="0"/>
    <b v="0"/>
    <s v="2019 4"/>
    <n v="4"/>
    <x v="9"/>
    <s v="Omitted"/>
    <s v="Omitted"/>
    <x v="0"/>
    <s v="0055A00000BclF5QAJ"/>
    <d v="2021-04-10T23:01:03"/>
    <m/>
    <d v="2019-11-15T19:33:38"/>
    <b v="0"/>
    <x v="1"/>
    <s v="0065A00001XaTE0QAN"/>
    <x v="2"/>
    <b v="0"/>
    <s v="0055A000008iLoOQAU"/>
    <s v="Closed Lost"/>
    <b v="0"/>
    <x v="1"/>
    <n v="712"/>
    <n v="0"/>
    <m/>
  </r>
  <r>
    <s v="0013100001gZda5AAC"/>
    <b v="0"/>
    <m/>
    <b v="0"/>
    <x v="616"/>
    <x v="0"/>
    <s v="0055A000008iLoOQAU"/>
    <b v="0"/>
    <d v="2019-03-08T21:09:12"/>
    <b v="0"/>
    <b v="0"/>
    <s v="2019 4"/>
    <n v="4"/>
    <x v="9"/>
    <s v="Omitted"/>
    <s v="Omitted"/>
    <x v="21"/>
    <s v="0055A00000BclF5QAJ"/>
    <d v="2021-04-11T20:28:47"/>
    <m/>
    <d v="2019-12-12T16:31:48"/>
    <b v="0"/>
    <x v="3"/>
    <s v="0065A00001CLde2QAD"/>
    <x v="2"/>
    <b v="0"/>
    <s v="0055A000008iLoOQAU"/>
    <s v="Closed Lost"/>
    <b v="0"/>
    <x v="1"/>
    <n v="13620"/>
    <n v="0"/>
    <m/>
  </r>
  <r>
    <s v="0013100001hn662AAA"/>
    <b v="0"/>
    <m/>
    <b v="0"/>
    <x v="616"/>
    <x v="0"/>
    <s v="0055A000008iLoOQAU"/>
    <b v="0"/>
    <d v="2019-08-22T18:25:38"/>
    <b v="0"/>
    <b v="0"/>
    <s v="2019 4"/>
    <n v="4"/>
    <x v="9"/>
    <s v="Omitted"/>
    <s v="Omitted"/>
    <x v="0"/>
    <s v="0055A00000BclF5QAJ"/>
    <d v="2021-04-11T20:28:47"/>
    <m/>
    <d v="2019-12-12T20:58:02"/>
    <b v="0"/>
    <x v="8"/>
    <s v="0065A00001MA4sIQAT"/>
    <x v="2"/>
    <b v="0"/>
    <s v="0055A000008iLoOQAU"/>
    <s v="Closed Lost"/>
    <b v="0"/>
    <x v="1"/>
    <n v="23610"/>
    <n v="0"/>
    <m/>
  </r>
  <r>
    <s v="0015A000021PcVpQAK"/>
    <b v="0"/>
    <m/>
    <b v="0"/>
    <x v="616"/>
    <x v="0"/>
    <s v="0055A000008zqzaQAA"/>
    <b v="0"/>
    <d v="2019-12-07T02:00:12"/>
    <b v="0"/>
    <b v="0"/>
    <s v="2019 4"/>
    <n v="4"/>
    <x v="9"/>
    <s v="Omitted"/>
    <s v="Omitted"/>
    <x v="21"/>
    <s v="0055A00000BclF5QAJ"/>
    <d v="2021-04-11T20:28:47"/>
    <m/>
    <d v="2020-04-01T17:34:56"/>
    <b v="0"/>
    <x v="1"/>
    <s v="0065A00001YKGUcQAP"/>
    <x v="2"/>
    <b v="0"/>
    <s v="0055A000009GjocQAC"/>
    <s v="Closed Lost"/>
    <b v="0"/>
    <x v="1"/>
    <n v="6490"/>
    <n v="0"/>
    <m/>
  </r>
  <r>
    <s v="0013100001gbb7YAAQ"/>
    <b v="0"/>
    <m/>
    <b v="0"/>
    <x v="616"/>
    <x v="0"/>
    <s v="0055A000008iLoOQAU"/>
    <b v="0"/>
    <d v="2019-09-19T15:57:09"/>
    <b v="0"/>
    <b v="0"/>
    <s v="2019 4"/>
    <n v="4"/>
    <x v="9"/>
    <s v="Omitted"/>
    <s v="Omitted"/>
    <x v="0"/>
    <s v="0055A00000BclF5QAJ"/>
    <d v="2021-04-10T23:01:03"/>
    <m/>
    <d v="2019-11-05T18:11:51"/>
    <b v="0"/>
    <x v="3"/>
    <s v="0065A00001XKbjvQAD"/>
    <x v="2"/>
    <b v="0"/>
    <s v="0055A000008iLoOQAU"/>
    <s v="Closed Lost"/>
    <b v="0"/>
    <x v="1"/>
    <n v="8950"/>
    <n v="0"/>
    <m/>
  </r>
  <r>
    <s v="0013100001gZda5AAC"/>
    <b v="0"/>
    <m/>
    <b v="0"/>
    <x v="616"/>
    <x v="0"/>
    <s v="0055A000009sZg0QAE"/>
    <b v="0"/>
    <d v="2019-12-03T23:43:12"/>
    <b v="0"/>
    <b v="0"/>
    <s v="2019 4"/>
    <n v="4"/>
    <x v="9"/>
    <s v="Omitted"/>
    <s v="Omitted"/>
    <x v="0"/>
    <s v="0055A00000BclF5QAJ"/>
    <d v="2021-04-10T23:01:03"/>
    <m/>
    <d v="2020-12-01T21:33:49"/>
    <b v="0"/>
    <x v="10"/>
    <s v="0065A00001YHh28QAD"/>
    <x v="2"/>
    <b v="0"/>
    <s v="0055A000008iLoOQAU"/>
    <s v="Closed Lost"/>
    <b v="0"/>
    <x v="1"/>
    <n v="8950"/>
    <n v="0"/>
    <m/>
  </r>
  <r>
    <s v="0013100001kbnWUAAY"/>
    <b v="0"/>
    <m/>
    <b v="0"/>
    <x v="616"/>
    <x v="0"/>
    <s v="0055A000008iLoJQAU"/>
    <b v="0"/>
    <d v="2018-11-13T17:03:53"/>
    <b v="0"/>
    <b v="0"/>
    <s v="2019 4"/>
    <n v="4"/>
    <x v="9"/>
    <s v="Omitted"/>
    <s v="Omitted"/>
    <x v="0"/>
    <s v="0055A00000BclF5QAJ"/>
    <d v="2021-04-11T20:28:47"/>
    <m/>
    <d v="2020-01-15T03:25:14"/>
    <b v="0"/>
    <x v="10"/>
    <s v="0065A00000nLZNEQA4"/>
    <x v="2"/>
    <b v="0"/>
    <s v="0055A000008iLoJQAU"/>
    <s v="Closed Lost"/>
    <b v="0"/>
    <x v="1"/>
    <n v="8950"/>
    <n v="0"/>
    <m/>
  </r>
  <r>
    <s v="0015A00001yWkX5QAK"/>
    <b v="0"/>
    <m/>
    <b v="0"/>
    <x v="616"/>
    <x v="0"/>
    <s v="0055A000008iLoOQAU"/>
    <b v="0"/>
    <d v="2019-06-25T20:47:41"/>
    <b v="0"/>
    <b v="0"/>
    <s v="2019 4"/>
    <n v="4"/>
    <x v="9"/>
    <s v="Omitted"/>
    <s v="Omitted"/>
    <x v="0"/>
    <s v="0055A00000BclF5QAJ"/>
    <d v="2021-04-11T20:28:47"/>
    <m/>
    <d v="2019-12-13T19:45:02"/>
    <b v="0"/>
    <x v="3"/>
    <s v="0065A00001UmtcTQAR"/>
    <x v="2"/>
    <b v="0"/>
    <s v="0055A000008iLoOQAU"/>
    <s v="Closed Lost"/>
    <b v="0"/>
    <x v="1"/>
    <n v="8950"/>
    <n v="0"/>
    <m/>
  </r>
  <r>
    <s v="0015A000027zQp0QAE"/>
    <b v="0"/>
    <m/>
    <b v="0"/>
    <x v="616"/>
    <x v="0"/>
    <s v="0055A000008zqzaQAA"/>
    <b v="0"/>
    <d v="2019-09-11T03:04:52"/>
    <b v="0"/>
    <b v="0"/>
    <s v="2019 4"/>
    <n v="4"/>
    <x v="9"/>
    <s v="Omitted"/>
    <s v="Omitted"/>
    <x v="0"/>
    <s v="0055A00000BclF5QAJ"/>
    <d v="2021-04-10T23:01:03"/>
    <m/>
    <d v="2020-03-04T19:58:54"/>
    <b v="0"/>
    <x v="4"/>
    <s v="0065A00001XHfL0QAL"/>
    <x v="2"/>
    <b v="0"/>
    <s v="0055A000008zqzaQAA"/>
    <s v="Closed Lost"/>
    <b v="0"/>
    <x v="1"/>
    <n v="143724"/>
    <n v="0"/>
    <m/>
  </r>
  <r>
    <s v="0013100001jbBHXAA2"/>
    <b v="0"/>
    <m/>
    <b v="0"/>
    <x v="616"/>
    <x v="0"/>
    <s v="0055A000006HDY9QAO"/>
    <b v="0"/>
    <d v="2018-04-19T14:33:33"/>
    <b v="0"/>
    <b v="0"/>
    <s v="2019 4"/>
    <n v="4"/>
    <x v="9"/>
    <s v="Omitted"/>
    <s v="Omitted"/>
    <x v="23"/>
    <s v="0055A00000BclF5QAJ"/>
    <d v="2021-04-11T20:07:09"/>
    <m/>
    <d v="2019-10-08T04:40:03"/>
    <b v="0"/>
    <x v="6"/>
    <s v="0065A00000iby3MQAQ"/>
    <x v="2"/>
    <b v="0"/>
    <s v="0055A000008iLoJQAU"/>
    <s v="Closed Lost"/>
    <b v="0"/>
    <x v="1"/>
    <n v="112550"/>
    <n v="0"/>
    <m/>
  </r>
  <r>
    <s v="0013100001k9FSCAA2"/>
    <b v="0"/>
    <m/>
    <b v="0"/>
    <x v="616"/>
    <x v="0"/>
    <s v="0055A000008zqzaQAA"/>
    <b v="0"/>
    <d v="2018-08-16T13:07:16"/>
    <b v="0"/>
    <b v="0"/>
    <s v="2019 4"/>
    <n v="4"/>
    <x v="9"/>
    <s v="Omitted"/>
    <s v="Omitted"/>
    <x v="0"/>
    <s v="0055A00000BclF5QAJ"/>
    <d v="2021-04-10T23:01:03"/>
    <m/>
    <d v="2019-10-01T14:09:52"/>
    <b v="0"/>
    <x v="1"/>
    <s v="0065A00000ldfsAQAQ"/>
    <x v="2"/>
    <b v="0"/>
    <s v="0055A000009sZg0QAE"/>
    <s v="Closed Lost"/>
    <b v="0"/>
    <x v="1"/>
    <n v="96865"/>
    <n v="0"/>
    <m/>
  </r>
  <r>
    <s v="0013100001jbToDAAU"/>
    <b v="0"/>
    <m/>
    <b v="0"/>
    <x v="616"/>
    <x v="0"/>
    <s v="00531000007KAu8AAG"/>
    <b v="0"/>
    <d v="2018-02-23T10:07:47"/>
    <b v="0"/>
    <b v="0"/>
    <s v="2019 4"/>
    <n v="4"/>
    <x v="9"/>
    <s v="Omitted"/>
    <s v="Omitted"/>
    <x v="21"/>
    <s v="0055A00000BclF5QAJ"/>
    <d v="2021-04-11T20:28:47"/>
    <m/>
    <d v="2019-11-11T03:24:59"/>
    <b v="0"/>
    <x v="7"/>
    <s v="0065A00000jTCkxQAG"/>
    <x v="2"/>
    <b v="0"/>
    <s v="0055A000009GjocQAC"/>
    <s v="Closed Lost"/>
    <b v="0"/>
    <x v="1"/>
    <n v="72600"/>
    <n v="0"/>
    <m/>
  </r>
  <r>
    <s v="0013100001jbToDAAU"/>
    <b v="0"/>
    <m/>
    <b v="0"/>
    <x v="616"/>
    <x v="0"/>
    <s v="0055A000008zqzaQAA"/>
    <b v="0"/>
    <d v="2019-04-22T19:31:26"/>
    <b v="0"/>
    <b v="0"/>
    <s v="2019 4"/>
    <n v="4"/>
    <x v="9"/>
    <s v="Omitted"/>
    <s v="Omitted"/>
    <x v="21"/>
    <s v="0055A00000BclF5QAJ"/>
    <d v="2021-04-11T20:33:11"/>
    <m/>
    <d v="2019-11-11T15:49:31"/>
    <b v="0"/>
    <x v="7"/>
    <s v="0065A00001KS1nnQAD"/>
    <x v="2"/>
    <b v="0"/>
    <s v="0055A000009GjocQAC"/>
    <s v="Closed Lost"/>
    <b v="0"/>
    <x v="1"/>
    <n v="85055"/>
    <n v="0"/>
    <m/>
  </r>
  <r>
    <s v="0013100001hofGrAAI"/>
    <b v="0"/>
    <m/>
    <b v="0"/>
    <x v="616"/>
    <x v="0"/>
    <s v="0055A000008iLoOQAU"/>
    <b v="0"/>
    <d v="2018-10-29T21:52:04"/>
    <b v="0"/>
    <b v="0"/>
    <s v="2019 4"/>
    <n v="4"/>
    <x v="9"/>
    <s v="Omitted"/>
    <s v="Omitted"/>
    <x v="21"/>
    <s v="0055A00000BclF5QAJ"/>
    <d v="2021-04-11T20:33:11"/>
    <m/>
    <d v="2019-07-09T18:01:27"/>
    <b v="0"/>
    <x v="3"/>
    <s v="0065A00000nKiRWQA0"/>
    <x v="2"/>
    <b v="0"/>
    <s v="0055A000009sZg0QAE"/>
    <s v="Closed Lost"/>
    <b v="0"/>
    <x v="1"/>
    <n v="82145"/>
    <n v="0"/>
    <m/>
  </r>
  <r>
    <s v="0015A000022S9bXQAS"/>
    <b v="0"/>
    <m/>
    <b v="0"/>
    <x v="616"/>
    <x v="0"/>
    <s v="00531000008FRNUAA4"/>
    <b v="0"/>
    <d v="2018-08-10T13:09:47"/>
    <b v="0"/>
    <b v="0"/>
    <s v="2019 4"/>
    <n v="4"/>
    <x v="9"/>
    <s v="Omitted"/>
    <s v="Omitted"/>
    <x v="21"/>
    <s v="0055A00000BclF5QAJ"/>
    <d v="2021-04-10T23:01:03"/>
    <m/>
    <d v="2019-11-25T15:17:02"/>
    <b v="0"/>
    <x v="4"/>
    <s v="0065A00000ldRlnQAE"/>
    <x v="2"/>
    <b v="0"/>
    <s v="0055A000008zqzaQAA"/>
    <s v="Closed Lost"/>
    <b v="0"/>
    <x v="1"/>
    <n v="66905"/>
    <n v="0"/>
    <m/>
  </r>
  <r>
    <s v="0015A00002BoyBDQAZ"/>
    <b v="0"/>
    <m/>
    <b v="0"/>
    <x v="616"/>
    <x v="0"/>
    <s v="0055A000008iLoJQAU"/>
    <b v="0"/>
    <d v="2019-05-13T05:42:32"/>
    <b v="0"/>
    <b v="0"/>
    <s v="2019 4"/>
    <n v="4"/>
    <x v="9"/>
    <s v="Omitted"/>
    <s v="Omitted"/>
    <x v="21"/>
    <s v="0055A00000BclF5QAJ"/>
    <d v="2021-04-10T23:01:03"/>
    <m/>
    <d v="2019-11-11T15:39:19"/>
    <b v="0"/>
    <x v="7"/>
    <s v="0065A00001Pw4JxQAJ"/>
    <x v="2"/>
    <b v="0"/>
    <s v="0055A000008iLoJQAU"/>
    <s v="Closed Lost"/>
    <b v="0"/>
    <x v="1"/>
    <n v="95895"/>
    <n v="0"/>
    <m/>
  </r>
  <r>
    <s v="0015A00002CwvtvQAB"/>
    <b v="0"/>
    <m/>
    <b v="0"/>
    <x v="616"/>
    <x v="0"/>
    <s v="0055A000008iLoJQAU"/>
    <b v="0"/>
    <d v="2019-07-24T14:44:39"/>
    <b v="0"/>
    <b v="0"/>
    <s v="2019 4"/>
    <n v="4"/>
    <x v="9"/>
    <s v="Omitted"/>
    <s v="Omitted"/>
    <x v="21"/>
    <s v="0055A00000BclF5QAJ"/>
    <d v="2021-04-10T23:01:03"/>
    <m/>
    <d v="2019-09-30T23:09:03"/>
    <b v="0"/>
    <x v="7"/>
    <s v="0065A00001WlJL9QAN"/>
    <x v="2"/>
    <b v="0"/>
    <s v="0055A000008iLoJQAU"/>
    <s v="Closed Lost"/>
    <b v="0"/>
    <x v="1"/>
    <n v="95895"/>
    <n v="0"/>
    <m/>
  </r>
  <r>
    <s v="0015A00002BnJREQA3"/>
    <b v="0"/>
    <m/>
    <b v="0"/>
    <x v="616"/>
    <x v="0"/>
    <s v="00531000007MUoEAAW"/>
    <b v="0"/>
    <d v="2019-04-16T14:30:04"/>
    <b v="0"/>
    <b v="0"/>
    <s v="2019 4"/>
    <n v="4"/>
    <x v="9"/>
    <s v="Omitted"/>
    <s v="Omitted"/>
    <x v="4"/>
    <s v="0055A00000BclF5QAJ"/>
    <d v="2021-04-11T20:08:00"/>
    <m/>
    <d v="2020-01-06T18:18:40"/>
    <b v="0"/>
    <x v="6"/>
    <s v="0065A00001KR5AhQAL"/>
    <x v="2"/>
    <b v="0"/>
    <s v="00531000007Es7rAAC"/>
    <s v="Closed Lost"/>
    <b v="0"/>
    <x v="1"/>
    <n v="65199"/>
    <n v="0"/>
    <m/>
  </r>
  <r>
    <s v="0015A00002Cw3BhQAJ"/>
    <b v="0"/>
    <m/>
    <b v="0"/>
    <x v="616"/>
    <x v="0"/>
    <s v="00531000007MUoEAAW"/>
    <b v="0"/>
    <d v="2019-06-11T15:24:34"/>
    <b v="0"/>
    <b v="0"/>
    <s v="2019 4"/>
    <n v="4"/>
    <x v="9"/>
    <s v="Omitted"/>
    <s v="Omitted"/>
    <x v="2"/>
    <s v="0055A000009s6n0QAA"/>
    <d v="2020-01-06T18:18:40"/>
    <m/>
    <d v="2020-01-06T18:18:40"/>
    <b v="0"/>
    <x v="3"/>
    <s v="0065A00001Ti280QAB"/>
    <x v="2"/>
    <b v="0"/>
    <s v="00531000007Es7rAAC"/>
    <s v="Closed Lost"/>
    <b v="0"/>
    <x v="1"/>
    <n v="130796"/>
    <n v="0"/>
    <m/>
  </r>
  <r>
    <s v="001i000001MZ8IpAAL"/>
    <b v="0"/>
    <m/>
    <b v="0"/>
    <x v="616"/>
    <x v="0"/>
    <s v="00531000007MUoEAAW"/>
    <b v="0"/>
    <d v="2019-01-15T15:59:17"/>
    <b v="0"/>
    <b v="0"/>
    <s v="2019 4"/>
    <n v="4"/>
    <x v="9"/>
    <s v="Omitted"/>
    <s v="Omitted"/>
    <x v="2"/>
    <s v="0055A00000BclF5QAJ"/>
    <d v="2021-04-11T20:08:00"/>
    <m/>
    <d v="2020-05-05T12:48:27"/>
    <b v="0"/>
    <x v="6"/>
    <s v="0065A000011rH0IQAU"/>
    <x v="2"/>
    <b v="0"/>
    <s v="00531000007Es7rAAC"/>
    <s v="Closed Lost"/>
    <b v="0"/>
    <x v="1"/>
    <n v="0"/>
    <n v="0"/>
    <m/>
  </r>
  <r>
    <s v="001i000001MZ8IpAAL"/>
    <b v="0"/>
    <m/>
    <b v="0"/>
    <x v="616"/>
    <x v="0"/>
    <s v="00531000007MUoEAAW"/>
    <b v="0"/>
    <d v="2019-10-16T18:43:11"/>
    <b v="0"/>
    <b v="0"/>
    <s v="2019 4"/>
    <n v="4"/>
    <x v="9"/>
    <s v="Omitted"/>
    <s v="Omitted"/>
    <x v="4"/>
    <s v="0055A00000BclF5QAJ"/>
    <d v="2021-04-11T19:52:07"/>
    <m/>
    <d v="2020-01-06T18:18:40"/>
    <b v="0"/>
    <x v="5"/>
    <s v="0065A00001XdO2BQAV"/>
    <x v="2"/>
    <b v="0"/>
    <s v="00531000007MUoEAAW"/>
    <s v="Closed Lost"/>
    <b v="0"/>
    <x v="1"/>
    <n v="15977"/>
    <n v="0"/>
    <m/>
  </r>
  <r>
    <s v="0015A0000256uspQAA"/>
    <b v="0"/>
    <m/>
    <b v="0"/>
    <x v="616"/>
    <x v="0"/>
    <s v="00531000007KAsvAAG"/>
    <b v="0"/>
    <d v="2018-10-02T22:18:29"/>
    <b v="0"/>
    <b v="0"/>
    <s v="2019 4"/>
    <n v="4"/>
    <x v="9"/>
    <s v="Omitted"/>
    <s v="Omitted"/>
    <x v="1"/>
    <s v="0055A00000BclF5QAJ"/>
    <d v="2021-04-16T14:17:58"/>
    <m/>
    <d v="2020-01-06T18:18:40"/>
    <b v="0"/>
    <x v="10"/>
    <s v="0065A00000loQ0DQAU"/>
    <x v="2"/>
    <b v="0"/>
    <s v="00531000007KAsvAAG"/>
    <s v="Closed Lost"/>
    <b v="0"/>
    <x v="1"/>
    <n v="65199"/>
    <n v="0"/>
    <m/>
  </r>
  <r>
    <s v="0013100001hphcmAAA"/>
    <b v="0"/>
    <m/>
    <b v="0"/>
    <x v="616"/>
    <x v="0"/>
    <s v="00531000007MUoEAAW"/>
    <b v="0"/>
    <d v="2018-11-26T19:07:57"/>
    <b v="0"/>
    <b v="0"/>
    <s v="2019 4"/>
    <n v="4"/>
    <x v="9"/>
    <s v="Omitted"/>
    <s v="Omitted"/>
    <x v="1"/>
    <s v="0055A00000BclF5QAJ"/>
    <d v="2021-04-11T20:08:00"/>
    <m/>
    <d v="2020-01-06T18:18:45"/>
    <b v="0"/>
    <x v="6"/>
    <s v="0065A00000nM7PwQAK"/>
    <x v="2"/>
    <b v="0"/>
    <s v="0055A000009sa63QAA"/>
    <s v="Closed Lost"/>
    <b v="0"/>
    <x v="1"/>
    <n v="71699"/>
    <n v="0"/>
    <m/>
  </r>
  <r>
    <s v="0013100001enucRAAQ"/>
    <b v="0"/>
    <m/>
    <b v="0"/>
    <x v="616"/>
    <x v="0"/>
    <s v="00531000007MUoEAAW"/>
    <b v="0"/>
    <d v="2019-02-27T17:41:48"/>
    <b v="0"/>
    <b v="0"/>
    <s v="2019 4"/>
    <n v="4"/>
    <x v="9"/>
    <s v="Omitted"/>
    <s v="Omitted"/>
    <x v="1"/>
    <s v="0055A00000BclF5QAJ"/>
    <d v="2021-04-16T14:17:58"/>
    <m/>
    <d v="2020-01-06T18:18:45"/>
    <b v="0"/>
    <x v="10"/>
    <s v="0065A00001CILjUQAX"/>
    <x v="2"/>
    <b v="0"/>
    <s v="00531000007MUoEAAW"/>
    <s v="Closed Lost"/>
    <b v="0"/>
    <x v="1"/>
    <n v="39"/>
    <n v="0"/>
    <m/>
  </r>
  <r>
    <s v="0013100001hn9oQAAQ"/>
    <b v="0"/>
    <m/>
    <b v="0"/>
    <x v="616"/>
    <x v="0"/>
    <s v="00531000007MUoEAAW"/>
    <b v="0"/>
    <d v="2019-04-25T13:24:37"/>
    <b v="0"/>
    <b v="0"/>
    <s v="2019 4"/>
    <n v="4"/>
    <x v="9"/>
    <s v="Omitted"/>
    <s v="Omitted"/>
    <x v="1"/>
    <s v="0055A000009s6n0QAA"/>
    <d v="2020-01-06T18:18:40"/>
    <m/>
    <d v="2020-01-06T18:18:40"/>
    <b v="0"/>
    <x v="3"/>
    <s v="0065A00001OGoTCQA1"/>
    <x v="2"/>
    <b v="0"/>
    <s v="00531000007MUoEAAW"/>
    <s v="Closed Lost"/>
    <b v="0"/>
    <x v="1"/>
    <n v="5000"/>
    <n v="0"/>
    <m/>
  </r>
  <r>
    <s v="001i000001MZMVXAA5"/>
    <b v="0"/>
    <m/>
    <b v="0"/>
    <x v="616"/>
    <x v="0"/>
    <s v="00531000007MUoEAAW"/>
    <b v="0"/>
    <d v="2019-07-15T17:42:53"/>
    <b v="0"/>
    <b v="0"/>
    <s v="2019 4"/>
    <n v="4"/>
    <x v="9"/>
    <s v="Omitted"/>
    <s v="Omitted"/>
    <x v="1"/>
    <s v="0055A00000BclF5QAJ"/>
    <d v="2021-04-11T19:52:07"/>
    <m/>
    <d v="2020-01-06T18:18:45"/>
    <b v="0"/>
    <x v="5"/>
    <s v="0065A00001Vg8zWQAR"/>
    <x v="2"/>
    <b v="0"/>
    <s v="00531000007MUoEAAW"/>
    <s v="Closed Lost"/>
    <b v="0"/>
    <x v="1"/>
    <n v="199"/>
    <n v="0"/>
    <m/>
  </r>
  <r>
    <s v="0013100001lbH4iAAE"/>
    <b v="0"/>
    <m/>
    <b v="0"/>
    <x v="616"/>
    <x v="0"/>
    <s v="00531000007MUoEAAW"/>
    <b v="0"/>
    <d v="2019-09-18T12:56:39"/>
    <b v="0"/>
    <b v="0"/>
    <s v="2019 4"/>
    <n v="4"/>
    <x v="9"/>
    <s v="Omitted"/>
    <s v="Omitted"/>
    <x v="1"/>
    <s v="0055A000009s6n0QAA"/>
    <d v="2020-01-06T18:18:45"/>
    <m/>
    <d v="2020-01-06T18:18:45"/>
    <b v="0"/>
    <x v="1"/>
    <s v="0065A00001XKUYhQAP"/>
    <x v="2"/>
    <b v="0"/>
    <s v="00531000007MUoEAAW"/>
    <s v="Closed Lost"/>
    <b v="0"/>
    <x v="1"/>
    <n v="995"/>
    <n v="0"/>
    <m/>
  </r>
  <r>
    <s v="0013100001gxRq8AAE"/>
    <b v="0"/>
    <m/>
    <b v="0"/>
    <x v="616"/>
    <x v="0"/>
    <s v="00531000007MUoEAAW"/>
    <b v="0"/>
    <d v="2019-09-19T18:01:11"/>
    <b v="0"/>
    <b v="0"/>
    <s v="2019 4"/>
    <n v="4"/>
    <x v="9"/>
    <s v="Omitted"/>
    <s v="Omitted"/>
    <x v="1"/>
    <s v="0055A00000BclF5QAJ"/>
    <d v="2021-04-11T20:08:00"/>
    <m/>
    <d v="2020-01-06T18:18:45"/>
    <b v="0"/>
    <x v="6"/>
    <s v="0065A00001XKcXUQA1"/>
    <x v="2"/>
    <b v="0"/>
    <s v="00531000007MUoEAAW"/>
    <s v="Closed Lost"/>
    <b v="0"/>
    <x v="1"/>
    <n v="199"/>
    <n v="0"/>
    <m/>
  </r>
  <r>
    <s v="0015A00002G6GsIQAV"/>
    <b v="0"/>
    <m/>
    <b v="0"/>
    <x v="616"/>
    <x v="0"/>
    <s v="00531000007MUoEAAW"/>
    <b v="0"/>
    <d v="2019-11-26T19:10:24"/>
    <b v="0"/>
    <b v="0"/>
    <s v="2019 4"/>
    <n v="4"/>
    <x v="9"/>
    <s v="Omitted"/>
    <s v="Omitted"/>
    <x v="24"/>
    <s v="0055A000009GxI2QAK"/>
    <d v="2021-06-22T20:14:29"/>
    <m/>
    <d v="2020-12-28T22:27:56"/>
    <b v="0"/>
    <x v="5"/>
    <s v="0065A0000112Mx3QAE"/>
    <x v="2"/>
    <b v="0"/>
    <s v="0055A000009GxI2QAK"/>
    <s v="Closed Lost"/>
    <b v="0"/>
    <x v="1"/>
    <n v="655.5"/>
    <n v="0"/>
    <m/>
  </r>
  <r>
    <s v="0015A00002DQu7aQAD"/>
    <b v="0"/>
    <m/>
    <b v="0"/>
    <x v="616"/>
    <x v="0"/>
    <s v="00531000007MUoEAAW"/>
    <b v="0"/>
    <d v="2019-08-28T17:50:29"/>
    <b v="0"/>
    <b v="0"/>
    <s v="2019 4"/>
    <n v="4"/>
    <x v="9"/>
    <s v="Omitted"/>
    <s v="Omitted"/>
    <x v="4"/>
    <s v="0055A00000BclF5QAJ"/>
    <d v="2021-04-11T20:08:00"/>
    <m/>
    <d v="2020-01-06T18:18:40"/>
    <b v="1"/>
    <x v="6"/>
    <s v="0065A00001XGA3YQAX"/>
    <x v="2"/>
    <b v="0"/>
    <s v="00531000007Es7rAAC"/>
    <s v="Closed Lost"/>
    <b v="0"/>
    <x v="1"/>
    <n v="2257862.4"/>
    <n v="0"/>
    <m/>
  </r>
  <r>
    <s v="0016e00002Zw8pgAAB"/>
    <b v="0"/>
    <m/>
    <b v="0"/>
    <x v="616"/>
    <x v="0"/>
    <s v="00531000007MUoEAAW"/>
    <b v="0"/>
    <d v="2019-08-05T19:59:24"/>
    <b v="0"/>
    <b v="0"/>
    <s v="2019 4"/>
    <n v="4"/>
    <x v="9"/>
    <s v="Omitted"/>
    <s v="Omitted"/>
    <x v="24"/>
    <s v="0055A000009GxI2QAK"/>
    <d v="2021-06-22T20:16:51"/>
    <m/>
    <d v="2020-01-06T18:18:40"/>
    <b v="1"/>
    <x v="6"/>
    <s v="0065A00001WxE6eQAF"/>
    <x v="2"/>
    <b v="0"/>
    <s v="0055A000009GxI2QAK"/>
    <s v="Closed Lost"/>
    <b v="0"/>
    <x v="1"/>
    <n v="2033187.5"/>
    <n v="0"/>
    <m/>
  </r>
  <r>
    <s v="0015A00002CRqz6QAD"/>
    <b v="0"/>
    <m/>
    <b v="0"/>
    <x v="616"/>
    <x v="0"/>
    <s v="00531000007MUoEAAW"/>
    <b v="0"/>
    <d v="2019-05-06T17:13:31"/>
    <b v="0"/>
    <b v="0"/>
    <s v="2019 4"/>
    <n v="4"/>
    <x v="9"/>
    <s v="Omitted"/>
    <s v="Omitted"/>
    <x v="24"/>
    <s v="0055A00000BclF5QAJ"/>
    <d v="2021-04-11T20:06:15"/>
    <m/>
    <d v="2020-07-08T12:52:30"/>
    <b v="1"/>
    <x v="6"/>
    <s v="0065A00001PtdbGQAR"/>
    <x v="3"/>
    <b v="0"/>
    <s v="00531000008F2qlAAC"/>
    <s v="Closed Lost"/>
    <b v="0"/>
    <x v="1"/>
    <n v="564848.5"/>
    <n v="0"/>
    <m/>
  </r>
  <r>
    <s v="0015A00002GJzTtQAL"/>
    <b v="0"/>
    <m/>
    <b v="0"/>
    <x v="616"/>
    <x v="0"/>
    <s v="0055A000008iLoOQAU"/>
    <b v="1"/>
    <d v="2019-11-21T22:31:59"/>
    <b v="0"/>
    <b v="0"/>
    <s v="2019 4"/>
    <n v="4"/>
    <x v="9"/>
    <s v="Omitted"/>
    <s v="Omitted"/>
    <x v="21"/>
    <s v="0055A00000BclF5QAJ"/>
    <d v="2021-04-10T23:01:03"/>
    <m/>
    <d v="2020-04-27T15:41:45"/>
    <b v="0"/>
    <x v="12"/>
    <s v="0065A00001Y1SKYQA3"/>
    <x v="2"/>
    <b v="0"/>
    <s v="0055A000008zqzaQAA"/>
    <s v="Closed Lost"/>
    <b v="0"/>
    <x v="1"/>
    <n v="7695"/>
    <n v="0"/>
    <m/>
  </r>
  <r>
    <s v="0015A000029VuaIQAS"/>
    <b v="0"/>
    <m/>
    <b v="0"/>
    <x v="616"/>
    <x v="0"/>
    <s v="0055A000008iLoOQAU"/>
    <b v="1"/>
    <d v="2019-02-20T22:06:14"/>
    <b v="0"/>
    <b v="0"/>
    <s v="2019 4"/>
    <n v="4"/>
    <x v="9"/>
    <s v="Omitted"/>
    <s v="Omitted"/>
    <x v="21"/>
    <s v="0055A00000BclF5QAJ"/>
    <d v="2021-04-10T23:01:03"/>
    <m/>
    <d v="2019-10-07T05:50:54"/>
    <b v="0"/>
    <x v="1"/>
    <s v="0065A00000vsNCAQA2"/>
    <x v="2"/>
    <b v="0"/>
    <s v="0055A000008iLoJQAU"/>
    <s v="Closed Lost"/>
    <b v="0"/>
    <x v="1"/>
    <n v="76815"/>
    <n v="0"/>
    <m/>
  </r>
  <r>
    <s v="0015A00001xPBIDQA4"/>
    <b v="0"/>
    <m/>
    <b v="0"/>
    <x v="616"/>
    <x v="0"/>
    <s v="00531000008FRNUAA4"/>
    <b v="1"/>
    <d v="2017-10-11T14:35:53"/>
    <b v="0"/>
    <b v="0"/>
    <s v="2019 4"/>
    <n v="4"/>
    <x v="9"/>
    <s v="Omitted"/>
    <s v="Omitted"/>
    <x v="21"/>
    <s v="0055A00000BclF5QAJ"/>
    <d v="2021-04-10T23:01:03"/>
    <m/>
    <d v="2019-10-01T15:08:45"/>
    <b v="0"/>
    <x v="1"/>
    <s v="0065A00000iSRuRQAW"/>
    <x v="2"/>
    <b v="0"/>
    <s v="0055A000009sZg0QAE"/>
    <s v="Closed Lost"/>
    <b v="0"/>
    <x v="1"/>
    <n v="72600"/>
    <n v="0"/>
    <m/>
  </r>
  <r>
    <s v="0015A000026oiG4QAI"/>
    <b v="0"/>
    <m/>
    <b v="0"/>
    <x v="616"/>
    <x v="0"/>
    <s v="0055A000008iLoOQAU"/>
    <b v="1"/>
    <d v="2018-11-29T16:31:53"/>
    <b v="0"/>
    <b v="0"/>
    <s v="2019 4"/>
    <n v="4"/>
    <x v="9"/>
    <s v="Omitted"/>
    <s v="Omitted"/>
    <x v="20"/>
    <s v="0055A00000BclF5QAJ"/>
    <d v="2021-04-10T23:01:03"/>
    <m/>
    <d v="2019-11-25T15:17:51"/>
    <b v="0"/>
    <x v="3"/>
    <s v="0065A00000nMNX0QAO"/>
    <x v="2"/>
    <b v="0"/>
    <s v="0055A000008zqzaQAA"/>
    <s v="Closed Lost"/>
    <b v="0"/>
    <x v="1"/>
    <n v="59530"/>
    <n v="0"/>
    <m/>
  </r>
  <r>
    <s v="0015A000023DLydQAG"/>
    <b v="0"/>
    <m/>
    <b v="0"/>
    <x v="616"/>
    <x v="0"/>
    <s v="0055A000008iLoOQAU"/>
    <b v="1"/>
    <d v="2018-09-13T16:46:22"/>
    <b v="0"/>
    <b v="0"/>
    <s v="2019 4"/>
    <n v="4"/>
    <x v="9"/>
    <s v="Omitted"/>
    <s v="Omitted"/>
    <x v="21"/>
    <s v="0055A00000BclF5QAJ"/>
    <d v="2021-04-10T23:01:03"/>
    <m/>
    <d v="2019-09-03T13:53:23"/>
    <b v="0"/>
    <x v="3"/>
    <s v="0065A00000llls9QAA"/>
    <x v="2"/>
    <b v="0"/>
    <s v="0055A000008iLoJQAU"/>
    <s v="Closed Lost"/>
    <b v="0"/>
    <x v="1"/>
    <n v="62775"/>
    <n v="0"/>
    <m/>
  </r>
  <r>
    <s v="0015A0000281qjSQAQ"/>
    <b v="0"/>
    <m/>
    <b v="0"/>
    <x v="616"/>
    <x v="0"/>
    <s v="0055A000008iLoOQAU"/>
    <b v="1"/>
    <d v="2019-02-05T19:27:46"/>
    <b v="0"/>
    <b v="0"/>
    <s v="2019 4"/>
    <n v="4"/>
    <x v="9"/>
    <s v="Omitted"/>
    <s v="Omitted"/>
    <x v="22"/>
    <s v="0055A00000BclF5QAJ"/>
    <d v="2021-04-11T20:33:11"/>
    <m/>
    <d v="2019-09-30T23:12:03"/>
    <b v="0"/>
    <x v="11"/>
    <s v="0065A000015uR01QAE"/>
    <x v="2"/>
    <b v="0"/>
    <s v="0055A000008iLoJQAU"/>
    <s v="Closed Lost"/>
    <b v="0"/>
    <x v="1"/>
    <n v="85725"/>
    <n v="0"/>
    <m/>
  </r>
  <r>
    <s v="0015A000029W1cBQAS"/>
    <b v="0"/>
    <m/>
    <b v="0"/>
    <x v="616"/>
    <x v="0"/>
    <s v="0055A000008iLoOQAU"/>
    <b v="1"/>
    <d v="2019-02-21T19:45:15"/>
    <b v="0"/>
    <b v="0"/>
    <s v="2019 4"/>
    <n v="4"/>
    <x v="9"/>
    <s v="Omitted"/>
    <s v="Omitted"/>
    <x v="21"/>
    <s v="0055A00000BclF5QAJ"/>
    <d v="2021-04-10T23:01:03"/>
    <m/>
    <d v="2019-07-24T17:18:02"/>
    <b v="0"/>
    <x v="12"/>
    <s v="0065A00000vszJ7QAI"/>
    <x v="2"/>
    <b v="0"/>
    <s v="0055A000008iLoJQAU"/>
    <s v="Closed Lost"/>
    <b v="0"/>
    <x v="1"/>
    <n v="90247.5"/>
    <n v="0"/>
    <m/>
  </r>
  <r>
    <s v="0015A00002G8KZlQAN"/>
    <b v="0"/>
    <m/>
    <b v="0"/>
    <x v="616"/>
    <x v="0"/>
    <s v="0055A000008iLoOQAU"/>
    <b v="1"/>
    <d v="2019-11-11T21:55:15"/>
    <b v="0"/>
    <b v="0"/>
    <s v="2019 4"/>
    <n v="4"/>
    <x v="9"/>
    <s v="Omitted"/>
    <s v="Omitted"/>
    <x v="21"/>
    <s v="0055A00000BclF5QAJ"/>
    <d v="2021-04-10T23:01:03"/>
    <m/>
    <d v="2019-11-25T07:26:12"/>
    <b v="0"/>
    <x v="3"/>
    <s v="0065A00001XrMWnQAN"/>
    <x v="2"/>
    <b v="0"/>
    <s v="0055A000008iLoJQAU"/>
    <s v="Closed Lost"/>
    <b v="0"/>
    <x v="1"/>
    <n v="83015"/>
    <n v="0"/>
    <m/>
  </r>
  <r>
    <s v="0015A00002DPzU6QAL"/>
    <b v="0"/>
    <m/>
    <b v="0"/>
    <x v="616"/>
    <x v="0"/>
    <s v="0055A000008iLoOQAU"/>
    <b v="1"/>
    <d v="2019-08-23T13:02:58"/>
    <b v="0"/>
    <b v="0"/>
    <s v="2019 4"/>
    <n v="4"/>
    <x v="9"/>
    <s v="Omitted"/>
    <s v="Omitted"/>
    <x v="22"/>
    <s v="0055A00000BclF5QAJ"/>
    <d v="2021-04-10T23:01:03"/>
    <m/>
    <d v="2019-12-09T13:05:56"/>
    <b v="0"/>
    <x v="3"/>
    <s v="0065A00001XDhu5QAD"/>
    <x v="2"/>
    <b v="0"/>
    <s v="0055A000008zqzaQAA"/>
    <s v="Closed Lost"/>
    <b v="0"/>
    <x v="1"/>
    <n v="52785"/>
    <n v="0"/>
    <m/>
  </r>
  <r>
    <s v="0015A00002B79KLQAZ"/>
    <b v="0"/>
    <m/>
    <b v="0"/>
    <x v="616"/>
    <x v="0"/>
    <s v="00531000007MUoEAAW"/>
    <b v="1"/>
    <d v="2019-03-26T20:34:55"/>
    <b v="0"/>
    <b v="0"/>
    <s v="2019 4"/>
    <n v="4"/>
    <x v="9"/>
    <s v="Omitted"/>
    <s v="Omitted"/>
    <x v="3"/>
    <s v="0055A000009GxI2QAK"/>
    <d v="2020-12-28T21:50:34"/>
    <m/>
    <d v="2020-07-08T10:55:22"/>
    <b v="0"/>
    <x v="3"/>
    <s v="0065A00001ICM7ZQAX"/>
    <x v="2"/>
    <b v="0"/>
    <s v="0055A000009GxI2QAK"/>
    <s v="Closed Lost"/>
    <b v="0"/>
    <x v="1"/>
    <n v="203773.6"/>
    <n v="0"/>
    <m/>
  </r>
  <r>
    <s v="0015A00002DUKAYQA5"/>
    <b v="0"/>
    <m/>
    <b v="0"/>
    <x v="616"/>
    <x v="0"/>
    <s v="00531000007MUoEAAW"/>
    <b v="1"/>
    <d v="2019-07-15T18:20:52"/>
    <b v="0"/>
    <b v="0"/>
    <s v="2019 4"/>
    <n v="4"/>
    <x v="9"/>
    <s v="Omitted"/>
    <s v="Omitted"/>
    <x v="24"/>
    <s v="0055A00000BclF5QAJ"/>
    <d v="2021-04-11T20:08:00"/>
    <m/>
    <d v="2020-01-06T18:18:45"/>
    <b v="0"/>
    <x v="6"/>
    <s v="0065A00001Vg9KJQAZ"/>
    <x v="2"/>
    <b v="0"/>
    <s v="0055A000009GxI2QAK"/>
    <s v="Closed Lost"/>
    <b v="0"/>
    <x v="1"/>
    <n v="133981"/>
    <n v="0"/>
    <m/>
  </r>
  <r>
    <s v="0015A00002FZszsQAD"/>
    <b v="0"/>
    <m/>
    <b v="0"/>
    <x v="616"/>
    <x v="0"/>
    <s v="00531000007MUoEAAW"/>
    <b v="1"/>
    <d v="2019-10-11T19:54:35"/>
    <b v="0"/>
    <b v="0"/>
    <s v="2019 4"/>
    <n v="4"/>
    <x v="9"/>
    <s v="Omitted"/>
    <s v="Omitted"/>
    <x v="3"/>
    <s v="0055A00000BclF5QAJ"/>
    <d v="2021-04-11T20:08:00"/>
    <m/>
    <d v="2020-01-06T18:18:40"/>
    <b v="0"/>
    <x v="6"/>
    <s v="0065A00001XbQxOQAV"/>
    <x v="3"/>
    <b v="0"/>
    <s v="00531000007KgPgAAK"/>
    <s v="Closed Lost"/>
    <b v="0"/>
    <x v="1"/>
    <n v="61158.34"/>
    <n v="0"/>
    <m/>
  </r>
  <r>
    <s v="0015A00002CRqfhQAD"/>
    <b v="0"/>
    <m/>
    <b v="0"/>
    <x v="616"/>
    <x v="0"/>
    <s v="00531000007MUoEAAW"/>
    <b v="1"/>
    <d v="2019-05-06T16:41:02"/>
    <b v="0"/>
    <b v="0"/>
    <s v="2019 4"/>
    <n v="4"/>
    <x v="9"/>
    <s v="Omitted"/>
    <s v="Omitted"/>
    <x v="24"/>
    <s v="0055A00000BclF5QAJ"/>
    <d v="2021-04-11T20:06:15"/>
    <m/>
    <d v="2020-07-08T13:00:09"/>
    <b v="1"/>
    <x v="6"/>
    <s v="0065A00001PtdIjQAJ"/>
    <x v="3"/>
    <b v="0"/>
    <s v="0055A000009GxI2QAK"/>
    <s v="Closed Lost"/>
    <b v="0"/>
    <x v="1"/>
    <n v="564848.5"/>
    <n v="0"/>
    <m/>
  </r>
  <r>
    <s v="0013100001gYObWAAW"/>
    <b v="0"/>
    <m/>
    <b v="0"/>
    <x v="617"/>
    <x v="0"/>
    <s v="00531000007KAu8AAG"/>
    <b v="0"/>
    <d v="2016-04-01T15:00:29"/>
    <b v="0"/>
    <b v="0"/>
    <s v="2020 1"/>
    <n v="1"/>
    <x v="4"/>
    <s v="Omitted"/>
    <s v="Omitted"/>
    <x v="13"/>
    <s v="0055A00000BclF5QAJ"/>
    <d v="2021-04-11T20:11:37"/>
    <m/>
    <d v="2019-12-19T14:39:20"/>
    <b v="0"/>
    <x v="3"/>
    <s v="0063100000bjUufAAE"/>
    <x v="2"/>
    <b v="0"/>
    <s v="0055A000009GjocQAC"/>
    <s v="Closed Lost"/>
    <b v="0"/>
    <x v="1"/>
    <n v="54805"/>
    <n v="0"/>
    <m/>
  </r>
  <r>
    <s v="0013100001gYPr1AAG"/>
    <b v="0"/>
    <m/>
    <b v="0"/>
    <x v="617"/>
    <x v="0"/>
    <s v="00531000007KAu8AAG"/>
    <b v="0"/>
    <d v="2016-04-26T00:41:55"/>
    <b v="0"/>
    <b v="0"/>
    <s v="2020 1"/>
    <n v="1"/>
    <x v="4"/>
    <s v="Omitted"/>
    <s v="Omitted"/>
    <x v="6"/>
    <s v="0055A00000BclF5QAJ"/>
    <d v="2021-04-11T20:11:37"/>
    <m/>
    <d v="2019-12-19T20:26:46"/>
    <b v="0"/>
    <x v="3"/>
    <s v="0063100000cDvV9AAK"/>
    <x v="2"/>
    <b v="0"/>
    <s v="0055A000009GjocQAC"/>
    <s v="Closed Lost"/>
    <b v="0"/>
    <x v="1"/>
    <n v="54805"/>
    <n v="0"/>
    <m/>
  </r>
  <r>
    <s v="0013100001jbBzlAAE"/>
    <b v="0"/>
    <m/>
    <b v="0"/>
    <x v="617"/>
    <x v="0"/>
    <s v="00531000007KAu8AAG"/>
    <b v="0"/>
    <d v="2016-06-24T06:06:58"/>
    <b v="0"/>
    <b v="0"/>
    <s v="2020 1"/>
    <n v="1"/>
    <x v="4"/>
    <s v="Omitted"/>
    <s v="Omitted"/>
    <x v="9"/>
    <s v="0055A00000BclF5QAJ"/>
    <d v="2021-04-10T23:01:03"/>
    <m/>
    <d v="2019-12-19T20:34:11"/>
    <b v="0"/>
    <x v="1"/>
    <s v="0063100000cir1OAAQ"/>
    <x v="2"/>
    <b v="0"/>
    <s v="0055A000009GjocQAC"/>
    <s v="Closed Lost"/>
    <b v="0"/>
    <x v="1"/>
    <n v="54805"/>
    <n v="0"/>
    <m/>
  </r>
  <r>
    <s v="0013100001eo6iZAAQ"/>
    <b v="0"/>
    <m/>
    <b v="0"/>
    <x v="618"/>
    <x v="0"/>
    <s v="0055A000008iLoOQAU"/>
    <b v="0"/>
    <d v="2019-12-09T14:46:43"/>
    <b v="0"/>
    <b v="0"/>
    <s v="2020 1"/>
    <n v="1"/>
    <x v="4"/>
    <s v="Closed"/>
    <s v="Closed"/>
    <x v="0"/>
    <s v="0055A00000BclF5QAJ"/>
    <d v="2021-04-10T22:59:54"/>
    <m/>
    <d v="2020-01-03T19:23:52"/>
    <b v="0"/>
    <x v="3"/>
    <s v="0065A00001YKQ9YQAX"/>
    <x v="2"/>
    <b v="0"/>
    <s v="0055A000008iLoOQAU"/>
    <s v="Closed Won"/>
    <b v="0"/>
    <x v="0"/>
    <n v="1340"/>
    <n v="1340"/>
    <m/>
  </r>
  <r>
    <s v="0013100001jbToGAAU"/>
    <b v="0"/>
    <s v="Eppendorf"/>
    <b v="0"/>
    <x v="619"/>
    <x v="0"/>
    <s v="0055A000008iLmwQAE"/>
    <b v="0"/>
    <d v="2019-09-25T02:04:31"/>
    <b v="0"/>
    <b v="0"/>
    <s v="2020 1"/>
    <n v="1"/>
    <x v="4"/>
    <s v="Closed"/>
    <s v="Closed"/>
    <x v="20"/>
    <s v="0055A00000BclF5QAJ"/>
    <d v="2021-04-10T22:59:54"/>
    <m/>
    <d v="2020-01-05T00:20:50"/>
    <b v="0"/>
    <x v="3"/>
    <s v="0065A00001XVZPcQAP"/>
    <x v="2"/>
    <b v="0"/>
    <s v="0055A000008iLmwQAE"/>
    <s v="Closed Won"/>
    <b v="0"/>
    <x v="0"/>
    <n v="13600"/>
    <n v="13600"/>
    <m/>
  </r>
  <r>
    <s v="0015A00001yXDtSQAW"/>
    <b v="0"/>
    <m/>
    <b v="0"/>
    <x v="620"/>
    <x v="0"/>
    <s v="0055A000008zqzaQAA"/>
    <b v="0"/>
    <d v="2018-04-27T19:01:03"/>
    <b v="0"/>
    <b v="0"/>
    <s v="2020 1"/>
    <n v="1"/>
    <x v="4"/>
    <s v="Omitted"/>
    <s v="Omitted"/>
    <x v="23"/>
    <s v="0055A00000BclF5QAJ"/>
    <d v="2021-04-11T20:06:15"/>
    <m/>
    <d v="2020-01-06T19:42:15"/>
    <b v="0"/>
    <x v="6"/>
    <s v="0065A00000k1G1VQAU"/>
    <x v="2"/>
    <b v="0"/>
    <s v="0055A000009GjocQAC"/>
    <s v="Closed Lost"/>
    <b v="0"/>
    <x v="1"/>
    <n v="39950"/>
    <n v="0"/>
    <m/>
  </r>
  <r>
    <s v="0015A00001yWkX5QAK"/>
    <b v="0"/>
    <m/>
    <b v="0"/>
    <x v="620"/>
    <x v="0"/>
    <s v="0055A000008iLoOQAU"/>
    <b v="0"/>
    <d v="2019-12-13T20:09:35"/>
    <b v="0"/>
    <b v="0"/>
    <s v="2020 1"/>
    <n v="1"/>
    <x v="4"/>
    <s v="Closed"/>
    <s v="Closed"/>
    <x v="22"/>
    <s v="0055A00000BclF5QAJ"/>
    <d v="2021-04-11T20:11:37"/>
    <m/>
    <d v="2020-01-06T21:05:54"/>
    <b v="0"/>
    <x v="3"/>
    <s v="0065A00001YN5MSQA1"/>
    <x v="2"/>
    <b v="0"/>
    <s v="0055A000009GjocQAC"/>
    <s v="Closed Won"/>
    <b v="0"/>
    <x v="0"/>
    <n v="8950"/>
    <n v="8950"/>
    <m/>
  </r>
  <r>
    <s v="0015A00001tbWJzQAM"/>
    <b v="0"/>
    <m/>
    <b v="0"/>
    <x v="621"/>
    <x v="0"/>
    <s v="0055A000008iLoOQAU"/>
    <b v="1"/>
    <d v="2019-12-18T16:50:13"/>
    <b v="0"/>
    <b v="0"/>
    <s v="2020 1"/>
    <n v="1"/>
    <x v="4"/>
    <s v="Closed"/>
    <s v="Closed"/>
    <x v="20"/>
    <s v="0055A00000BclF5QAJ"/>
    <d v="2021-04-10T22:59:54"/>
    <m/>
    <d v="2020-01-13T14:24:09"/>
    <b v="0"/>
    <x v="12"/>
    <s v="0065A00001YNQvhQAH"/>
    <x v="2"/>
    <b v="0"/>
    <s v="0055A000009GjocQAC"/>
    <s v="Closed Won"/>
    <b v="0"/>
    <x v="0"/>
    <n v="5120"/>
    <n v="5120"/>
    <m/>
  </r>
  <r>
    <s v="0013100001VWdHuAAL"/>
    <b v="0"/>
    <m/>
    <b v="0"/>
    <x v="621"/>
    <x v="0"/>
    <s v="00531000007MUoEAAW"/>
    <b v="0"/>
    <d v="2019-11-21T13:39:09"/>
    <b v="0"/>
    <b v="0"/>
    <s v="2020 1"/>
    <n v="1"/>
    <x v="4"/>
    <s v="Closed"/>
    <s v="Closed"/>
    <x v="2"/>
    <s v="0055A00000BclF5QAJ"/>
    <d v="2021-04-11T19:52:07"/>
    <m/>
    <d v="2020-01-07T18:25:49"/>
    <b v="0"/>
    <x v="5"/>
    <s v="0065A00001Y1NuNQAV"/>
    <x v="2"/>
    <b v="1"/>
    <s v="00531000007MUoEAAW"/>
    <s v="Closed Won"/>
    <b v="0"/>
    <x v="0"/>
    <n v="597"/>
    <n v="597"/>
    <m/>
  </r>
  <r>
    <s v="0015A00001taTGPQA2"/>
    <b v="0"/>
    <m/>
    <b v="0"/>
    <x v="622"/>
    <x v="0"/>
    <s v="0055A000008iLoOQAU"/>
    <b v="0"/>
    <d v="2020-01-13T14:26:09"/>
    <b v="0"/>
    <b v="0"/>
    <s v="2020 1"/>
    <n v="1"/>
    <x v="4"/>
    <s v="Closed"/>
    <s v="Closed"/>
    <x v="21"/>
    <s v="0055A00000BclF5QAJ"/>
    <d v="2021-04-10T22:59:54"/>
    <m/>
    <m/>
    <b v="0"/>
    <x v="1"/>
    <s v="0065A00001YhwhdQAB"/>
    <x v="2"/>
    <b v="0"/>
    <s v="0055A000008iLoOQAU"/>
    <s v="Closed Won"/>
    <b v="0"/>
    <x v="0"/>
    <n v="3245"/>
    <n v="3245"/>
    <m/>
  </r>
  <r>
    <s v="0013100001k6JgGAAU"/>
    <b v="0"/>
    <m/>
    <b v="0"/>
    <x v="622"/>
    <x v="0"/>
    <s v="0055A000008iLoOQAU"/>
    <b v="0"/>
    <d v="2020-01-13T14:30:03"/>
    <b v="0"/>
    <b v="0"/>
    <s v="2020 1"/>
    <n v="1"/>
    <x v="4"/>
    <s v="Closed"/>
    <s v="Closed"/>
    <x v="21"/>
    <s v="0055A00000BclF5QAJ"/>
    <d v="2021-04-10T22:59:54"/>
    <m/>
    <m/>
    <b v="0"/>
    <x v="3"/>
    <s v="0065A00001YhwnqQAB"/>
    <x v="2"/>
    <b v="0"/>
    <s v="0055A000008iLoOQAU"/>
    <s v="Closed Won"/>
    <b v="0"/>
    <x v="0"/>
    <n v="1340"/>
    <n v="1340"/>
    <m/>
  </r>
  <r>
    <s v="0013100001jbC8lAAE"/>
    <b v="0"/>
    <m/>
    <b v="0"/>
    <x v="623"/>
    <x v="0"/>
    <s v="00531000007KAu8AAG"/>
    <b v="0"/>
    <d v="2016-06-24T06:43:30"/>
    <b v="0"/>
    <b v="0"/>
    <s v="2020 1"/>
    <n v="1"/>
    <x v="4"/>
    <s v="Omitted"/>
    <s v="Omitted"/>
    <x v="13"/>
    <s v="0055A00000BclF5QAJ"/>
    <d v="2021-04-10T23:01:03"/>
    <m/>
    <d v="2019-12-19T20:21:45"/>
    <b v="0"/>
    <x v="1"/>
    <s v="0063100000cir3UAAQ"/>
    <x v="2"/>
    <b v="0"/>
    <s v="0055A000009GjocQAC"/>
    <s v="Closed Lost"/>
    <b v="0"/>
    <x v="1"/>
    <n v="54805"/>
    <n v="0"/>
    <m/>
  </r>
  <r>
    <s v="0013100001jb0YLAAY"/>
    <b v="0"/>
    <m/>
    <b v="0"/>
    <x v="623"/>
    <x v="0"/>
    <s v="00531000007KAu8AAG"/>
    <b v="0"/>
    <d v="2016-07-20T20:41:39"/>
    <b v="0"/>
    <b v="0"/>
    <s v="2020 1"/>
    <n v="1"/>
    <x v="4"/>
    <s v="Omitted"/>
    <s v="Omitted"/>
    <x v="17"/>
    <s v="0055A00000BclF5QAJ"/>
    <d v="2021-04-11T20:06:15"/>
    <m/>
    <d v="2020-01-22T15:27:48"/>
    <b v="0"/>
    <x v="6"/>
    <s v="0063100000da2RWAAY"/>
    <x v="2"/>
    <b v="0"/>
    <s v="0055A000009GjocQAC"/>
    <s v="Closed Lost"/>
    <b v="0"/>
    <x v="1"/>
    <n v="54805"/>
    <n v="0"/>
    <m/>
  </r>
  <r>
    <s v="0013100001jbC8lAAE"/>
    <b v="0"/>
    <m/>
    <b v="0"/>
    <x v="623"/>
    <x v="0"/>
    <s v="00531000007KAu8AAG"/>
    <b v="0"/>
    <d v="2016-07-24T00:11:04"/>
    <b v="0"/>
    <b v="0"/>
    <s v="2020 1"/>
    <n v="1"/>
    <x v="4"/>
    <s v="Omitted"/>
    <s v="Omitted"/>
    <x v="16"/>
    <s v="0055A00000BclF5QAJ"/>
    <d v="2021-04-10T23:01:03"/>
    <m/>
    <d v="2020-01-22T05:22:35"/>
    <b v="0"/>
    <x v="7"/>
    <s v="0063100000daKsPAAU"/>
    <x v="2"/>
    <b v="0"/>
    <s v="0055A000009GjocQAC"/>
    <s v="Closed Lost"/>
    <b v="0"/>
    <x v="1"/>
    <n v="54805"/>
    <n v="0"/>
    <m/>
  </r>
  <r>
    <s v="0015A000028lef0QAA"/>
    <b v="0"/>
    <m/>
    <b v="0"/>
    <x v="623"/>
    <x v="0"/>
    <s v="0055A000008iLoOQAU"/>
    <b v="1"/>
    <d v="2019-01-28T12:26:20"/>
    <b v="0"/>
    <b v="0"/>
    <s v="2020 1"/>
    <n v="1"/>
    <x v="4"/>
    <s v="Omitted"/>
    <s v="Omitted"/>
    <x v="22"/>
    <s v="0055A00000BclF5QAJ"/>
    <d v="2021-04-10T23:01:03"/>
    <m/>
    <d v="2020-01-06T19:49:05"/>
    <b v="0"/>
    <x v="3"/>
    <s v="0065A000015sl4GQAQ"/>
    <x v="2"/>
    <b v="0"/>
    <s v="0055A000009GjocQAC"/>
    <s v="Closed Lost"/>
    <b v="0"/>
    <x v="1"/>
    <n v="49950"/>
    <n v="0"/>
    <m/>
  </r>
  <r>
    <s v="0015A000028moKRQAY"/>
    <b v="0"/>
    <m/>
    <b v="0"/>
    <x v="624"/>
    <x v="0"/>
    <s v="0055A00000BNXCfQAP"/>
    <b v="0"/>
    <d v="2020-01-09T13:47:44"/>
    <b v="0"/>
    <b v="0"/>
    <s v="2020 1"/>
    <n v="1"/>
    <x v="4"/>
    <s v="Closed"/>
    <s v="Closed"/>
    <x v="0"/>
    <s v="0055A00000BclF5QAJ"/>
    <d v="2021-04-11T19:52:07"/>
    <m/>
    <d v="2020-01-14T22:57:46"/>
    <b v="0"/>
    <x v="5"/>
    <s v="0065A00001Yhd4cQAB"/>
    <x v="2"/>
    <b v="0"/>
    <s v="0055A00000BNXCfQAP"/>
    <s v="Closed Won"/>
    <b v="0"/>
    <x v="0"/>
    <n v="4000"/>
    <n v="4000"/>
    <m/>
  </r>
  <r>
    <s v="0015A00002G6HnSQAV"/>
    <b v="0"/>
    <m/>
    <b v="0"/>
    <x v="625"/>
    <x v="0"/>
    <s v="0055A000009sa63QAA"/>
    <b v="0"/>
    <d v="2019-10-31T22:22:04"/>
    <b v="0"/>
    <b v="0"/>
    <s v="2020 1"/>
    <n v="1"/>
    <x v="4"/>
    <s v="Closed"/>
    <s v="Closed"/>
    <x v="1"/>
    <s v="0055A00000BclF5QAJ"/>
    <d v="2021-04-11T20:08:00"/>
    <m/>
    <d v="2020-01-15T15:55:29"/>
    <b v="0"/>
    <x v="6"/>
    <s v="0065A00001XpfvHQAR"/>
    <x v="2"/>
    <b v="1"/>
    <s v="0055A000009sa63QAA"/>
    <s v="Closed Won"/>
    <b v="0"/>
    <x v="0"/>
    <n v="68068.22"/>
    <n v="68068.22"/>
    <m/>
  </r>
  <r>
    <s v="0015A000020x0llQAA"/>
    <b v="0"/>
    <m/>
    <b v="0"/>
    <x v="625"/>
    <x v="0"/>
    <s v="00531000007MUoEAAW"/>
    <b v="0"/>
    <d v="2020-01-15T18:53:25"/>
    <b v="0"/>
    <b v="0"/>
    <s v="2020 1"/>
    <n v="1"/>
    <x v="4"/>
    <s v="Closed"/>
    <s v="Closed"/>
    <x v="1"/>
    <s v="0055A00000BclF5QAJ"/>
    <d v="2021-04-11T19:52:07"/>
    <m/>
    <d v="2020-01-15T19:47:14"/>
    <b v="0"/>
    <x v="5"/>
    <s v="0065A00001YiH80QAF"/>
    <x v="2"/>
    <b v="1"/>
    <s v="00531000007MUoEAAW"/>
    <s v="Closed Won"/>
    <b v="0"/>
    <x v="0"/>
    <n v="398"/>
    <n v="398"/>
    <m/>
  </r>
  <r>
    <s v="0013100001jbToGAAU"/>
    <b v="0"/>
    <m/>
    <b v="0"/>
    <x v="626"/>
    <x v="0"/>
    <s v="0055A000008iLoOQAU"/>
    <b v="0"/>
    <d v="2020-01-17T14:09:58"/>
    <b v="0"/>
    <b v="0"/>
    <s v="2020 1"/>
    <n v="1"/>
    <x v="4"/>
    <s v="Closed"/>
    <s v="Closed"/>
    <x v="0"/>
    <s v="0055A00000BclF5QAJ"/>
    <d v="2021-04-10T22:59:54"/>
    <m/>
    <m/>
    <b v="0"/>
    <x v="4"/>
    <s v="0065A00001YkAosQAF"/>
    <x v="2"/>
    <b v="0"/>
    <s v="0055A000008iLoOQAU"/>
    <s v="Closed Won"/>
    <b v="0"/>
    <x v="0"/>
    <n v="670"/>
    <n v="670"/>
    <m/>
  </r>
  <r>
    <s v="0013100001lXbgHAAS"/>
    <b v="0"/>
    <m/>
    <b v="0"/>
    <x v="626"/>
    <x v="0"/>
    <s v="00531000007MUoEAAW"/>
    <b v="0"/>
    <d v="2020-01-15T20:58:54"/>
    <b v="0"/>
    <b v="0"/>
    <s v="2020 1"/>
    <n v="1"/>
    <x v="4"/>
    <s v="Closed"/>
    <s v="Closed"/>
    <x v="1"/>
    <s v="0055A00000BclF5QAJ"/>
    <d v="2021-04-11T20:08:00"/>
    <m/>
    <d v="2020-01-17T19:34:19"/>
    <b v="0"/>
    <x v="6"/>
    <s v="0065A00001YiJwYQAV"/>
    <x v="2"/>
    <b v="1"/>
    <s v="00531000007KAsvAAG"/>
    <s v="Closed Won"/>
    <b v="0"/>
    <x v="0"/>
    <n v="131748"/>
    <n v="131748"/>
    <m/>
  </r>
  <r>
    <s v="0013100001lXbgHAAS"/>
    <b v="0"/>
    <m/>
    <b v="0"/>
    <x v="627"/>
    <x v="0"/>
    <s v="00531000007MUoEAAW"/>
    <b v="0"/>
    <d v="2019-02-22T16:19:16"/>
    <b v="0"/>
    <b v="0"/>
    <s v="2020 1"/>
    <n v="1"/>
    <x v="4"/>
    <s v="Closed"/>
    <s v="Closed"/>
    <x v="1"/>
    <s v="0055A00000BclF5QAJ"/>
    <d v="2021-04-11T20:08:00"/>
    <m/>
    <d v="2020-01-23T14:53:30"/>
    <b v="0"/>
    <x v="6"/>
    <s v="0065A00001CHx0JQAT"/>
    <x v="2"/>
    <b v="1"/>
    <s v="00531000007MUoEAAW"/>
    <s v="Closed Won"/>
    <b v="0"/>
    <x v="0"/>
    <n v="6500"/>
    <n v="6500"/>
    <m/>
  </r>
  <r>
    <s v="0015A00001tbMY6QAM"/>
    <b v="0"/>
    <m/>
    <b v="0"/>
    <x v="628"/>
    <x v="0"/>
    <s v="0055A000008iLoOQAU"/>
    <b v="0"/>
    <d v="2020-01-17T21:58:47"/>
    <b v="0"/>
    <b v="0"/>
    <s v="2020 1"/>
    <n v="1"/>
    <x v="4"/>
    <s v="Closed"/>
    <s v="Closed"/>
    <x v="0"/>
    <s v="0055A00000BclF5QAJ"/>
    <d v="2021-04-10T22:59:54"/>
    <m/>
    <d v="2020-01-28T00:59:41"/>
    <b v="0"/>
    <x v="12"/>
    <s v="0065A00001YkE9WQAV"/>
    <x v="2"/>
    <b v="0"/>
    <s v="0055A000008iLoOQAU"/>
    <s v="Closed Won"/>
    <b v="0"/>
    <x v="0"/>
    <n v="3915"/>
    <n v="3915"/>
    <m/>
  </r>
  <r>
    <s v="0013100001hn662AAA"/>
    <b v="0"/>
    <m/>
    <b v="0"/>
    <x v="628"/>
    <x v="0"/>
    <s v="0055A000008iLoOQAU"/>
    <b v="0"/>
    <d v="2020-01-21T16:25:26"/>
    <b v="0"/>
    <b v="0"/>
    <s v="2020 1"/>
    <n v="1"/>
    <x v="4"/>
    <s v="Closed"/>
    <s v="Closed"/>
    <x v="21"/>
    <s v="0055A00000BclF5QAJ"/>
    <d v="2021-04-10T22:59:54"/>
    <m/>
    <d v="2020-01-27T22:33:57"/>
    <b v="0"/>
    <x v="9"/>
    <s v="0065A00001YxggKQAR"/>
    <x v="2"/>
    <b v="0"/>
    <s v="0055A000008iLoOQAU"/>
    <s v="Closed Won"/>
    <b v="0"/>
    <x v="0"/>
    <n v="3245"/>
    <n v="3245"/>
    <m/>
  </r>
  <r>
    <s v="0013100001fr79BAAQ"/>
    <b v="0"/>
    <m/>
    <b v="0"/>
    <x v="628"/>
    <x v="0"/>
    <s v="0055A000008iLoOQAU"/>
    <b v="0"/>
    <d v="2020-01-27T14:38:44"/>
    <b v="0"/>
    <b v="0"/>
    <s v="2020 1"/>
    <n v="1"/>
    <x v="4"/>
    <s v="Closed"/>
    <s v="Closed"/>
    <x v="0"/>
    <s v="0055A00000BclF5QAJ"/>
    <d v="2021-04-10T22:59:54"/>
    <m/>
    <d v="2020-01-27T18:42:38"/>
    <b v="0"/>
    <x v="1"/>
    <s v="0065A00001Z0McyQAF"/>
    <x v="2"/>
    <b v="0"/>
    <s v="0055A000008iLoOQAU"/>
    <s v="Closed Won"/>
    <b v="0"/>
    <x v="0"/>
    <n v="8950"/>
    <n v="8950"/>
    <m/>
  </r>
  <r>
    <s v="0015A00002AmKI0QAN"/>
    <b v="0"/>
    <m/>
    <b v="0"/>
    <x v="628"/>
    <x v="0"/>
    <s v="00531000007MUoEAAW"/>
    <b v="0"/>
    <d v="2020-01-17T16:00:58"/>
    <b v="0"/>
    <b v="0"/>
    <s v="2020 1"/>
    <n v="1"/>
    <x v="4"/>
    <s v="Closed"/>
    <s v="Closed"/>
    <x v="2"/>
    <s v="0055A00000BclF5QAJ"/>
    <d v="2021-04-11T19:52:07"/>
    <m/>
    <d v="2020-01-27T18:04:32"/>
    <b v="0"/>
    <x v="5"/>
    <s v="0065A00001YkBnjQAF"/>
    <x v="2"/>
    <b v="1"/>
    <s v="00531000007MUoEAAW"/>
    <s v="Closed Won"/>
    <b v="0"/>
    <x v="0"/>
    <n v="995"/>
    <n v="995"/>
    <m/>
  </r>
  <r>
    <s v="0013100001gbb7YAAQ"/>
    <b v="0"/>
    <m/>
    <b v="0"/>
    <x v="629"/>
    <x v="0"/>
    <s v="0055A000008iLoOQAU"/>
    <b v="0"/>
    <d v="2020-01-29T19:28:48"/>
    <b v="0"/>
    <b v="0"/>
    <s v="2020 1"/>
    <n v="1"/>
    <x v="4"/>
    <s v="Closed"/>
    <s v="Closed"/>
    <x v="0"/>
    <s v="0055A00000BclF5QAJ"/>
    <d v="2021-04-10T22:59:54"/>
    <m/>
    <d v="2020-02-03T14:04:50"/>
    <b v="0"/>
    <x v="3"/>
    <s v="0065A00001Z0bamQAB"/>
    <x v="2"/>
    <b v="0"/>
    <s v="0055A000008iLoOQAU"/>
    <s v="Closed Won"/>
    <b v="0"/>
    <x v="0"/>
    <n v="695"/>
    <n v="695"/>
    <m/>
  </r>
  <r>
    <s v="0013100001p4NvZAAU"/>
    <b v="0"/>
    <m/>
    <b v="0"/>
    <x v="629"/>
    <x v="0"/>
    <s v="0055A000008iLoJQAU"/>
    <b v="0"/>
    <d v="2020-01-28T01:46:51"/>
    <b v="0"/>
    <b v="0"/>
    <s v="2020 1"/>
    <n v="1"/>
    <x v="4"/>
    <s v="Closed"/>
    <s v="Closed"/>
    <x v="21"/>
    <s v="0055A00000BclF5QAJ"/>
    <d v="2021-04-11T19:52:07"/>
    <m/>
    <d v="2020-02-03T18:08:29"/>
    <b v="0"/>
    <x v="5"/>
    <s v="0065A00001Z0SuMQAV"/>
    <x v="2"/>
    <b v="0"/>
    <s v="0055A000008iLoJQAU"/>
    <s v="Closed Won"/>
    <b v="0"/>
    <x v="0"/>
    <n v="198"/>
    <n v="198"/>
    <m/>
  </r>
  <r>
    <s v="0013100001jbqcxAAA"/>
    <b v="0"/>
    <m/>
    <b v="0"/>
    <x v="630"/>
    <x v="0"/>
    <s v="0055A000008iLoOQAU"/>
    <b v="1"/>
    <d v="2019-01-07T17:07:41"/>
    <b v="0"/>
    <b v="0"/>
    <s v="2020 1"/>
    <n v="1"/>
    <x v="4"/>
    <s v="Omitted"/>
    <s v="Omitted"/>
    <x v="21"/>
    <s v="0055A00000BclF5QAJ"/>
    <d v="2021-04-10T23:01:03"/>
    <m/>
    <d v="2020-01-22T13:14:42"/>
    <b v="0"/>
    <x v="14"/>
    <s v="0065A000011qSkVQAU"/>
    <x v="2"/>
    <b v="0"/>
    <s v="0055A000008zqzaQAA"/>
    <s v="Closed Lost"/>
    <b v="0"/>
    <x v="1"/>
    <n v="0"/>
    <n v="0"/>
    <m/>
  </r>
  <r>
    <s v="0015A00002GnzxiQAB"/>
    <b v="0"/>
    <m/>
    <b v="0"/>
    <x v="631"/>
    <x v="0"/>
    <s v="0055A000008zqzaQAA"/>
    <b v="0"/>
    <d v="2019-12-19T11:46:48"/>
    <b v="0"/>
    <b v="0"/>
    <s v="2020 1"/>
    <n v="1"/>
    <x v="4"/>
    <s v="Omitted"/>
    <s v="Omitted"/>
    <x v="21"/>
    <s v="0055A00000BclF5QAJ"/>
    <d v="2021-04-11T20:33:11"/>
    <m/>
    <d v="2020-02-03T17:13:17"/>
    <b v="0"/>
    <x v="5"/>
    <s v="0065A00001YPkF2QAL"/>
    <x v="2"/>
    <b v="0"/>
    <s v="0055A000008zqzaQAA"/>
    <s v="Closed Lost"/>
    <b v="0"/>
    <x v="1"/>
    <n v="4846.05"/>
    <n v="0"/>
    <m/>
  </r>
  <r>
    <s v="0013100001puTdTAAU"/>
    <b v="0"/>
    <m/>
    <b v="0"/>
    <x v="631"/>
    <x v="0"/>
    <s v="0055A000008iLoOQAU"/>
    <b v="0"/>
    <d v="2020-01-15T13:40:10"/>
    <b v="0"/>
    <b v="0"/>
    <s v="2020 1"/>
    <n v="1"/>
    <x v="4"/>
    <s v="Omitted"/>
    <s v="Omitted"/>
    <x v="21"/>
    <s v="0055A00000BclF5QAJ"/>
    <d v="2021-04-11T20:28:47"/>
    <m/>
    <d v="2020-03-09T14:29:36"/>
    <b v="0"/>
    <x v="1"/>
    <s v="0065A00001YiCqIQAV"/>
    <x v="2"/>
    <b v="0"/>
    <s v="0055A000009GjocQAC"/>
    <s v="Closed Lost"/>
    <b v="0"/>
    <x v="1"/>
    <n v="8950"/>
    <n v="0"/>
    <m/>
  </r>
  <r>
    <s v="0015A000026oigJQAQ"/>
    <b v="0"/>
    <m/>
    <b v="0"/>
    <x v="631"/>
    <x v="0"/>
    <s v="00531000007MUoEAAW"/>
    <b v="0"/>
    <d v="2019-12-16T19:36:33"/>
    <b v="0"/>
    <b v="0"/>
    <s v="2020 1"/>
    <n v="1"/>
    <x v="4"/>
    <s v="Omitted"/>
    <s v="Omitted"/>
    <x v="1"/>
    <s v="0055A00000BclF5QAJ"/>
    <d v="2021-04-11T20:08:00"/>
    <m/>
    <d v="2020-07-30T13:00:45"/>
    <b v="0"/>
    <x v="6"/>
    <s v="0065A00001YNIKkQAP"/>
    <x v="2"/>
    <b v="1"/>
    <s v="00531000007MUoEAAW"/>
    <s v="Closed Lost"/>
    <b v="0"/>
    <x v="1"/>
    <n v="497.5"/>
    <n v="0"/>
    <m/>
  </r>
  <r>
    <s v="0013100001p4MPyAAM"/>
    <b v="0"/>
    <m/>
    <b v="0"/>
    <x v="631"/>
    <x v="0"/>
    <s v="0055A000008iLoOQAU"/>
    <b v="0"/>
    <d v="2020-01-21T18:10:17"/>
    <b v="0"/>
    <b v="0"/>
    <s v="2020 1"/>
    <n v="1"/>
    <x v="4"/>
    <s v="Closed"/>
    <s v="Closed"/>
    <x v="22"/>
    <s v="0055A00000BclF5QAJ"/>
    <d v="2021-04-10T22:59:54"/>
    <m/>
    <d v="2020-06-26T19:13:28"/>
    <b v="0"/>
    <x v="3"/>
    <s v="0065A00001YxhUDQAZ"/>
    <x v="2"/>
    <b v="0"/>
    <s v="0055A000008iLoOQAU"/>
    <s v="Closed Won"/>
    <b v="0"/>
    <x v="0"/>
    <n v="347"/>
    <n v="347"/>
    <m/>
  </r>
  <r>
    <s v="0013100001p5ATcAAM"/>
    <b v="0"/>
    <m/>
    <b v="0"/>
    <x v="631"/>
    <x v="0"/>
    <s v="00531000007KAu8AAG"/>
    <b v="0"/>
    <d v="2020-01-10T18:21:47"/>
    <b v="0"/>
    <b v="0"/>
    <s v="2020 1"/>
    <n v="1"/>
    <x v="4"/>
    <s v="Closed"/>
    <s v="Closed"/>
    <x v="21"/>
    <s v="0055A00000BclF5QAJ"/>
    <d v="2021-04-11T19:52:07"/>
    <m/>
    <d v="2020-02-04T09:59:45"/>
    <b v="0"/>
    <x v="5"/>
    <s v="0065A00001YhkkPQAR"/>
    <x v="2"/>
    <b v="0"/>
    <s v="00531000007KAu8AAG"/>
    <s v="Closed Won"/>
    <b v="0"/>
    <x v="0"/>
    <n v="12150"/>
    <n v="12150"/>
    <m/>
  </r>
  <r>
    <s v="0013100001p4MPyAAM"/>
    <b v="0"/>
    <m/>
    <b v="0"/>
    <x v="631"/>
    <x v="0"/>
    <s v="0055A000008iLoJQAU"/>
    <b v="0"/>
    <d v="2019-12-10T23:57:40"/>
    <b v="0"/>
    <b v="0"/>
    <s v="2020 1"/>
    <n v="1"/>
    <x v="4"/>
    <s v="Closed"/>
    <s v="Closed"/>
    <x v="22"/>
    <s v="0055A00000BclF5QAJ"/>
    <d v="2021-04-11T19:52:07"/>
    <m/>
    <d v="2020-02-07T18:41:11"/>
    <b v="0"/>
    <x v="5"/>
    <s v="0065A00001YKbXrQAL"/>
    <x v="2"/>
    <b v="0"/>
    <s v="0055A000008iLoJQAU"/>
    <s v="Closed Won"/>
    <b v="0"/>
    <x v="0"/>
    <n v="22822.5"/>
    <n v="22822.5"/>
    <m/>
  </r>
  <r>
    <s v="001i000001MZMVXAA5"/>
    <b v="0"/>
    <m/>
    <b v="0"/>
    <x v="631"/>
    <x v="0"/>
    <s v="00531000007MUoEAAW"/>
    <b v="0"/>
    <d v="2018-03-20T15:06:54"/>
    <b v="0"/>
    <b v="0"/>
    <s v="2020 1"/>
    <n v="1"/>
    <x v="4"/>
    <s v="Closed"/>
    <s v="Closed"/>
    <x v="1"/>
    <s v="0055A00000BclF5QAJ"/>
    <d v="2021-04-11T20:08:00"/>
    <m/>
    <d v="2020-01-31T23:04:53"/>
    <b v="0"/>
    <x v="6"/>
    <s v="0065A00000js1qZQAQ"/>
    <x v="2"/>
    <b v="1"/>
    <s v="00531000007MUoEAAW"/>
    <s v="Closed Won"/>
    <b v="0"/>
    <x v="0"/>
    <n v="6500"/>
    <n v="6500"/>
    <m/>
  </r>
  <r>
    <s v="0013100001eljtBAAQ"/>
    <b v="0"/>
    <m/>
    <b v="0"/>
    <x v="631"/>
    <x v="0"/>
    <s v="00531000007MUoEAAW"/>
    <b v="0"/>
    <d v="2020-01-31T23:22:42"/>
    <b v="0"/>
    <b v="0"/>
    <s v="2020 1"/>
    <n v="1"/>
    <x v="4"/>
    <s v="Closed"/>
    <s v="Closed"/>
    <x v="1"/>
    <s v="0055A00000BclF5QAJ"/>
    <d v="2021-04-11T19:52:07"/>
    <m/>
    <m/>
    <b v="0"/>
    <x v="5"/>
    <s v="0065A00001Z1M8bQAF"/>
    <x v="2"/>
    <b v="1"/>
    <s v="00531000007MUoEAAW"/>
    <s v="Closed Won"/>
    <b v="0"/>
    <x v="0"/>
    <n v="1824.1"/>
    <n v="1824.1"/>
    <m/>
  </r>
  <r>
    <s v="0013100001p5ATcAAM"/>
    <b v="0"/>
    <m/>
    <b v="0"/>
    <x v="631"/>
    <x v="0"/>
    <s v="00531000007KAu8AAG"/>
    <b v="0"/>
    <d v="2019-12-20T16:25:14"/>
    <b v="0"/>
    <b v="0"/>
    <s v="2020 1"/>
    <n v="1"/>
    <x v="4"/>
    <s v="Closed"/>
    <s v="Closed"/>
    <x v="21"/>
    <s v="0055A00000BclF5QAJ"/>
    <d v="2021-04-11T20:07:09"/>
    <m/>
    <d v="2020-02-04T10:05:36"/>
    <b v="0"/>
    <x v="6"/>
    <s v="0065A00001YPpF1QAL"/>
    <x v="2"/>
    <b v="0"/>
    <s v="00531000007KAu8AAG"/>
    <s v="Closed Won"/>
    <b v="1"/>
    <x v="0"/>
    <n v="1474"/>
    <n v="1474"/>
    <m/>
  </r>
  <r>
    <s v="0013100001emAHaAAM"/>
    <b v="0"/>
    <m/>
    <b v="0"/>
    <x v="632"/>
    <x v="0"/>
    <s v="00531000007MUoEAAW"/>
    <b v="0"/>
    <d v="2018-04-17T13:39:08"/>
    <b v="0"/>
    <b v="0"/>
    <s v="2020 1"/>
    <n v="1"/>
    <x v="4"/>
    <s v="Omitted"/>
    <s v="Omitted"/>
    <x v="1"/>
    <s v="0055A00000BclF5QAJ"/>
    <d v="2021-04-11T19:52:59"/>
    <m/>
    <d v="2020-01-06T18:18:35"/>
    <b v="0"/>
    <x v="5"/>
    <s v="0065A00000ibsNXQAY"/>
    <x v="2"/>
    <b v="0"/>
    <s v="00531000007MUoEAAW"/>
    <s v="Closed Lost"/>
    <b v="0"/>
    <x v="1"/>
    <n v="19500"/>
    <n v="0"/>
    <m/>
  </r>
  <r>
    <s v="0013100001hn662AAA"/>
    <b v="0"/>
    <m/>
    <b v="0"/>
    <x v="633"/>
    <x v="0"/>
    <s v="0055A000008iLoOQAU"/>
    <b v="0"/>
    <d v="2019-12-09T15:30:54"/>
    <b v="0"/>
    <b v="0"/>
    <s v="2020 1"/>
    <n v="1"/>
    <x v="4"/>
    <s v="Closed"/>
    <s v="Closed"/>
    <x v="0"/>
    <s v="0055A00000BclF5QAJ"/>
    <d v="2021-04-10T22:59:54"/>
    <m/>
    <d v="2020-02-03T13:44:15"/>
    <b v="0"/>
    <x v="8"/>
    <s v="0065A00001YKQpsQAH"/>
    <x v="2"/>
    <b v="0"/>
    <s v="0055A000008iLoOQAU"/>
    <s v="Closed Won"/>
    <b v="0"/>
    <x v="0"/>
    <n v="8950"/>
    <n v="8950"/>
    <m/>
  </r>
  <r>
    <s v="0013100001gX5LzAAK"/>
    <b v="0"/>
    <m/>
    <b v="0"/>
    <x v="634"/>
    <x v="0"/>
    <s v="0055A000008zqzaQAA"/>
    <b v="0"/>
    <d v="2020-01-31T17:15:44"/>
    <b v="0"/>
    <b v="0"/>
    <s v="2020 1"/>
    <n v="1"/>
    <x v="4"/>
    <s v="Closed"/>
    <s v="Closed"/>
    <x v="21"/>
    <s v="0055A00000BclF5QAJ"/>
    <d v="2021-04-10T22:59:54"/>
    <m/>
    <d v="2020-02-10T14:02:02"/>
    <b v="0"/>
    <x v="3"/>
    <s v="0065A00001Z1JumQAF"/>
    <x v="2"/>
    <b v="0"/>
    <s v="0055A000008iLoOQAU"/>
    <s v="Closed Won"/>
    <b v="0"/>
    <x v="0"/>
    <n v="4000"/>
    <n v="4000"/>
    <m/>
  </r>
  <r>
    <s v="0015A00002GmhGWQAZ"/>
    <b v="0"/>
    <m/>
    <b v="0"/>
    <x v="635"/>
    <x v="0"/>
    <s v="0055A000009sa63QAA"/>
    <b v="1"/>
    <d v="2019-12-10T01:08:15"/>
    <b v="0"/>
    <b v="0"/>
    <s v="2020 1"/>
    <n v="1"/>
    <x v="4"/>
    <s v="Closed"/>
    <s v="Closed"/>
    <x v="1"/>
    <s v="0055A00000BclF5QAJ"/>
    <d v="2021-04-11T19:52:59"/>
    <m/>
    <d v="2020-02-05T22:23:27"/>
    <b v="0"/>
    <x v="5"/>
    <s v="0065A00001YKVzbQAH"/>
    <x v="2"/>
    <b v="0"/>
    <s v="0055A000009sa63QAA"/>
    <s v="Closed Won"/>
    <b v="0"/>
    <x v="0"/>
    <n v="96038.87"/>
    <n v="96038.87"/>
    <m/>
  </r>
  <r>
    <s v="0013100001gZSbvAAG"/>
    <b v="0"/>
    <m/>
    <b v="0"/>
    <x v="635"/>
    <x v="0"/>
    <s v="0055A000009sa63QAA"/>
    <b v="0"/>
    <d v="2019-10-31T23:20:56"/>
    <b v="0"/>
    <b v="0"/>
    <s v="2020 1"/>
    <n v="1"/>
    <x v="4"/>
    <s v="Closed"/>
    <s v="Closed"/>
    <x v="1"/>
    <s v="0055A00000BclF5QAJ"/>
    <d v="2021-04-11T20:08:00"/>
    <m/>
    <d v="2020-02-05T19:00:49"/>
    <b v="0"/>
    <x v="6"/>
    <s v="0065A00001XpgV3QAJ"/>
    <x v="2"/>
    <b v="1"/>
    <s v="0055A000009sa63QAA"/>
    <s v="Closed Won"/>
    <b v="0"/>
    <x v="0"/>
    <n v="1303.05"/>
    <n v="1303.05"/>
    <m/>
  </r>
  <r>
    <s v="0015A00002FTsGQQA1"/>
    <b v="0"/>
    <m/>
    <b v="0"/>
    <x v="636"/>
    <x v="0"/>
    <s v="0055A00000BNpn5QAD"/>
    <b v="1"/>
    <d v="2019-12-03T18:31:45"/>
    <b v="0"/>
    <b v="0"/>
    <s v="2020 1"/>
    <n v="1"/>
    <x v="4"/>
    <s v="Closed"/>
    <s v="Closed"/>
    <x v="21"/>
    <s v="0055A00000BclF5QAJ"/>
    <d v="2021-04-10T22:59:54"/>
    <m/>
    <d v="2020-02-06T16:03:50"/>
    <b v="0"/>
    <x v="1"/>
    <s v="0065A00001YHes5QAD"/>
    <x v="2"/>
    <b v="0"/>
    <s v="0055A00000BNXCfQAP"/>
    <s v="Closed Won"/>
    <b v="0"/>
    <x v="0"/>
    <n v="123008"/>
    <n v="123008"/>
    <m/>
  </r>
  <r>
    <s v="0013100001hn662AAA"/>
    <b v="0"/>
    <m/>
    <b v="0"/>
    <x v="637"/>
    <x v="0"/>
    <s v="0055A000008iLoOQAU"/>
    <b v="0"/>
    <d v="2020-02-10T16:13:45"/>
    <b v="0"/>
    <b v="0"/>
    <s v="2020 1"/>
    <n v="1"/>
    <x v="4"/>
    <s v="Closed"/>
    <s v="Closed"/>
    <x v="0"/>
    <s v="0055A00000BclF5QAJ"/>
    <d v="2021-04-10T22:59:54"/>
    <m/>
    <m/>
    <b v="0"/>
    <x v="8"/>
    <s v="0065A00001Z6qdZQAR"/>
    <x v="2"/>
    <b v="0"/>
    <s v="0055A000008iLoOQAU"/>
    <s v="Closed Won"/>
    <b v="0"/>
    <x v="0"/>
    <n v="695"/>
    <n v="695"/>
    <m/>
  </r>
  <r>
    <s v="0013100001p4MPyAAM"/>
    <b v="0"/>
    <m/>
    <b v="0"/>
    <x v="637"/>
    <x v="0"/>
    <s v="0055A000008iLoJQAU"/>
    <b v="0"/>
    <d v="2019-03-11T22:21:05"/>
    <b v="0"/>
    <b v="0"/>
    <s v="2020 1"/>
    <n v="1"/>
    <x v="4"/>
    <s v="Closed"/>
    <s v="Closed"/>
    <x v="22"/>
    <s v="0055A00000BclF5QAJ"/>
    <d v="2021-04-10T22:59:54"/>
    <m/>
    <d v="2020-02-07T18:40:42"/>
    <b v="0"/>
    <x v="3"/>
    <s v="0065A00001F9LZzQAN"/>
    <x v="2"/>
    <b v="0"/>
    <s v="0055A000008iLoJQAU"/>
    <s v="Closed Won"/>
    <b v="0"/>
    <x v="0"/>
    <n v="6237"/>
    <n v="6237"/>
    <m/>
  </r>
  <r>
    <s v="001i000001P9yS6AAJ"/>
    <b v="0"/>
    <m/>
    <b v="0"/>
    <x v="637"/>
    <x v="0"/>
    <s v="00531000007MUoEAAW"/>
    <b v="0"/>
    <d v="2019-12-18T15:51:39"/>
    <b v="0"/>
    <b v="0"/>
    <s v="2020 1"/>
    <n v="1"/>
    <x v="4"/>
    <s v="Closed"/>
    <s v="Closed"/>
    <x v="1"/>
    <s v="0055A00000BclF5QAJ"/>
    <d v="2021-04-11T19:52:59"/>
    <m/>
    <d v="2020-02-07T18:54:28"/>
    <b v="0"/>
    <x v="5"/>
    <s v="0065A00001YNQYsQAP"/>
    <x v="2"/>
    <b v="1"/>
    <s v="00531000007MUoEAAW"/>
    <s v="Closed Won"/>
    <b v="0"/>
    <x v="0"/>
    <n v="6500"/>
    <n v="6500"/>
    <m/>
  </r>
  <r>
    <s v="0015A00002B7TE2QAN"/>
    <b v="0"/>
    <m/>
    <b v="0"/>
    <x v="638"/>
    <x v="0"/>
    <s v="0055A000009sa63QAA"/>
    <b v="0"/>
    <d v="2019-09-23T03:45:58"/>
    <b v="0"/>
    <b v="0"/>
    <s v="2020 1"/>
    <n v="1"/>
    <x v="4"/>
    <s v="Closed"/>
    <s v="Closed"/>
    <x v="1"/>
    <s v="0055A00000BclF5QAJ"/>
    <d v="2021-04-11T20:08:00"/>
    <m/>
    <d v="2020-02-11T04:54:15"/>
    <b v="0"/>
    <x v="6"/>
    <s v="0065A00001XVKKvQAP"/>
    <x v="2"/>
    <b v="1"/>
    <s v="0055A000009sa63QAA"/>
    <s v="Closed Won"/>
    <b v="0"/>
    <x v="0"/>
    <n v="3150"/>
    <n v="3150"/>
    <m/>
  </r>
  <r>
    <s v="0013100001fqyXRAAY"/>
    <b v="0"/>
    <m/>
    <b v="0"/>
    <x v="639"/>
    <x v="0"/>
    <s v="0055A000008iLoOQAU"/>
    <b v="0"/>
    <d v="2020-02-10T14:52:10"/>
    <b v="0"/>
    <b v="0"/>
    <s v="2020 1"/>
    <n v="1"/>
    <x v="4"/>
    <s v="Closed"/>
    <s v="Closed"/>
    <x v="0"/>
    <s v="0055A00000BclF5QAJ"/>
    <d v="2021-04-10T22:59:54"/>
    <m/>
    <d v="2020-02-12T16:15:17"/>
    <b v="0"/>
    <x v="3"/>
    <s v="0065A00001Z6pCeQAJ"/>
    <x v="2"/>
    <b v="0"/>
    <s v="0055A000008iLoOQAU"/>
    <s v="Closed Won"/>
    <b v="0"/>
    <x v="0"/>
    <n v="3350"/>
    <n v="3350"/>
    <m/>
  </r>
  <r>
    <s v="0015A000022SG6JQAW"/>
    <b v="0"/>
    <m/>
    <b v="0"/>
    <x v="639"/>
    <x v="0"/>
    <s v="00531000007MUoEAAW"/>
    <b v="0"/>
    <d v="2018-08-13T13:55:06"/>
    <b v="0"/>
    <b v="0"/>
    <s v="2020 1"/>
    <n v="1"/>
    <x v="4"/>
    <s v="Closed"/>
    <s v="Closed"/>
    <x v="4"/>
    <s v="0055A00000BclF5QAJ"/>
    <d v="2021-04-11T19:52:59"/>
    <m/>
    <d v="2020-02-12T19:58:11"/>
    <b v="0"/>
    <x v="5"/>
    <s v="0065A00000ldW2vQAE"/>
    <x v="2"/>
    <b v="1"/>
    <s v="00531000007MUoEAAW"/>
    <s v="Closed Won"/>
    <b v="0"/>
    <x v="0"/>
    <n v="6500"/>
    <n v="6500"/>
    <m/>
  </r>
  <r>
    <s v="0015A00001yVSaMQAW"/>
    <b v="0"/>
    <m/>
    <b v="0"/>
    <x v="640"/>
    <x v="0"/>
    <s v="00531000007KgPgAAK"/>
    <b v="0"/>
    <d v="2017-11-16T01:46:24"/>
    <b v="0"/>
    <b v="0"/>
    <s v="2020 1"/>
    <n v="1"/>
    <x v="4"/>
    <s v="Closed"/>
    <s v="Closed"/>
    <x v="24"/>
    <s v="0055A00000BclF5QAJ"/>
    <d v="2021-04-11T19:52:07"/>
    <m/>
    <d v="2020-02-13T15:48:38"/>
    <b v="0"/>
    <x v="5"/>
    <s v="0065A00000iTWFaQAO"/>
    <x v="2"/>
    <b v="1"/>
    <s v="00531000007KgPgAAK"/>
    <s v="Closed Won"/>
    <b v="0"/>
    <x v="0"/>
    <n v="117584"/>
    <n v="117584"/>
    <m/>
  </r>
  <r>
    <s v="0013100001ho1gNAAQ"/>
    <b v="0"/>
    <m/>
    <b v="0"/>
    <x v="641"/>
    <x v="0"/>
    <s v="00531000007KAu8AAG"/>
    <b v="1"/>
    <d v="2016-05-07T16:14:54"/>
    <b v="0"/>
    <b v="0"/>
    <s v="2020 1"/>
    <n v="1"/>
    <x v="4"/>
    <s v="Omitted"/>
    <s v="Omitted"/>
    <x v="15"/>
    <s v="0055A00000BclF5QAJ"/>
    <d v="2021-04-10T23:01:03"/>
    <m/>
    <d v="2020-01-22T13:17:43"/>
    <b v="0"/>
    <x v="3"/>
    <s v="0063100000cFfhCAAS"/>
    <x v="2"/>
    <b v="0"/>
    <s v="0055A000008zqzaQAA"/>
    <s v="Closed Lost"/>
    <b v="0"/>
    <x v="1"/>
    <n v="54805"/>
    <n v="0"/>
    <m/>
  </r>
  <r>
    <s v="0013100001jb0YzAAI"/>
    <b v="0"/>
    <m/>
    <b v="0"/>
    <x v="641"/>
    <x v="0"/>
    <s v="00531000007KAu8AAG"/>
    <b v="0"/>
    <d v="2016-06-23T03:54:39"/>
    <b v="0"/>
    <b v="0"/>
    <s v="2020 1"/>
    <n v="1"/>
    <x v="4"/>
    <s v="Omitted"/>
    <s v="Omitted"/>
    <x v="16"/>
    <s v="0055A00000BclF5QAJ"/>
    <d v="2021-04-10T23:01:03"/>
    <m/>
    <d v="2019-10-07T11:11:09"/>
    <b v="0"/>
    <x v="1"/>
    <s v="0063100000cikMwAAI"/>
    <x v="2"/>
    <b v="0"/>
    <s v="0055A000008zqzaQAA"/>
    <s v="Closed Lost"/>
    <b v="0"/>
    <x v="1"/>
    <n v="54805"/>
    <n v="0"/>
    <m/>
  </r>
  <r>
    <s v="0013100001p58YmAAI"/>
    <b v="0"/>
    <m/>
    <b v="0"/>
    <x v="641"/>
    <x v="0"/>
    <s v="00531000008FRNUAA4"/>
    <b v="1"/>
    <d v="2017-01-31T18:20:15"/>
    <b v="0"/>
    <b v="0"/>
    <s v="2020 1"/>
    <n v="1"/>
    <x v="4"/>
    <s v="Omitted"/>
    <s v="Omitted"/>
    <x v="18"/>
    <s v="0055A00000BclF5QAJ"/>
    <d v="2021-04-10T23:01:03"/>
    <m/>
    <d v="2020-02-14T12:10:02"/>
    <b v="0"/>
    <x v="1"/>
    <s v="0063100000frczEAAQ"/>
    <x v="2"/>
    <b v="0"/>
    <s v="00531000007KAu8AAG"/>
    <s v="Closed Lost"/>
    <b v="0"/>
    <x v="1"/>
    <n v="50015"/>
    <n v="0"/>
    <m/>
  </r>
  <r>
    <s v="0013100001p59JKAAY"/>
    <b v="0"/>
    <m/>
    <b v="0"/>
    <x v="641"/>
    <x v="0"/>
    <s v="00531000008FRNUAA4"/>
    <b v="1"/>
    <d v="2017-01-31T19:31:47"/>
    <b v="0"/>
    <b v="0"/>
    <s v="2020 1"/>
    <n v="1"/>
    <x v="4"/>
    <s v="Omitted"/>
    <s v="Omitted"/>
    <x v="10"/>
    <s v="0055A00000BclF5QAJ"/>
    <d v="2021-04-10T23:01:03"/>
    <m/>
    <d v="2020-02-14T13:49:40"/>
    <b v="0"/>
    <x v="1"/>
    <s v="0063100000freAeAAI"/>
    <x v="2"/>
    <b v="0"/>
    <s v="00531000007KAu8AAG"/>
    <s v="Closed Lost"/>
    <b v="0"/>
    <x v="1"/>
    <n v="50015"/>
    <n v="0"/>
    <m/>
  </r>
  <r>
    <s v="0013100001p5AOcAAM"/>
    <b v="0"/>
    <m/>
    <b v="0"/>
    <x v="641"/>
    <x v="0"/>
    <s v="00531000008FRNUAA4"/>
    <b v="1"/>
    <d v="2017-01-31T20:59:46"/>
    <b v="0"/>
    <b v="0"/>
    <s v="2020 1"/>
    <n v="1"/>
    <x v="4"/>
    <s v="Omitted"/>
    <s v="Omitted"/>
    <x v="11"/>
    <s v="0055A00000BclF5QAJ"/>
    <d v="2021-04-10T23:01:03"/>
    <m/>
    <d v="2020-02-14T14:16:14"/>
    <b v="0"/>
    <x v="1"/>
    <s v="0063100000frffuAAA"/>
    <x v="2"/>
    <b v="0"/>
    <s v="00531000007KAu8AAG"/>
    <s v="Closed Lost"/>
    <b v="0"/>
    <x v="1"/>
    <n v="54805"/>
    <n v="0"/>
    <m/>
  </r>
  <r>
    <s v="0013100001p5BSbAAM"/>
    <b v="0"/>
    <m/>
    <b v="0"/>
    <x v="641"/>
    <x v="0"/>
    <s v="00531000008FRNUAA4"/>
    <b v="1"/>
    <d v="2017-01-31T21:49:54"/>
    <b v="0"/>
    <b v="0"/>
    <s v="2020 1"/>
    <n v="1"/>
    <x v="4"/>
    <s v="Omitted"/>
    <s v="Omitted"/>
    <x v="13"/>
    <s v="0055A00000BclF5QAJ"/>
    <d v="2021-04-10T23:01:03"/>
    <m/>
    <d v="2020-02-14T12:05:13"/>
    <b v="0"/>
    <x v="1"/>
    <s v="0063100000frgOIAAY"/>
    <x v="2"/>
    <b v="0"/>
    <s v="00531000007KAu8AAG"/>
    <s v="Closed Lost"/>
    <b v="0"/>
    <x v="1"/>
    <n v="54805"/>
    <n v="0"/>
    <m/>
  </r>
  <r>
    <s v="0013100001qw9gbAAA"/>
    <b v="0"/>
    <m/>
    <b v="0"/>
    <x v="641"/>
    <x v="0"/>
    <s v="00531000007KAu8AAG"/>
    <b v="1"/>
    <d v="2017-03-13T19:50:01"/>
    <b v="0"/>
    <b v="0"/>
    <s v="2020 1"/>
    <n v="1"/>
    <x v="4"/>
    <s v="Omitted"/>
    <s v="Omitted"/>
    <x v="12"/>
    <s v="0055A00000BclF5QAJ"/>
    <d v="2021-04-11T20:33:11"/>
    <m/>
    <d v="2020-02-14T16:16:24"/>
    <b v="0"/>
    <x v="3"/>
    <s v="0063100000gqMH8AAM"/>
    <x v="2"/>
    <b v="0"/>
    <s v="00531000007KAu8AAG"/>
    <s v="Closed Lost"/>
    <b v="0"/>
    <x v="1"/>
    <n v="54805"/>
    <n v="0"/>
    <m/>
  </r>
  <r>
    <s v="0013100001qy8GYAAY"/>
    <b v="0"/>
    <m/>
    <b v="0"/>
    <x v="641"/>
    <x v="0"/>
    <s v="00531000008FRNUAA4"/>
    <b v="1"/>
    <d v="2017-03-27T13:21:33"/>
    <b v="0"/>
    <b v="0"/>
    <s v="2020 1"/>
    <n v="1"/>
    <x v="4"/>
    <s v="Omitted"/>
    <s v="Omitted"/>
    <x v="18"/>
    <s v="0055A00000BclF5QAJ"/>
    <d v="2021-04-10T23:01:03"/>
    <m/>
    <d v="2020-02-14T12:12:19"/>
    <b v="0"/>
    <x v="1"/>
    <s v="0063100000hAHMMAA4"/>
    <x v="2"/>
    <b v="0"/>
    <s v="00531000007KAu8AAG"/>
    <s v="Closed Lost"/>
    <b v="0"/>
    <x v="1"/>
    <n v="54805"/>
    <n v="0"/>
    <m/>
  </r>
  <r>
    <s v="0013100001p5BKSAA2"/>
    <b v="0"/>
    <m/>
    <b v="0"/>
    <x v="641"/>
    <x v="0"/>
    <s v="00531000008FRNUAA4"/>
    <b v="1"/>
    <d v="2018-06-05T19:01:19"/>
    <b v="0"/>
    <b v="0"/>
    <s v="2020 1"/>
    <n v="1"/>
    <x v="4"/>
    <s v="Omitted"/>
    <s v="Omitted"/>
    <x v="21"/>
    <s v="0055A00000BclF5QAJ"/>
    <d v="2021-04-10T23:01:03"/>
    <m/>
    <d v="2020-02-14T14:38:27"/>
    <b v="0"/>
    <x v="11"/>
    <s v="0065A00000k2ZixQAE"/>
    <x v="2"/>
    <b v="0"/>
    <s v="00531000007KAu8AAG"/>
    <s v="Closed Lost"/>
    <b v="0"/>
    <x v="1"/>
    <n v="98817"/>
    <n v="0"/>
    <m/>
  </r>
  <r>
    <s v="0015A000028moKRQAY"/>
    <b v="0"/>
    <m/>
    <b v="0"/>
    <x v="642"/>
    <x v="0"/>
    <s v="0055A000008iLoOQAU"/>
    <b v="0"/>
    <d v="2020-01-31T17:05:22"/>
    <b v="0"/>
    <b v="0"/>
    <s v="2020 1"/>
    <n v="1"/>
    <x v="4"/>
    <s v="Closed"/>
    <s v="Closed"/>
    <x v="0"/>
    <s v="0055A00000BclF5QAJ"/>
    <d v="2021-04-11T20:11:37"/>
    <m/>
    <d v="2020-02-18T22:07:54"/>
    <b v="0"/>
    <x v="3"/>
    <s v="0065A00001Z1JqiQAF"/>
    <x v="2"/>
    <b v="0"/>
    <s v="0055A000008iLoJQAU"/>
    <s v="Closed Won"/>
    <b v="0"/>
    <x v="0"/>
    <n v="8950"/>
    <n v="8950"/>
    <m/>
  </r>
  <r>
    <s v="0015A00002DUL4HQAX"/>
    <b v="0"/>
    <m/>
    <b v="0"/>
    <x v="642"/>
    <x v="0"/>
    <s v="00531000007MUoEAAW"/>
    <b v="0"/>
    <d v="2020-02-18T19:02:10"/>
    <b v="0"/>
    <b v="0"/>
    <s v="2020 1"/>
    <n v="1"/>
    <x v="4"/>
    <s v="Closed"/>
    <s v="Closed"/>
    <x v="2"/>
    <s v="0055A00000BclF5QAJ"/>
    <d v="2021-04-11T19:52:07"/>
    <m/>
    <m/>
    <b v="0"/>
    <x v="5"/>
    <s v="0065A00001ZFotYQAT"/>
    <x v="2"/>
    <b v="1"/>
    <s v="00531000007MUoEAAW"/>
    <s v="Closed Won"/>
    <b v="0"/>
    <x v="0"/>
    <n v="179.1"/>
    <n v="179.1"/>
    <m/>
  </r>
  <r>
    <s v="0015A000026muqCQAQ"/>
    <b v="0"/>
    <m/>
    <b v="0"/>
    <x v="642"/>
    <x v="0"/>
    <s v="0055A000008iLoOQAU"/>
    <b v="1"/>
    <d v="2018-11-15T14:42:20"/>
    <b v="0"/>
    <b v="0"/>
    <s v="2020 1"/>
    <n v="1"/>
    <x v="4"/>
    <s v="Closed"/>
    <s v="Closed"/>
    <x v="21"/>
    <s v="0055A00000BclF5QAJ"/>
    <d v="2021-04-10T22:59:54"/>
    <m/>
    <d v="2020-02-18T16:24:16"/>
    <b v="0"/>
    <x v="3"/>
    <s v="0065A00000nLfZ2QAK"/>
    <x v="2"/>
    <b v="0"/>
    <s v="0055A000008zqzaQAA"/>
    <s v="Closed Won"/>
    <b v="1"/>
    <x v="0"/>
    <n v="90775"/>
    <n v="90775"/>
    <m/>
  </r>
  <r>
    <s v="0015A00002ARKTaQAP"/>
    <b v="0"/>
    <m/>
    <b v="0"/>
    <x v="643"/>
    <x v="0"/>
    <s v="00531000007MUoEAAW"/>
    <b v="0"/>
    <d v="2019-02-19T19:41:00"/>
    <b v="0"/>
    <b v="0"/>
    <s v="2020 1"/>
    <n v="1"/>
    <x v="4"/>
    <s v="Omitted"/>
    <s v="Omitted"/>
    <x v="24"/>
    <s v="0055A000009GxI2QAK"/>
    <d v="2021-06-22T20:05:10"/>
    <m/>
    <d v="2020-01-10T11:47:15"/>
    <b v="1"/>
    <x v="6"/>
    <s v="0065A000019m7zcQAA"/>
    <x v="2"/>
    <b v="0"/>
    <s v="0055A000009GxI2QAK"/>
    <s v="Closed Lost"/>
    <b v="0"/>
    <x v="1"/>
    <n v="883508.16"/>
    <n v="0"/>
    <m/>
  </r>
  <r>
    <s v="0015A00002CwcMnQAJ"/>
    <b v="0"/>
    <m/>
    <b v="0"/>
    <x v="643"/>
    <x v="0"/>
    <s v="00531000008F2qlAAC"/>
    <b v="0"/>
    <d v="2019-12-12T02:41:12"/>
    <b v="0"/>
    <b v="0"/>
    <s v="2020 1"/>
    <n v="1"/>
    <x v="4"/>
    <s v="Closed"/>
    <s v="Closed"/>
    <x v="24"/>
    <s v="0055A00000BclF5QAJ"/>
    <d v="2021-04-11T20:08:00"/>
    <m/>
    <d v="2020-02-19T16:03:08"/>
    <b v="0"/>
    <x v="6"/>
    <s v="0065A00001YLGC2QAP"/>
    <x v="2"/>
    <b v="1"/>
    <s v="00531000008F2qlAAC"/>
    <s v="Closed Won"/>
    <b v="0"/>
    <x v="0"/>
    <n v="86909.09"/>
    <n v="86909.09"/>
    <m/>
  </r>
  <r>
    <s v="0015A00001tbNSWQA2"/>
    <b v="0"/>
    <m/>
    <b v="0"/>
    <x v="644"/>
    <x v="0"/>
    <s v="0055A000008iLoOQAU"/>
    <b v="0"/>
    <d v="2020-02-10T15:26:36"/>
    <b v="0"/>
    <b v="0"/>
    <s v="2020 1"/>
    <n v="1"/>
    <x v="4"/>
    <s v="Closed"/>
    <s v="Closed"/>
    <x v="0"/>
    <s v="0055A00000BclF5QAJ"/>
    <d v="2021-04-10T22:59:54"/>
    <m/>
    <d v="2020-03-03T19:32:49"/>
    <b v="0"/>
    <x v="1"/>
    <s v="0065A00001Z6pqQQAR"/>
    <x v="2"/>
    <b v="0"/>
    <s v="0055A000008iLoOQAU"/>
    <s v="Closed Won"/>
    <b v="0"/>
    <x v="0"/>
    <n v="8950"/>
    <n v="8950"/>
    <m/>
  </r>
  <r>
    <s v="001i000000K38RYAAZ"/>
    <b v="0"/>
    <m/>
    <b v="0"/>
    <x v="645"/>
    <x v="0"/>
    <s v="00531000007MUoEAAW"/>
    <b v="0"/>
    <d v="2020-02-10T20:44:48"/>
    <b v="0"/>
    <b v="0"/>
    <s v="2020 1"/>
    <n v="1"/>
    <x v="4"/>
    <s v="Closed"/>
    <s v="Closed"/>
    <x v="2"/>
    <s v="0055A00000BclF5QAJ"/>
    <d v="2021-04-11T20:08:00"/>
    <m/>
    <d v="2020-02-21T19:32:34"/>
    <b v="0"/>
    <x v="6"/>
    <s v="0065A00001Z6u0mQAB"/>
    <x v="2"/>
    <b v="1"/>
    <s v="00531000007MUoEAAW"/>
    <s v="Closed Won"/>
    <b v="0"/>
    <x v="0"/>
    <n v="1190"/>
    <n v="1190"/>
    <m/>
  </r>
  <r>
    <s v="0013100001jbBR3AAM"/>
    <b v="0"/>
    <m/>
    <b v="0"/>
    <x v="646"/>
    <x v="0"/>
    <s v="00531000007KAu8AAG"/>
    <b v="1"/>
    <d v="2016-10-06T18:06:44"/>
    <b v="0"/>
    <b v="0"/>
    <s v="2020 1"/>
    <n v="1"/>
    <x v="4"/>
    <s v="Closed"/>
    <s v="Closed"/>
    <x v="17"/>
    <s v="0055A00000BclF5QAJ"/>
    <d v="2021-04-10T22:59:54"/>
    <m/>
    <d v="2020-02-24T16:03:19"/>
    <b v="0"/>
    <x v="10"/>
    <s v="0063100000eUurqAAC"/>
    <x v="2"/>
    <b v="0"/>
    <s v="0055A000008zqzaQAA"/>
    <s v="Closed Won"/>
    <b v="1"/>
    <x v="0"/>
    <n v="89746.5"/>
    <n v="89746.5"/>
    <m/>
  </r>
  <r>
    <s v="0015A000020xFjcQAE"/>
    <b v="0"/>
    <m/>
    <b v="0"/>
    <x v="646"/>
    <x v="0"/>
    <s v="0055A000008zqzaQAA"/>
    <b v="0"/>
    <d v="2020-02-26T03:46:03"/>
    <b v="0"/>
    <b v="0"/>
    <s v="2020 1"/>
    <n v="1"/>
    <x v="4"/>
    <s v="Omitted"/>
    <s v="Omitted"/>
    <x v="21"/>
    <s v="0055A00000BclF5QAJ"/>
    <d v="2021-04-11T19:52:07"/>
    <m/>
    <d v="2020-03-16T13:46:41"/>
    <b v="0"/>
    <x v="5"/>
    <s v="0065A00001ZN33pQAD"/>
    <x v="2"/>
    <b v="0"/>
    <s v="0055A000008zqzaQAA"/>
    <s v="Closed Lost"/>
    <b v="0"/>
    <x v="1"/>
    <n v="99903.6"/>
    <n v="0"/>
    <m/>
  </r>
  <r>
    <s v="0015A000029WPJBQA4"/>
    <b v="0"/>
    <m/>
    <b v="0"/>
    <x v="647"/>
    <x v="0"/>
    <s v="00531000007MUoEAAW"/>
    <b v="0"/>
    <d v="2019-02-25T19:01:04"/>
    <b v="0"/>
    <b v="0"/>
    <s v="2020 1"/>
    <n v="1"/>
    <x v="4"/>
    <s v="Omitted"/>
    <s v="Omitted"/>
    <x v="4"/>
    <s v="0055A00000BclF5QAJ"/>
    <d v="2021-04-11T19:52:07"/>
    <m/>
    <d v="2020-01-06T18:18:45"/>
    <b v="0"/>
    <x v="5"/>
    <s v="0065A00001CIB54QAH"/>
    <x v="2"/>
    <b v="0"/>
    <s v="00531000007Es7rAAC"/>
    <s v="Closed Lost"/>
    <b v="0"/>
    <x v="1"/>
    <n v="65636"/>
    <n v="0"/>
    <m/>
  </r>
  <r>
    <s v="0013100001gZd3uAAC"/>
    <b v="0"/>
    <m/>
    <b v="0"/>
    <x v="647"/>
    <x v="0"/>
    <s v="0055A000008iLoOQAU"/>
    <b v="0"/>
    <d v="2020-02-25T19:01:15"/>
    <b v="0"/>
    <b v="0"/>
    <s v="2020 1"/>
    <n v="1"/>
    <x v="4"/>
    <s v="Closed"/>
    <s v="Closed"/>
    <x v="0"/>
    <s v="0055A00000BclF5QAJ"/>
    <d v="2021-04-10T22:59:54"/>
    <m/>
    <m/>
    <b v="0"/>
    <x v="3"/>
    <s v="0065A00001ZN06pQAD"/>
    <x v="2"/>
    <b v="0"/>
    <s v="0055A000008iLoOQAU"/>
    <s v="Closed Won"/>
    <b v="0"/>
    <x v="0"/>
    <n v="695"/>
    <n v="695"/>
    <m/>
  </r>
  <r>
    <s v="0015A000022RDvNQAW"/>
    <b v="0"/>
    <m/>
    <b v="0"/>
    <x v="648"/>
    <x v="0"/>
    <s v="00531000007MUoEAAW"/>
    <b v="0"/>
    <d v="2020-02-26T19:40:27"/>
    <b v="0"/>
    <b v="0"/>
    <s v="2020 1"/>
    <n v="1"/>
    <x v="4"/>
    <s v="Omitted"/>
    <s v="Omitted"/>
    <x v="2"/>
    <s v="0055A00000BclF5QAJ"/>
    <d v="2021-04-11T19:52:07"/>
    <m/>
    <d v="2020-05-01T20:39:32"/>
    <b v="0"/>
    <x v="5"/>
    <s v="0065A00001ZN6OkQAL"/>
    <x v="2"/>
    <b v="0"/>
    <s v="00531000007MUoEAAW"/>
    <s v="Closed Lost"/>
    <b v="0"/>
    <x v="1"/>
    <n v="150"/>
    <n v="0"/>
    <m/>
  </r>
  <r>
    <s v="0015A000020xFjcQAE"/>
    <b v="0"/>
    <m/>
    <b v="0"/>
    <x v="649"/>
    <x v="0"/>
    <s v="0055A000008iLoOQAU"/>
    <b v="0"/>
    <d v="2020-02-27T18:55:20"/>
    <b v="0"/>
    <b v="0"/>
    <s v="2020 1"/>
    <n v="1"/>
    <x v="4"/>
    <s v="Omitted"/>
    <s v="Omitted"/>
    <x v="0"/>
    <s v="0055A00000BclF5QAJ"/>
    <d v="2021-04-11T20:33:11"/>
    <m/>
    <d v="2020-02-27T19:29:57"/>
    <b v="0"/>
    <x v="6"/>
    <s v="0065A00001ZNBf6QAH"/>
    <x v="2"/>
    <b v="0"/>
    <s v="0055A000008iLoOQAU"/>
    <s v="Closed Lost"/>
    <b v="0"/>
    <x v="1"/>
    <n v="139450"/>
    <n v="0"/>
    <m/>
  </r>
  <r>
    <s v="0013100001jbToGAAU"/>
    <b v="0"/>
    <m/>
    <b v="0"/>
    <x v="649"/>
    <x v="0"/>
    <s v="0055A000008iLoOQAU"/>
    <b v="0"/>
    <d v="2020-02-19T15:27:58"/>
    <b v="0"/>
    <b v="0"/>
    <s v="2020 1"/>
    <n v="1"/>
    <x v="4"/>
    <s v="Closed"/>
    <s v="Closed"/>
    <x v="0"/>
    <s v="0055A00000BclF5QAJ"/>
    <d v="2021-05-03T15:23:40"/>
    <m/>
    <d v="2020-03-02T16:55:27"/>
    <b v="0"/>
    <x v="7"/>
    <s v="0065A00001ZFtAPQA1"/>
    <x v="2"/>
    <b v="0"/>
    <s v="0055A000008iLoOQAU"/>
    <s v="Closed Won"/>
    <b v="0"/>
    <x v="0"/>
    <n v="8950"/>
    <n v="8950"/>
    <m/>
  </r>
  <r>
    <s v="0015A000028mcxFQAQ"/>
    <b v="0"/>
    <m/>
    <b v="0"/>
    <x v="649"/>
    <x v="0"/>
    <s v="00531000007KAsvAAG"/>
    <b v="0"/>
    <d v="2019-02-05T18:57:20"/>
    <b v="0"/>
    <b v="0"/>
    <s v="2020 1"/>
    <n v="1"/>
    <x v="4"/>
    <s v="Closed"/>
    <s v="Closed"/>
    <x v="1"/>
    <s v="00531000007MUoEAAW"/>
    <d v="2021-01-09T19:32:53"/>
    <m/>
    <d v="2020-02-27T19:27:51"/>
    <b v="0"/>
    <x v="3"/>
    <s v="0065A000015uQooQAE"/>
    <x v="2"/>
    <b v="1"/>
    <s v="00531000007KAsvAAG"/>
    <s v="Closed Won"/>
    <b v="0"/>
    <x v="0"/>
    <n v="64847.5"/>
    <n v="64847.5"/>
    <m/>
  </r>
  <r>
    <s v="0013100001gaSbbAAE"/>
    <b v="0"/>
    <m/>
    <b v="0"/>
    <x v="649"/>
    <x v="0"/>
    <s v="00531000007MUoEAAW"/>
    <b v="0"/>
    <d v="2020-02-26T18:42:14"/>
    <b v="0"/>
    <b v="0"/>
    <s v="2020 1"/>
    <n v="1"/>
    <x v="4"/>
    <s v="Closed"/>
    <s v="Closed"/>
    <x v="2"/>
    <s v="0055A00000BclF5QAJ"/>
    <d v="2021-04-11T19:52:07"/>
    <m/>
    <d v="2020-02-27T15:15:10"/>
    <b v="0"/>
    <x v="5"/>
    <s v="0065A00001ZN602QAD"/>
    <x v="2"/>
    <b v="1"/>
    <s v="00531000007MUoEAAW"/>
    <s v="Closed Won"/>
    <b v="0"/>
    <x v="0"/>
    <n v="2835.75"/>
    <n v="2835.75"/>
    <m/>
  </r>
  <r>
    <s v="0013100001gZd3uAAC"/>
    <b v="0"/>
    <m/>
    <b v="0"/>
    <x v="301"/>
    <x v="0"/>
    <s v="0055A000008iLoOQAU"/>
    <b v="0"/>
    <d v="2020-02-07T17:05:59"/>
    <b v="0"/>
    <b v="0"/>
    <s v="2020 1"/>
    <n v="1"/>
    <x v="4"/>
    <s v="Omitted"/>
    <s v="Omitted"/>
    <x v="0"/>
    <s v="0055A00000BclF5QAJ"/>
    <d v="2021-04-10T23:01:03"/>
    <m/>
    <d v="2020-02-11T15:10:22"/>
    <b v="0"/>
    <x v="12"/>
    <s v="0065A00001Z63s4QAB"/>
    <x v="2"/>
    <b v="0"/>
    <s v="0055A000008iLoOQAU"/>
    <s v="Closed Lost"/>
    <b v="0"/>
    <x v="1"/>
    <n v="8950"/>
    <n v="0"/>
    <m/>
  </r>
  <r>
    <s v="0015A00002FUMkzQAH"/>
    <b v="0"/>
    <m/>
    <b v="0"/>
    <x v="301"/>
    <x v="0"/>
    <s v="0055A00000BNXCfQAP"/>
    <b v="0"/>
    <d v="2019-12-05T15:29:32"/>
    <b v="0"/>
    <b v="0"/>
    <s v="2020 1"/>
    <n v="1"/>
    <x v="4"/>
    <s v="Omitted"/>
    <s v="Omitted"/>
    <x v="0"/>
    <s v="0055A00000BclF5QAJ"/>
    <d v="2021-04-11T20:10:42"/>
    <m/>
    <d v="2019-12-09T19:57:20"/>
    <b v="0"/>
    <x v="10"/>
    <s v="0065A00001YHrahQAD"/>
    <x v="2"/>
    <b v="0"/>
    <s v="0055A00000BNXCfQAP"/>
    <s v="Closed Lost"/>
    <b v="0"/>
    <x v="1"/>
    <n v="119000"/>
    <n v="0"/>
    <m/>
  </r>
  <r>
    <s v="0013100001fsBp7AAE"/>
    <b v="0"/>
    <m/>
    <b v="0"/>
    <x v="301"/>
    <x v="0"/>
    <s v="0055A000008iLoOQAU"/>
    <b v="0"/>
    <d v="2020-02-07T16:29:44"/>
    <b v="0"/>
    <b v="0"/>
    <s v="2020 1"/>
    <n v="1"/>
    <x v="4"/>
    <s v="Omitted"/>
    <s v="Omitted"/>
    <x v="0"/>
    <s v="0055A00000BclF5QAJ"/>
    <d v="2021-04-10T23:01:03"/>
    <m/>
    <d v="2020-02-21T16:35:51"/>
    <b v="0"/>
    <x v="4"/>
    <s v="0065A00001Z63YxQAJ"/>
    <x v="2"/>
    <b v="0"/>
    <s v="0055A000008iLoOQAU"/>
    <s v="Closed Lost"/>
    <b v="0"/>
    <x v="1"/>
    <n v="8950"/>
    <n v="0"/>
    <m/>
  </r>
  <r>
    <s v="0015A00002G738cQAB"/>
    <b v="0"/>
    <m/>
    <b v="0"/>
    <x v="301"/>
    <x v="0"/>
    <s v="0055A00000BNpn5QAD"/>
    <b v="1"/>
    <d v="2019-11-05T18:42:20"/>
    <b v="0"/>
    <b v="0"/>
    <s v="2020 1"/>
    <n v="1"/>
    <x v="4"/>
    <s v="Closed"/>
    <s v="Closed"/>
    <x v="21"/>
    <s v="0055A00000BclF5QAJ"/>
    <d v="2021-04-10T22:59:54"/>
    <m/>
    <d v="2020-02-28T21:58:16"/>
    <b v="0"/>
    <x v="3"/>
    <s v="0065A00001Xq9ZUQAZ"/>
    <x v="2"/>
    <b v="0"/>
    <s v="0055A00000BNXCfQAP"/>
    <s v="Closed Won"/>
    <b v="0"/>
    <x v="0"/>
    <n v="139008"/>
    <n v="139008"/>
    <m/>
  </r>
  <r>
    <s v="0013100001gadFTAAY"/>
    <b v="0"/>
    <m/>
    <b v="0"/>
    <x v="301"/>
    <x v="0"/>
    <s v="00531000007MUoEAAW"/>
    <b v="0"/>
    <d v="2020-02-28T15:23:21"/>
    <b v="0"/>
    <b v="0"/>
    <s v="2020 1"/>
    <n v="1"/>
    <x v="4"/>
    <s v="Closed"/>
    <s v="Closed"/>
    <x v="1"/>
    <s v="00531000007MUoEAAW"/>
    <d v="2020-12-10T21:26:44"/>
    <m/>
    <d v="2020-02-28T17:00:51"/>
    <b v="0"/>
    <x v="3"/>
    <s v="0065A00001ZNGMMQA5"/>
    <x v="2"/>
    <b v="1"/>
    <s v="00531000007MUoEAAW"/>
    <s v="Closed Won"/>
    <b v="0"/>
    <x v="0"/>
    <n v="199"/>
    <n v="199"/>
    <m/>
  </r>
  <r>
    <s v="0013100001pvRTEAA2"/>
    <b v="0"/>
    <m/>
    <b v="0"/>
    <x v="301"/>
    <x v="0"/>
    <s v="00531000007MUoEAAW"/>
    <b v="0"/>
    <d v="2019-12-05T14:12:55"/>
    <b v="0"/>
    <b v="0"/>
    <s v="2020 1"/>
    <n v="1"/>
    <x v="4"/>
    <s v="Closed"/>
    <s v="Closed"/>
    <x v="24"/>
    <s v="0055A00000BclF5QAJ"/>
    <d v="2021-04-11T19:52:07"/>
    <m/>
    <d v="2020-03-02T14:37:58"/>
    <b v="0"/>
    <x v="5"/>
    <s v="0065A00001YHrAmQAL"/>
    <x v="2"/>
    <b v="1"/>
    <s v="00531000007KgPgAAK"/>
    <s v="Closed Won"/>
    <b v="0"/>
    <x v="0"/>
    <n v="636"/>
    <n v="636"/>
    <m/>
  </r>
  <r>
    <s v="0013100001ftDKRAA2"/>
    <b v="0"/>
    <m/>
    <b v="0"/>
    <x v="650"/>
    <x v="0"/>
    <s v="00531000007KAu8AAG"/>
    <b v="0"/>
    <d v="2016-03-29T20:10:21"/>
    <b v="0"/>
    <b v="0"/>
    <s v="2020 1"/>
    <n v="1"/>
    <x v="4"/>
    <s v="Omitted"/>
    <s v="Omitted"/>
    <x v="13"/>
    <s v="0055A00000BclF5QAJ"/>
    <d v="2021-04-10T23:01:03"/>
    <m/>
    <d v="2020-02-04T17:02:44"/>
    <b v="0"/>
    <x v="4"/>
    <s v="0063100000bjCzBAAU"/>
    <x v="2"/>
    <b v="0"/>
    <s v="0055A000009GjocQAC"/>
    <s v="Closed Lost"/>
    <b v="0"/>
    <x v="1"/>
    <n v="54805"/>
    <n v="0"/>
    <m/>
  </r>
  <r>
    <s v="0013100001gW6gvAAC"/>
    <b v="0"/>
    <m/>
    <b v="0"/>
    <x v="650"/>
    <x v="0"/>
    <s v="00531000007KAu8AAG"/>
    <b v="0"/>
    <d v="2016-05-08T17:35:15"/>
    <b v="0"/>
    <b v="0"/>
    <s v="2020 1"/>
    <n v="1"/>
    <x v="4"/>
    <s v="Omitted"/>
    <s v="Omitted"/>
    <x v="12"/>
    <s v="0055A00000BclF5QAJ"/>
    <d v="2021-04-11T20:11:37"/>
    <m/>
    <d v="2020-01-22T15:37:18"/>
    <b v="0"/>
    <x v="3"/>
    <s v="0063100000cFhfaAAC"/>
    <x v="2"/>
    <b v="0"/>
    <s v="0055A000009GjocQAC"/>
    <s v="Closed Lost"/>
    <b v="0"/>
    <x v="1"/>
    <n v="54805"/>
    <n v="0"/>
    <m/>
  </r>
  <r>
    <s v="0013100001frZqgAAE"/>
    <b v="0"/>
    <m/>
    <b v="0"/>
    <x v="650"/>
    <x v="0"/>
    <s v="00531000007KAu8AAG"/>
    <b v="0"/>
    <d v="2016-06-23T04:02:41"/>
    <b v="0"/>
    <b v="0"/>
    <s v="2020 1"/>
    <n v="1"/>
    <x v="4"/>
    <s v="Omitted"/>
    <s v="Omitted"/>
    <x v="15"/>
    <s v="0055A00000BclF5QAJ"/>
    <d v="2021-04-10T23:01:03"/>
    <m/>
    <d v="2020-01-22T15:39:47"/>
    <b v="0"/>
    <x v="1"/>
    <s v="0063100000cikNpAAI"/>
    <x v="2"/>
    <b v="0"/>
    <s v="0055A000009GjocQAC"/>
    <s v="Closed Lost"/>
    <b v="0"/>
    <x v="1"/>
    <n v="54805"/>
    <n v="0"/>
    <m/>
  </r>
  <r>
    <s v="0013100001jbAqMAAU"/>
    <b v="0"/>
    <m/>
    <b v="0"/>
    <x v="650"/>
    <x v="0"/>
    <s v="00531000007KAu8AAG"/>
    <b v="0"/>
    <d v="2016-06-24T02:25:51"/>
    <b v="0"/>
    <b v="0"/>
    <s v="2020 1"/>
    <n v="1"/>
    <x v="4"/>
    <s v="Omitted"/>
    <s v="Omitted"/>
    <x v="12"/>
    <s v="0055A00000BclF5QAJ"/>
    <d v="2021-04-10T23:01:03"/>
    <m/>
    <d v="2020-01-22T15:42:04"/>
    <b v="0"/>
    <x v="1"/>
    <s v="0063100000ciqfBAAQ"/>
    <x v="2"/>
    <b v="0"/>
    <s v="0055A000009GjocQAC"/>
    <s v="Closed Lost"/>
    <b v="0"/>
    <x v="1"/>
    <n v="54805"/>
    <n v="0"/>
    <m/>
  </r>
  <r>
    <s v="0013100001ho6TMAAY"/>
    <b v="0"/>
    <m/>
    <b v="0"/>
    <x v="650"/>
    <x v="0"/>
    <s v="00531000007KAu8AAG"/>
    <b v="0"/>
    <d v="2016-06-24T03:01:10"/>
    <b v="0"/>
    <b v="0"/>
    <s v="2020 1"/>
    <n v="1"/>
    <x v="4"/>
    <s v="Omitted"/>
    <s v="Omitted"/>
    <x v="12"/>
    <s v="0055A00000BclF5QAJ"/>
    <d v="2021-04-10T23:01:03"/>
    <m/>
    <d v="2020-02-04T17:10:25"/>
    <b v="0"/>
    <x v="1"/>
    <s v="0063100000ciqlGAAQ"/>
    <x v="2"/>
    <b v="0"/>
    <s v="0055A000009GjocQAC"/>
    <s v="Closed Lost"/>
    <b v="0"/>
    <x v="1"/>
    <n v="54805"/>
    <n v="0"/>
    <m/>
  </r>
  <r>
    <s v="0013100001jbB1yAAE"/>
    <b v="0"/>
    <m/>
    <b v="0"/>
    <x v="650"/>
    <x v="0"/>
    <s v="00531000007KAu8AAG"/>
    <b v="0"/>
    <d v="2016-06-24T03:04:17"/>
    <b v="0"/>
    <b v="0"/>
    <s v="2020 1"/>
    <n v="1"/>
    <x v="4"/>
    <s v="Omitted"/>
    <s v="Omitted"/>
    <x v="12"/>
    <s v="0055A00000BclF5QAJ"/>
    <d v="2021-04-11T20:28:47"/>
    <m/>
    <d v="2020-01-22T15:43:11"/>
    <b v="0"/>
    <x v="1"/>
    <s v="0063100000ciqlQAAQ"/>
    <x v="2"/>
    <b v="0"/>
    <s v="0055A000009GjocQAC"/>
    <s v="Closed Lost"/>
    <b v="0"/>
    <x v="1"/>
    <n v="54805"/>
    <n v="0"/>
    <m/>
  </r>
  <r>
    <s v="0013100001ho1i9AAA"/>
    <b v="0"/>
    <m/>
    <b v="0"/>
    <x v="650"/>
    <x v="0"/>
    <s v="00531000007KAu8AAG"/>
    <b v="0"/>
    <d v="2016-06-24T03:08:20"/>
    <b v="0"/>
    <b v="0"/>
    <s v="2020 1"/>
    <n v="1"/>
    <x v="4"/>
    <s v="Omitted"/>
    <s v="Omitted"/>
    <x v="9"/>
    <s v="0055A00000BclF5QAJ"/>
    <d v="2021-04-10T23:01:03"/>
    <m/>
    <d v="2020-01-24T12:31:55"/>
    <b v="0"/>
    <x v="1"/>
    <s v="0063100000ciqlkAAA"/>
    <x v="2"/>
    <b v="0"/>
    <s v="0055A000009GjocQAC"/>
    <s v="Closed Lost"/>
    <b v="0"/>
    <x v="1"/>
    <n v="54805"/>
    <n v="0"/>
    <m/>
  </r>
  <r>
    <s v="0013100001jbBNBAA2"/>
    <b v="0"/>
    <m/>
    <b v="0"/>
    <x v="650"/>
    <x v="0"/>
    <s v="00531000007KAu8AAG"/>
    <b v="0"/>
    <d v="2016-06-24T04:50:35"/>
    <b v="0"/>
    <b v="0"/>
    <s v="2020 1"/>
    <n v="1"/>
    <x v="4"/>
    <s v="Omitted"/>
    <s v="Omitted"/>
    <x v="8"/>
    <s v="0055A00000BclF5QAJ"/>
    <d v="2021-04-10T23:01:03"/>
    <m/>
    <d v="2020-01-24T12:48:22"/>
    <b v="0"/>
    <x v="1"/>
    <s v="0063100000ciqriAAA"/>
    <x v="2"/>
    <b v="0"/>
    <s v="0055A000009GjocQAC"/>
    <s v="Closed Lost"/>
    <b v="0"/>
    <x v="1"/>
    <n v="54805"/>
    <n v="0"/>
    <m/>
  </r>
  <r>
    <s v="0013100001puTb4AAE"/>
    <b v="0"/>
    <m/>
    <b v="0"/>
    <x v="650"/>
    <x v="0"/>
    <s v="00531000007KAu8AAG"/>
    <b v="0"/>
    <d v="2016-06-24T05:22:37"/>
    <b v="0"/>
    <b v="0"/>
    <s v="2020 1"/>
    <n v="1"/>
    <x v="4"/>
    <s v="Omitted"/>
    <s v="Omitted"/>
    <x v="15"/>
    <s v="0055A00000BclF5QAJ"/>
    <d v="2021-04-10T23:01:03"/>
    <m/>
    <d v="2020-01-22T15:23:11"/>
    <b v="0"/>
    <x v="1"/>
    <s v="0063100000ciquNAAQ"/>
    <x v="2"/>
    <b v="0"/>
    <s v="0055A000009GjocQAC"/>
    <s v="Closed Lost"/>
    <b v="0"/>
    <x v="1"/>
    <n v="54805"/>
    <n v="0"/>
    <m/>
  </r>
  <r>
    <s v="0013100001k6JWfAAM"/>
    <b v="0"/>
    <m/>
    <b v="0"/>
    <x v="650"/>
    <x v="0"/>
    <s v="00531000007KAu8AAG"/>
    <b v="0"/>
    <d v="2016-06-24T05:27:24"/>
    <b v="0"/>
    <b v="0"/>
    <s v="2020 1"/>
    <n v="1"/>
    <x v="4"/>
    <s v="Omitted"/>
    <s v="Omitted"/>
    <x v="6"/>
    <s v="0055A00000BclF5QAJ"/>
    <d v="2021-04-10T23:01:03"/>
    <m/>
    <d v="2020-01-22T15:03:55"/>
    <b v="0"/>
    <x v="1"/>
    <s v="0063100000ciquXAAQ"/>
    <x v="2"/>
    <b v="0"/>
    <s v="0055A000009GjocQAC"/>
    <s v="Closed Lost"/>
    <b v="0"/>
    <x v="1"/>
    <n v="54805"/>
    <n v="0"/>
    <m/>
  </r>
  <r>
    <s v="0013100001jbToAAAU"/>
    <b v="0"/>
    <m/>
    <b v="0"/>
    <x v="650"/>
    <x v="0"/>
    <s v="00531000007KAu8AAG"/>
    <b v="1"/>
    <d v="2016-06-27T01:25:48"/>
    <b v="0"/>
    <b v="0"/>
    <s v="2020 1"/>
    <n v="1"/>
    <x v="4"/>
    <s v="Omitted"/>
    <s v="Omitted"/>
    <x v="11"/>
    <s v="0055A00000BclF5QAJ"/>
    <d v="2021-04-10T23:01:03"/>
    <m/>
    <d v="2020-01-22T15:50:10"/>
    <b v="0"/>
    <x v="1"/>
    <s v="0063100000cjPi2AAE"/>
    <x v="2"/>
    <b v="0"/>
    <s v="0055A000009GjocQAC"/>
    <s v="Closed Lost"/>
    <b v="0"/>
    <x v="1"/>
    <n v="54805"/>
    <n v="0"/>
    <m/>
  </r>
  <r>
    <s v="0013100001fpk4nAAA"/>
    <b v="0"/>
    <m/>
    <b v="0"/>
    <x v="651"/>
    <x v="0"/>
    <s v="0055A000008iLoOQAU"/>
    <b v="0"/>
    <d v="2020-03-02T19:43:50"/>
    <b v="0"/>
    <b v="0"/>
    <s v="2020 1"/>
    <n v="1"/>
    <x v="4"/>
    <s v="Closed"/>
    <s v="Closed"/>
    <x v="0"/>
    <s v="0055A00000BclF5QAJ"/>
    <d v="2021-04-11T20:11:37"/>
    <m/>
    <d v="2020-03-02T21:29:48"/>
    <b v="0"/>
    <x v="3"/>
    <s v="0065A00001ZO8cTQAT"/>
    <x v="2"/>
    <b v="0"/>
    <s v="0055A000008iLoOQAU"/>
    <s v="Closed Won"/>
    <b v="0"/>
    <x v="0"/>
    <n v="695"/>
    <n v="695"/>
    <m/>
  </r>
  <r>
    <s v="0013100001fqypQAAQ"/>
    <b v="0"/>
    <m/>
    <b v="0"/>
    <x v="652"/>
    <x v="0"/>
    <s v="0055A000008iLoOQAU"/>
    <b v="0"/>
    <d v="2020-03-03T16:18:09"/>
    <b v="0"/>
    <b v="0"/>
    <s v="2020 1"/>
    <n v="1"/>
    <x v="4"/>
    <s v="Closed"/>
    <s v="Closed"/>
    <x v="0"/>
    <s v="0055A00000BclF5QAJ"/>
    <d v="2021-04-10T22:59:54"/>
    <m/>
    <d v="2020-03-03T21:30:07"/>
    <b v="0"/>
    <x v="4"/>
    <s v="0065A00001ZOG9AQAX"/>
    <x v="2"/>
    <b v="0"/>
    <s v="0055A000008iLoOQAU"/>
    <s v="Closed Won"/>
    <b v="0"/>
    <x v="0"/>
    <n v="12000"/>
    <n v="12000"/>
    <m/>
  </r>
  <r>
    <s v="0013100001qvZsSAAU"/>
    <b v="0"/>
    <m/>
    <b v="0"/>
    <x v="653"/>
    <x v="0"/>
    <s v="0055A00000BNXCfQAP"/>
    <b v="0"/>
    <d v="2020-02-25T23:04:49"/>
    <b v="0"/>
    <b v="0"/>
    <s v="2020 1"/>
    <n v="1"/>
    <x v="4"/>
    <s v="Omitted"/>
    <s v="Omitted"/>
    <x v="0"/>
    <s v="0055A00000BclF5QAJ"/>
    <d v="2021-04-10T23:01:03"/>
    <m/>
    <d v="2020-02-28T21:59:11"/>
    <b v="0"/>
    <x v="7"/>
    <s v="0065A00001ZN24SQAT"/>
    <x v="2"/>
    <b v="0"/>
    <s v="0055A00000BNXCfQAP"/>
    <s v="Closed Lost"/>
    <b v="0"/>
    <x v="1"/>
    <n v="6250"/>
    <n v="0"/>
    <m/>
  </r>
  <r>
    <s v="0013100001gZd3uAAC"/>
    <b v="0"/>
    <m/>
    <b v="0"/>
    <x v="653"/>
    <x v="0"/>
    <s v="0055A000008iLoOQAU"/>
    <b v="0"/>
    <d v="2020-01-31T17:36:21"/>
    <b v="0"/>
    <b v="0"/>
    <s v="2020 1"/>
    <n v="1"/>
    <x v="4"/>
    <s v="Closed"/>
    <s v="Closed"/>
    <x v="0"/>
    <s v="0055A00000BclF5QAJ"/>
    <d v="2021-04-11T20:07:09"/>
    <m/>
    <d v="2020-03-04T19:45:34"/>
    <b v="0"/>
    <x v="6"/>
    <s v="0065A00001Z1K4AQAV"/>
    <x v="2"/>
    <b v="0"/>
    <s v="0055A000009GjocQAC"/>
    <s v="Closed Won"/>
    <b v="0"/>
    <x v="0"/>
    <n v="8950"/>
    <n v="8950"/>
    <m/>
  </r>
  <r>
    <s v="001i000001MZMFTAA5"/>
    <b v="0"/>
    <m/>
    <b v="0"/>
    <x v="653"/>
    <x v="0"/>
    <s v="00531000007MUoEAAW"/>
    <b v="0"/>
    <d v="2020-03-03T21:18:54"/>
    <b v="0"/>
    <b v="0"/>
    <s v="2020 1"/>
    <n v="1"/>
    <x v="4"/>
    <s v="Closed"/>
    <s v="Closed"/>
    <x v="2"/>
    <s v="0055A00000BclF5QAJ"/>
    <d v="2021-04-11T19:52:07"/>
    <m/>
    <d v="2020-03-04T18:02:44"/>
    <b v="0"/>
    <x v="5"/>
    <s v="0065A00001ZOI1KQAX"/>
    <x v="2"/>
    <b v="1"/>
    <s v="00531000007MUoEAAW"/>
    <s v="Closed Won"/>
    <b v="0"/>
    <x v="0"/>
    <n v="801"/>
    <n v="801"/>
    <m/>
  </r>
  <r>
    <s v="0015A000026muqCQAQ"/>
    <b v="0"/>
    <m/>
    <b v="0"/>
    <x v="654"/>
    <x v="0"/>
    <s v="0055A000008iLoOQAU"/>
    <b v="0"/>
    <d v="2020-03-03T19:24:45"/>
    <b v="0"/>
    <b v="0"/>
    <s v="2020 1"/>
    <n v="1"/>
    <x v="4"/>
    <s v="Closed"/>
    <s v="Closed"/>
    <x v="0"/>
    <s v="0055A00000BclF5QAJ"/>
    <d v="2021-04-10T22:59:54"/>
    <m/>
    <d v="2020-03-05T21:03:13"/>
    <b v="0"/>
    <x v="3"/>
    <s v="0065A00001ZOHFlQAP"/>
    <x v="2"/>
    <b v="0"/>
    <s v="0055A000008iLoOQAU"/>
    <s v="Closed Won"/>
    <b v="0"/>
    <x v="0"/>
    <n v="4045"/>
    <n v="4045"/>
    <m/>
  </r>
  <r>
    <s v="0015A00001yXq6AQAS"/>
    <b v="0"/>
    <m/>
    <b v="0"/>
    <x v="655"/>
    <x v="0"/>
    <s v="00531000008F2qlAAC"/>
    <b v="0"/>
    <d v="2020-02-18T17:26:39"/>
    <b v="0"/>
    <b v="0"/>
    <s v="2020 1"/>
    <n v="1"/>
    <x v="4"/>
    <s v="Closed"/>
    <s v="Closed"/>
    <x v="24"/>
    <s v="00531000007MUoEAAW"/>
    <d v="2020-12-21T18:01:12"/>
    <m/>
    <d v="2020-03-06T16:19:21"/>
    <b v="0"/>
    <x v="1"/>
    <s v="0065A00001ZFo6jQAD"/>
    <x v="2"/>
    <b v="1"/>
    <s v="00531000008F2qlAAC"/>
    <s v="Closed Won"/>
    <b v="0"/>
    <x v="0"/>
    <n v="47423.5"/>
    <n v="47423.5"/>
    <m/>
  </r>
  <r>
    <s v="0015A00002G7WWuQAN"/>
    <b v="0"/>
    <m/>
    <b v="0"/>
    <x v="656"/>
    <x v="0"/>
    <s v="00531000007KAsvAAG"/>
    <b v="0"/>
    <d v="2019-11-07T19:18:50"/>
    <b v="0"/>
    <b v="0"/>
    <s v="2020 1"/>
    <n v="1"/>
    <x v="4"/>
    <s v="Closed"/>
    <s v="Closed"/>
    <x v="1"/>
    <s v="0055A00000BclF5QAJ"/>
    <d v="2021-04-11T20:08:00"/>
    <m/>
    <d v="2020-03-09T17:04:33"/>
    <b v="0"/>
    <x v="6"/>
    <s v="0065A00001XqN7eQAF"/>
    <x v="2"/>
    <b v="1"/>
    <s v="00531000007KAsvAAG"/>
    <s v="Closed Won"/>
    <b v="0"/>
    <x v="0"/>
    <n v="349975"/>
    <n v="349975"/>
    <m/>
  </r>
  <r>
    <s v="0013100001eo6iZAAQ"/>
    <b v="0"/>
    <m/>
    <b v="0"/>
    <x v="657"/>
    <x v="0"/>
    <s v="0055A000008iLoOQAU"/>
    <b v="0"/>
    <d v="2020-03-10T18:16:11"/>
    <b v="0"/>
    <b v="0"/>
    <s v="2020 1"/>
    <n v="1"/>
    <x v="4"/>
    <s v="Closed"/>
    <s v="Closed"/>
    <x v="0"/>
    <s v="0055A00000BclF5QAJ"/>
    <d v="2021-04-10T22:59:54"/>
    <m/>
    <d v="2020-03-10T19:59:10"/>
    <b v="0"/>
    <x v="3"/>
    <s v="0065A00001ZPMOvQAP"/>
    <x v="2"/>
    <b v="0"/>
    <s v="0055A000008iLoOQAU"/>
    <s v="Closed Won"/>
    <b v="0"/>
    <x v="0"/>
    <n v="8090"/>
    <n v="8090"/>
    <m/>
  </r>
  <r>
    <s v="0013100001puTdTAAU"/>
    <b v="0"/>
    <m/>
    <b v="0"/>
    <x v="657"/>
    <x v="0"/>
    <s v="0055A000008iLoOQAU"/>
    <b v="0"/>
    <d v="2020-03-09T14:57:19"/>
    <b v="0"/>
    <b v="0"/>
    <s v="2020 1"/>
    <n v="1"/>
    <x v="4"/>
    <s v="Closed"/>
    <s v="Closed"/>
    <x v="0"/>
    <s v="0055A00000BclF5QAJ"/>
    <d v="2021-04-10T22:59:54"/>
    <m/>
    <d v="2020-03-10T16:01:50"/>
    <b v="0"/>
    <x v="1"/>
    <s v="0065A00001ZPF9jQAH"/>
    <x v="2"/>
    <b v="0"/>
    <s v="0055A000008iLoOQAU"/>
    <s v="Closed Won"/>
    <b v="0"/>
    <x v="0"/>
    <n v="8950"/>
    <n v="8950"/>
    <m/>
  </r>
  <r>
    <s v="0015A00002Ird7mQAB"/>
    <b v="0"/>
    <m/>
    <b v="0"/>
    <x v="657"/>
    <x v="0"/>
    <s v="0055A00000BNpn5QAD"/>
    <b v="1"/>
    <d v="2020-03-02T16:39:12"/>
    <b v="0"/>
    <b v="0"/>
    <s v="2020 1"/>
    <n v="1"/>
    <x v="4"/>
    <s v="Closed"/>
    <s v="Closed"/>
    <x v="20"/>
    <s v="0055A00000BclF5QAJ"/>
    <d v="2021-04-11T20:07:09"/>
    <m/>
    <d v="2020-03-10T14:22:25"/>
    <b v="0"/>
    <x v="6"/>
    <s v="0065A00001ZO6V9QAL"/>
    <x v="2"/>
    <b v="0"/>
    <s v="0055A00000BNpn5QAD"/>
    <s v="Closed Won"/>
    <b v="0"/>
    <x v="0"/>
    <n v="96600"/>
    <n v="96600"/>
    <m/>
  </r>
  <r>
    <s v="0015A00002EkmBaQAJ"/>
    <b v="0"/>
    <m/>
    <b v="0"/>
    <x v="658"/>
    <x v="0"/>
    <s v="0055A000008iLoOQAU"/>
    <b v="0"/>
    <d v="2020-02-19T20:38:37"/>
    <b v="0"/>
    <b v="0"/>
    <s v="2020 1"/>
    <n v="1"/>
    <x v="4"/>
    <s v="Closed"/>
    <s v="Closed"/>
    <x v="0"/>
    <s v="0055A00000BclF5QAJ"/>
    <d v="2021-04-10T22:59:54"/>
    <m/>
    <d v="2020-03-12T18:12:51"/>
    <b v="0"/>
    <x v="3"/>
    <s v="0065A00001ZFvOWQA1"/>
    <x v="2"/>
    <b v="0"/>
    <s v="0055A000008iLoOQAU"/>
    <s v="Closed Won"/>
    <b v="0"/>
    <x v="0"/>
    <n v="4000"/>
    <n v="4000"/>
    <m/>
  </r>
  <r>
    <s v="0015A0000282bGSQAY"/>
    <b v="0"/>
    <m/>
    <b v="0"/>
    <x v="658"/>
    <x v="0"/>
    <s v="00531000007KAsvAAG"/>
    <b v="0"/>
    <d v="2019-11-07T21:45:02"/>
    <b v="0"/>
    <b v="0"/>
    <s v="2020 1"/>
    <n v="1"/>
    <x v="4"/>
    <s v="Closed"/>
    <s v="Closed"/>
    <x v="1"/>
    <s v="0055A00000BclF5QAJ"/>
    <d v="2021-04-11T20:08:00"/>
    <m/>
    <d v="2020-03-12T15:45:32"/>
    <b v="0"/>
    <x v="6"/>
    <s v="0065A00001XqOGNQA3"/>
    <x v="2"/>
    <b v="1"/>
    <s v="00531000007KAsvAAG"/>
    <s v="Closed Won"/>
    <b v="0"/>
    <x v="0"/>
    <n v="209985"/>
    <n v="209985"/>
    <m/>
  </r>
  <r>
    <s v="0013100001puTdTAAU"/>
    <b v="0"/>
    <m/>
    <b v="0"/>
    <x v="659"/>
    <x v="0"/>
    <s v="0055A000008iLoOQAU"/>
    <b v="0"/>
    <d v="2020-02-07T15:07:30"/>
    <b v="0"/>
    <b v="0"/>
    <s v="2020 1"/>
    <n v="1"/>
    <x v="4"/>
    <s v="Omitted"/>
    <s v="Omitted"/>
    <x v="0"/>
    <s v="0055A00000BclF5QAJ"/>
    <d v="2021-04-10T23:01:03"/>
    <m/>
    <d v="2020-02-10T14:40:33"/>
    <b v="0"/>
    <x v="1"/>
    <s v="0065A00001Z62nkQAB"/>
    <x v="2"/>
    <b v="0"/>
    <s v="0055A000008iLoOQAU"/>
    <s v="Closed Lost"/>
    <b v="0"/>
    <x v="1"/>
    <n v="8950"/>
    <n v="0"/>
    <m/>
  </r>
  <r>
    <s v="0013100001jb0YLAAY"/>
    <b v="0"/>
    <m/>
    <b v="0"/>
    <x v="659"/>
    <x v="0"/>
    <s v="0055A000008iLoOQAU"/>
    <b v="0"/>
    <d v="2020-02-11T18:26:34"/>
    <b v="0"/>
    <b v="0"/>
    <s v="2020 1"/>
    <n v="1"/>
    <x v="4"/>
    <s v="Omitted"/>
    <s v="Omitted"/>
    <x v="0"/>
    <s v="0055A00000BclF5QAJ"/>
    <d v="2021-04-10T23:01:03"/>
    <m/>
    <d v="2020-03-02T20:39:31"/>
    <b v="0"/>
    <x v="1"/>
    <s v="0065A00001Z6z6xQAB"/>
    <x v="2"/>
    <b v="0"/>
    <s v="0055A000008iLoOQAU"/>
    <s v="Closed Lost"/>
    <b v="0"/>
    <x v="1"/>
    <n v="8950"/>
    <n v="0"/>
    <m/>
  </r>
  <r>
    <s v="0013100001fsOeFAAU"/>
    <b v="0"/>
    <m/>
    <b v="0"/>
    <x v="659"/>
    <x v="0"/>
    <s v="0055A000008iLoOQAU"/>
    <b v="0"/>
    <d v="2020-01-31T19:31:19"/>
    <b v="0"/>
    <b v="0"/>
    <s v="2020 1"/>
    <n v="1"/>
    <x v="4"/>
    <s v="Omitted"/>
    <s v="Omitted"/>
    <x v="0"/>
    <s v="0055A00000BclF5QAJ"/>
    <d v="2021-04-10T23:01:03"/>
    <m/>
    <d v="2020-02-24T17:36:14"/>
    <b v="0"/>
    <x v="3"/>
    <s v="0065A00001Z1KylQAF"/>
    <x v="2"/>
    <b v="0"/>
    <s v="0055A000008iLoJQAU"/>
    <s v="Closed Lost"/>
    <b v="0"/>
    <x v="1"/>
    <n v="6500"/>
    <n v="0"/>
    <m/>
  </r>
  <r>
    <s v="0013100001p4QUfAAM"/>
    <b v="0"/>
    <m/>
    <b v="0"/>
    <x v="659"/>
    <x v="0"/>
    <s v="0055A000008iLoJQAU"/>
    <b v="0"/>
    <d v="2020-02-24T18:46:21"/>
    <b v="0"/>
    <b v="0"/>
    <s v="2020 1"/>
    <n v="1"/>
    <x v="4"/>
    <s v="Closed"/>
    <s v="Closed"/>
    <x v="21"/>
    <s v="0055A00000BclF5QAJ"/>
    <d v="2021-04-11T20:07:09"/>
    <m/>
    <d v="2020-03-13T14:44:24"/>
    <b v="0"/>
    <x v="6"/>
    <s v="0065A00001ZMseUQAT"/>
    <x v="2"/>
    <b v="0"/>
    <s v="0055A000008iLoOQAU"/>
    <s v="Closed Won"/>
    <b v="0"/>
    <x v="0"/>
    <n v="8950"/>
    <n v="8950"/>
    <m/>
  </r>
  <r>
    <s v="0015A00001ztcpwQAA"/>
    <b v="0"/>
    <m/>
    <b v="0"/>
    <x v="659"/>
    <x v="0"/>
    <s v="0055A000008iLoOQAU"/>
    <b v="1"/>
    <d v="2019-06-17T14:55:27"/>
    <b v="0"/>
    <b v="0"/>
    <s v="2020 1"/>
    <n v="1"/>
    <x v="4"/>
    <s v="Closed"/>
    <s v="Closed"/>
    <x v="21"/>
    <s v="0055A00000BclF5QAJ"/>
    <d v="2021-04-10T22:59:54"/>
    <m/>
    <d v="2020-03-13T11:41:01"/>
    <b v="0"/>
    <x v="1"/>
    <s v="0065A00001Tj7aPQAR"/>
    <x v="2"/>
    <b v="0"/>
    <s v="0055A000008zqzaQAA"/>
    <s v="Closed Won"/>
    <b v="0"/>
    <x v="0"/>
    <n v="93780"/>
    <n v="93780"/>
    <m/>
  </r>
  <r>
    <s v="0013100001fpxT5AAI"/>
    <b v="0"/>
    <m/>
    <b v="0"/>
    <x v="659"/>
    <x v="0"/>
    <s v="00531000007KAsvAAG"/>
    <b v="0"/>
    <d v="2018-01-22T20:58:12"/>
    <b v="0"/>
    <b v="0"/>
    <s v="2020 1"/>
    <n v="1"/>
    <x v="4"/>
    <s v="Closed"/>
    <s v="Closed"/>
    <x v="1"/>
    <s v="00531000007KAsvAAG"/>
    <d v="2021-03-08T14:50:30"/>
    <m/>
    <d v="2020-03-13T15:40:17"/>
    <b v="0"/>
    <x v="1"/>
    <s v="0065A00000iVHcVQAW"/>
    <x v="2"/>
    <b v="1"/>
    <s v="00531000007KAsvAAG"/>
    <s v="Closed Won"/>
    <b v="0"/>
    <x v="0"/>
    <n v="61750"/>
    <n v="61750"/>
    <m/>
  </r>
  <r>
    <s v="0015A00002GqGMyQAN"/>
    <b v="0"/>
    <m/>
    <b v="0"/>
    <x v="660"/>
    <x v="0"/>
    <s v="00531000008F2qlAAC"/>
    <b v="0"/>
    <d v="2020-01-09T20:12:28"/>
    <b v="0"/>
    <b v="0"/>
    <s v="2020 1"/>
    <n v="1"/>
    <x v="4"/>
    <s v="Closed"/>
    <s v="Closed"/>
    <x v="24"/>
    <s v="00531000007MUoEAAW"/>
    <d v="2020-12-21T18:01:12"/>
    <m/>
    <d v="2020-03-16T14:05:40"/>
    <b v="0"/>
    <x v="18"/>
    <s v="0065A00001YhfS1QAJ"/>
    <x v="2"/>
    <b v="0"/>
    <s v="00531000008F2qlAAC"/>
    <s v="Closed Won"/>
    <b v="0"/>
    <x v="0"/>
    <n v="81781.06"/>
    <n v="81781.06"/>
    <m/>
  </r>
  <r>
    <s v="0013100001fsBp7AAE"/>
    <b v="0"/>
    <m/>
    <b v="0"/>
    <x v="660"/>
    <x v="0"/>
    <s v="0055A000008iLoOQAU"/>
    <b v="1"/>
    <d v="2019-08-21T18:17:38"/>
    <b v="0"/>
    <b v="0"/>
    <s v="2020 1"/>
    <n v="1"/>
    <x v="4"/>
    <s v="Closed"/>
    <s v="Closed"/>
    <x v="21"/>
    <s v="0055A00000BclF5QAJ"/>
    <d v="2021-04-10T22:59:54"/>
    <m/>
    <d v="2020-03-16T13:29:55"/>
    <b v="0"/>
    <x v="3"/>
    <s v="0065A00001M9zxpQAB"/>
    <x v="2"/>
    <b v="0"/>
    <s v="0055A000008zqzaQAA"/>
    <s v="Closed Won"/>
    <b v="0"/>
    <x v="0"/>
    <n v="123000"/>
    <n v="123000"/>
    <m/>
  </r>
  <r>
    <s v="0015A00001ztwmzQAA"/>
    <b v="0"/>
    <m/>
    <b v="0"/>
    <x v="660"/>
    <x v="0"/>
    <s v="00531000008F2qlAAC"/>
    <b v="0"/>
    <d v="2020-02-03T14:43:55"/>
    <b v="0"/>
    <b v="0"/>
    <s v="2020 1"/>
    <n v="1"/>
    <x v="4"/>
    <s v="Closed"/>
    <s v="Closed"/>
    <x v="24"/>
    <s v="0055A00000BclF5QAJ"/>
    <d v="2021-04-11T20:08:00"/>
    <m/>
    <d v="2020-03-16T14:09:16"/>
    <b v="0"/>
    <x v="6"/>
    <s v="0065A00001Z1TnBQAV"/>
    <x v="2"/>
    <b v="1"/>
    <s v="00531000008F2qlAAC"/>
    <s v="Closed Won"/>
    <b v="0"/>
    <x v="0"/>
    <n v="49197.75"/>
    <n v="49197.75"/>
    <m/>
  </r>
  <r>
    <s v="0013100001fpKktAAE"/>
    <b v="0"/>
    <m/>
    <b v="0"/>
    <x v="661"/>
    <x v="0"/>
    <s v="0055A000008iLoOQAU"/>
    <b v="0"/>
    <d v="2020-03-17T22:27:42"/>
    <b v="0"/>
    <b v="0"/>
    <s v="2020 1"/>
    <n v="1"/>
    <x v="4"/>
    <s v="Closed"/>
    <s v="Closed"/>
    <x v="0"/>
    <s v="0055A00000BclF5QAJ"/>
    <d v="2021-04-11T20:06:15"/>
    <m/>
    <m/>
    <b v="0"/>
    <x v="6"/>
    <s v="0065A00001ZWKJAQA5"/>
    <x v="2"/>
    <b v="0"/>
    <s v="0055A000008iLoOQAU"/>
    <s v="Closed Won"/>
    <b v="0"/>
    <x v="0"/>
    <n v="6700"/>
    <n v="6700"/>
    <m/>
  </r>
  <r>
    <s v="0013100001fqyXRAAY"/>
    <b v="0"/>
    <m/>
    <b v="0"/>
    <x v="662"/>
    <x v="0"/>
    <s v="0055A000008iLoOQAU"/>
    <b v="0"/>
    <d v="2020-03-16T15:45:57"/>
    <b v="0"/>
    <b v="0"/>
    <s v="2020 1"/>
    <n v="1"/>
    <x v="4"/>
    <s v="Closed"/>
    <s v="Closed"/>
    <x v="0"/>
    <s v="0055A00000BclF5QAJ"/>
    <d v="2021-04-10T22:59:54"/>
    <m/>
    <d v="2020-03-18T21:53:58"/>
    <b v="0"/>
    <x v="3"/>
    <s v="0065A00001ZVepvQAD"/>
    <x v="2"/>
    <b v="0"/>
    <s v="0055A000008iLoOQAU"/>
    <s v="Closed Won"/>
    <b v="0"/>
    <x v="0"/>
    <n v="695"/>
    <n v="695"/>
    <m/>
  </r>
  <r>
    <s v="001i000000sq1tMAAQ"/>
    <b v="0"/>
    <m/>
    <b v="0"/>
    <x v="662"/>
    <x v="0"/>
    <s v="00531000007MUoEAAW"/>
    <b v="0"/>
    <d v="2019-11-08T15:40:31"/>
    <b v="0"/>
    <b v="0"/>
    <s v="2020 1"/>
    <n v="1"/>
    <x v="4"/>
    <s v="Closed"/>
    <s v="Closed"/>
    <x v="1"/>
    <s v="0055A00000BclF5QAJ"/>
    <d v="2021-04-11T20:08:00"/>
    <m/>
    <d v="2020-03-18T14:32:32"/>
    <b v="0"/>
    <x v="6"/>
    <s v="0065A00001XqRzMQAV"/>
    <x v="2"/>
    <b v="1"/>
    <s v="00531000007MUoEAAW"/>
    <s v="Closed Won"/>
    <b v="0"/>
    <x v="0"/>
    <n v="9000"/>
    <n v="9000"/>
    <m/>
  </r>
  <r>
    <s v="0015A000029X480QAC"/>
    <b v="0"/>
    <m/>
    <b v="0"/>
    <x v="662"/>
    <x v="0"/>
    <s v="0055A000009sa63QAA"/>
    <b v="0"/>
    <d v="2020-03-09T16:18:25"/>
    <b v="0"/>
    <b v="0"/>
    <s v="2020 1"/>
    <n v="1"/>
    <x v="4"/>
    <s v="Closed"/>
    <s v="Closed"/>
    <x v="1"/>
    <s v="0055A00000BclF5QAJ"/>
    <d v="2021-04-11T20:08:00"/>
    <m/>
    <d v="2020-03-18T20:38:09"/>
    <b v="0"/>
    <x v="6"/>
    <s v="0065A00001ZPFyEQAX"/>
    <x v="2"/>
    <b v="1"/>
    <s v="0055A000009sa63QAA"/>
    <s v="Closed Won"/>
    <b v="0"/>
    <x v="0"/>
    <n v="199"/>
    <n v="199"/>
    <m/>
  </r>
  <r>
    <s v="0015A00002JMd9kQAD"/>
    <b v="0"/>
    <m/>
    <b v="0"/>
    <x v="663"/>
    <x v="0"/>
    <s v="0055A000008iLoOQAU"/>
    <b v="0"/>
    <d v="2020-03-16T14:28:37"/>
    <b v="0"/>
    <b v="0"/>
    <s v="2020 1"/>
    <n v="1"/>
    <x v="4"/>
    <s v="Closed"/>
    <s v="Closed"/>
    <x v="20"/>
    <s v="0055A00000BclF5QAJ"/>
    <d v="2021-04-10T22:59:54"/>
    <m/>
    <d v="2020-03-19T15:03:59"/>
    <b v="0"/>
    <x v="4"/>
    <s v="0065A00001ZVeFOQA1"/>
    <x v="2"/>
    <b v="0"/>
    <s v="0055A00000BNpn5QAD"/>
    <s v="Closed Won"/>
    <b v="0"/>
    <x v="0"/>
    <n v="59602.5"/>
    <n v="59602.5"/>
    <m/>
  </r>
  <r>
    <s v="0015A00002JN4oUQAT"/>
    <b v="0"/>
    <m/>
    <b v="0"/>
    <x v="663"/>
    <x v="0"/>
    <s v="00531000007MUoEAAW"/>
    <b v="1"/>
    <d v="2018-08-15T13:13:42"/>
    <b v="0"/>
    <b v="0"/>
    <s v="2020 1"/>
    <n v="1"/>
    <x v="4"/>
    <s v="Closed"/>
    <s v="Closed"/>
    <x v="1"/>
    <s v="00531000007MUoEAAW"/>
    <d v="2021-03-04T17:00:42"/>
    <m/>
    <d v="2020-03-19T20:09:20"/>
    <b v="0"/>
    <x v="1"/>
    <s v="0065A00000ldbwoQAA"/>
    <x v="3"/>
    <b v="1"/>
    <s v="00531000007KAsvAAG"/>
    <s v="Closed Won"/>
    <b v="0"/>
    <x v="0"/>
    <n v="55419.15"/>
    <n v="55419.15"/>
    <m/>
  </r>
  <r>
    <s v="0015A000022SmPFQA0"/>
    <b v="0"/>
    <m/>
    <b v="0"/>
    <x v="664"/>
    <x v="0"/>
    <s v="0055A00000Bb2djQAB"/>
    <b v="0"/>
    <d v="2020-03-20T19:22:59"/>
    <b v="0"/>
    <b v="0"/>
    <s v="2020 1"/>
    <n v="1"/>
    <x v="4"/>
    <s v="Omitted"/>
    <s v="Omitted"/>
    <x v="22"/>
    <s v="0055A00000BclF5QAJ"/>
    <d v="2021-04-11T20:32:09"/>
    <m/>
    <d v="2020-03-20T19:25:48"/>
    <b v="0"/>
    <x v="10"/>
    <s v="0065A00001ZYo2kQAD"/>
    <x v="2"/>
    <b v="0"/>
    <s v="0055A00000Bb2djQAB"/>
    <s v="Closed Lost"/>
    <b v="0"/>
    <x v="1"/>
    <n v="4045"/>
    <n v="0"/>
    <m/>
  </r>
  <r>
    <s v="0013100001k6JWfAAM"/>
    <b v="0"/>
    <m/>
    <b v="0"/>
    <x v="665"/>
    <x v="0"/>
    <s v="0055A000008iLoOQAU"/>
    <b v="0"/>
    <d v="2020-03-18T16:21:41"/>
    <b v="0"/>
    <b v="0"/>
    <s v="2020 1"/>
    <n v="1"/>
    <x v="4"/>
    <s v="Closed"/>
    <s v="Closed"/>
    <x v="0"/>
    <s v="0055A00000BclF5QAJ"/>
    <d v="2021-04-11T20:11:37"/>
    <m/>
    <d v="2020-03-23T14:42:05"/>
    <b v="0"/>
    <x v="3"/>
    <s v="0065A00001ZWLxOQAX"/>
    <x v="2"/>
    <b v="0"/>
    <s v="0055A000008iLoOQAU"/>
    <s v="Closed Won"/>
    <b v="0"/>
    <x v="0"/>
    <n v="4995"/>
    <n v="4995"/>
    <m/>
  </r>
  <r>
    <s v="0013100001jbZXEAA2"/>
    <b v="0"/>
    <m/>
    <b v="0"/>
    <x v="666"/>
    <x v="0"/>
    <s v="00531000007KAsvAAG"/>
    <b v="0"/>
    <d v="2016-06-27T16:21:26"/>
    <b v="0"/>
    <b v="0"/>
    <s v="2020 1"/>
    <n v="1"/>
    <x v="4"/>
    <s v="Closed"/>
    <s v="Closed"/>
    <x v="12"/>
    <s v="0055A00000BclF5QAJ"/>
    <d v="2021-04-11T19:52:07"/>
    <m/>
    <d v="2020-03-25T20:41:28"/>
    <b v="0"/>
    <x v="5"/>
    <s v="0063100000cjTU2AAM"/>
    <x v="2"/>
    <b v="1"/>
    <s v="0055A000009sa63QAA"/>
    <s v="Closed Won"/>
    <b v="0"/>
    <x v="0"/>
    <n v="71425"/>
    <n v="71425"/>
    <m/>
  </r>
  <r>
    <s v="0013100001jb0YLAAY"/>
    <b v="0"/>
    <m/>
    <b v="0"/>
    <x v="666"/>
    <x v="0"/>
    <s v="0055A000008iLoOQAU"/>
    <b v="0"/>
    <d v="2020-02-14T14:28:54"/>
    <b v="0"/>
    <b v="0"/>
    <s v="2020 1"/>
    <n v="1"/>
    <x v="4"/>
    <s v="Omitted"/>
    <s v="Omitted"/>
    <x v="0"/>
    <s v="0055A00000BclF5QAJ"/>
    <d v="2021-04-10T23:01:03"/>
    <m/>
    <d v="2020-03-02T20:38:51"/>
    <b v="0"/>
    <x v="3"/>
    <s v="0065A00001Z8ujGQAR"/>
    <x v="2"/>
    <b v="0"/>
    <s v="0055A000008iLoOQAU"/>
    <s v="Closed Lost"/>
    <b v="0"/>
    <x v="1"/>
    <n v="8785"/>
    <n v="0"/>
    <m/>
  </r>
  <r>
    <s v="0015A00002JNxRvQAL"/>
    <b v="0"/>
    <m/>
    <b v="0"/>
    <x v="666"/>
    <x v="0"/>
    <s v="0055A000008iLoOQAU"/>
    <b v="0"/>
    <d v="2020-03-26T14:24:15"/>
    <b v="0"/>
    <b v="0"/>
    <s v="2020 1"/>
    <n v="1"/>
    <x v="4"/>
    <s v="Closed"/>
    <s v="Closed"/>
    <x v="21"/>
    <s v="0055A00000BclF5QAJ"/>
    <d v="2021-04-11T20:07:09"/>
    <m/>
    <d v="2020-03-26T16:49:29"/>
    <b v="0"/>
    <x v="6"/>
    <s v="0065A00001ZbQEQQA3"/>
    <x v="2"/>
    <b v="0"/>
    <s v="0055A000008iLoOQAU"/>
    <s v="Closed Won"/>
    <b v="0"/>
    <x v="0"/>
    <n v="2990"/>
    <n v="2990"/>
    <m/>
  </r>
  <r>
    <s v="0013100001jbTo6AAE"/>
    <b v="0"/>
    <m/>
    <b v="0"/>
    <x v="667"/>
    <x v="0"/>
    <s v="0055A000008iLoOQAU"/>
    <b v="0"/>
    <d v="2020-02-07T18:46:46"/>
    <b v="0"/>
    <b v="0"/>
    <s v="2020 1"/>
    <n v="1"/>
    <x v="4"/>
    <s v="Omitted"/>
    <s v="Omitted"/>
    <x v="0"/>
    <s v="0055A00000BclF5QAJ"/>
    <d v="2021-04-10T23:01:03"/>
    <m/>
    <d v="2020-02-21T16:31:25"/>
    <b v="0"/>
    <x v="3"/>
    <s v="0065A00001Z64hMQAR"/>
    <x v="2"/>
    <b v="0"/>
    <s v="0055A000008iLoOQAU"/>
    <s v="Closed Lost"/>
    <b v="0"/>
    <x v="1"/>
    <n v="8950"/>
    <n v="0"/>
    <m/>
  </r>
  <r>
    <s v="0015A00002DU5c0QAD"/>
    <b v="0"/>
    <m/>
    <b v="0"/>
    <x v="668"/>
    <x v="0"/>
    <s v="0055A000008iLoOQAU"/>
    <b v="1"/>
    <d v="2019-07-12T16:07:39"/>
    <b v="0"/>
    <b v="0"/>
    <s v="2020 1"/>
    <n v="1"/>
    <x v="4"/>
    <s v="Closed"/>
    <s v="Closed"/>
    <x v="21"/>
    <s v="0055A00000BclF5QAJ"/>
    <d v="2021-04-10T22:59:54"/>
    <m/>
    <d v="2020-03-27T20:32:29"/>
    <b v="0"/>
    <x v="1"/>
    <s v="0065A00001VfvkOQAR"/>
    <x v="2"/>
    <b v="0"/>
    <s v="0055A000008zqzaQAA"/>
    <s v="Closed Won"/>
    <b v="0"/>
    <x v="0"/>
    <n v="81066.25"/>
    <n v="81066.25"/>
    <m/>
  </r>
  <r>
    <s v="0013100001puTdTAAU"/>
    <b v="0"/>
    <m/>
    <b v="0"/>
    <x v="669"/>
    <x v="0"/>
    <s v="0055A000008iLoOQAU"/>
    <b v="0"/>
    <d v="2019-08-27T13:11:51"/>
    <b v="0"/>
    <b v="0"/>
    <s v="2020 1"/>
    <n v="1"/>
    <x v="4"/>
    <s v="Omitted"/>
    <s v="Omitted"/>
    <x v="0"/>
    <s v="0055A00000BclF5QAJ"/>
    <d v="2021-04-10T23:01:03"/>
    <m/>
    <d v="2019-10-28T19:44:39"/>
    <b v="0"/>
    <x v="1"/>
    <s v="0065A00001XG3JxQAL"/>
    <x v="2"/>
    <b v="0"/>
    <s v="0055A000008iLoOQAU"/>
    <s v="Closed Lost"/>
    <b v="0"/>
    <x v="1"/>
    <n v="7495"/>
    <n v="0"/>
    <m/>
  </r>
  <r>
    <s v="0015A00001tbWJzQAM"/>
    <b v="0"/>
    <m/>
    <b v="0"/>
    <x v="669"/>
    <x v="0"/>
    <s v="0055A000008iLoOQAU"/>
    <b v="0"/>
    <d v="2020-03-17T22:37:02"/>
    <b v="0"/>
    <b v="0"/>
    <s v="2020 1"/>
    <n v="1"/>
    <x v="4"/>
    <s v="Omitted"/>
    <s v="Omitted"/>
    <x v="0"/>
    <s v="0055A00000Bcy8WQAR"/>
    <d v="2021-06-02T12:44:05"/>
    <m/>
    <d v="2020-04-09T13:46:50"/>
    <b v="0"/>
    <x v="3"/>
    <s v="0065A00001ZWKJyQAP"/>
    <x v="2"/>
    <b v="0"/>
    <s v="0055A000008iLoOQAU"/>
    <s v="Closed Lost"/>
    <b v="0"/>
    <x v="1"/>
    <n v="5000"/>
    <n v="0"/>
    <m/>
  </r>
  <r>
    <s v="0015A00001tbWJzQAM"/>
    <b v="0"/>
    <m/>
    <b v="0"/>
    <x v="669"/>
    <x v="0"/>
    <s v="0055A000008iLoOQAU"/>
    <b v="0"/>
    <d v="2020-03-17T19:26:05"/>
    <b v="0"/>
    <b v="0"/>
    <s v="2020 1"/>
    <n v="1"/>
    <x v="4"/>
    <s v="Omitted"/>
    <s v="Omitted"/>
    <x v="0"/>
    <s v="0055A00000Bcy8WQAR"/>
    <d v="2021-06-02T12:44:05"/>
    <m/>
    <d v="2020-04-09T13:50:38"/>
    <b v="0"/>
    <x v="3"/>
    <s v="0065A00001ZWJhpQAH"/>
    <x v="2"/>
    <b v="0"/>
    <s v="0055A000008iLoOQAU"/>
    <s v="Closed Lost"/>
    <b v="0"/>
    <x v="1"/>
    <n v="8950"/>
    <n v="0"/>
    <m/>
  </r>
  <r>
    <s v="0013100001ho6TMAAY"/>
    <b v="0"/>
    <m/>
    <b v="0"/>
    <x v="670"/>
    <x v="0"/>
    <s v="00531000007KAu8AAG"/>
    <b v="0"/>
    <d v="2016-06-24T05:40:14"/>
    <b v="0"/>
    <b v="0"/>
    <s v="2020 1"/>
    <n v="1"/>
    <x v="4"/>
    <s v="Omitted"/>
    <s v="Omitted"/>
    <x v="5"/>
    <s v="0055A00000BclF5QAJ"/>
    <d v="2021-04-10T23:01:03"/>
    <m/>
    <d v="2020-02-04T17:13:53"/>
    <b v="0"/>
    <x v="1"/>
    <s v="0063100000ciqyZAAQ"/>
    <x v="2"/>
    <b v="0"/>
    <s v="0055A000009GjocQAC"/>
    <s v="Closed Lost"/>
    <b v="0"/>
    <x v="1"/>
    <n v="54805"/>
    <n v="0"/>
    <m/>
  </r>
  <r>
    <s v="0013100001jbC1wAAE"/>
    <b v="0"/>
    <m/>
    <b v="0"/>
    <x v="670"/>
    <x v="0"/>
    <s v="00531000007KAu8AAG"/>
    <b v="0"/>
    <d v="2016-06-24T06:17:23"/>
    <b v="0"/>
    <b v="0"/>
    <s v="2020 1"/>
    <n v="1"/>
    <x v="4"/>
    <s v="Omitted"/>
    <s v="Omitted"/>
    <x v="15"/>
    <s v="0055A00000BclF5QAJ"/>
    <d v="2021-04-10T23:01:03"/>
    <m/>
    <d v="2020-02-04T17:17:00"/>
    <b v="0"/>
    <x v="1"/>
    <s v="0063100000cir1nAAA"/>
    <x v="2"/>
    <b v="0"/>
    <s v="0055A000009GjocQAC"/>
    <s v="Closed Lost"/>
    <b v="0"/>
    <x v="1"/>
    <n v="54805"/>
    <n v="0"/>
    <m/>
  </r>
  <r>
    <s v="0013100001jb0YLAAY"/>
    <b v="0"/>
    <m/>
    <b v="0"/>
    <x v="670"/>
    <x v="0"/>
    <s v="00531000007KAu8AAG"/>
    <b v="1"/>
    <d v="2016-06-29T03:04:25"/>
    <b v="0"/>
    <b v="0"/>
    <s v="2020 1"/>
    <n v="1"/>
    <x v="4"/>
    <s v="Omitted"/>
    <s v="Omitted"/>
    <x v="18"/>
    <s v="0055A00000BclF5QAJ"/>
    <d v="2021-04-10T23:01:03"/>
    <m/>
    <d v="2020-02-05T18:50:52"/>
    <b v="0"/>
    <x v="1"/>
    <s v="0063100000cjep6AAA"/>
    <x v="2"/>
    <b v="0"/>
    <s v="0055A000009GjocQAC"/>
    <s v="Closed Lost"/>
    <b v="0"/>
    <x v="1"/>
    <n v="54805"/>
    <n v="0"/>
    <m/>
  </r>
  <r>
    <s v="0013100001jbBzlAAE"/>
    <b v="0"/>
    <m/>
    <b v="0"/>
    <x v="670"/>
    <x v="0"/>
    <s v="00531000007KAu8AAG"/>
    <b v="1"/>
    <d v="2016-06-29T03:04:25"/>
    <b v="0"/>
    <b v="0"/>
    <s v="2020 1"/>
    <n v="1"/>
    <x v="4"/>
    <s v="Omitted"/>
    <s v="Omitted"/>
    <x v="18"/>
    <s v="0055A00000BclF5QAJ"/>
    <d v="2021-04-10T23:01:03"/>
    <m/>
    <d v="2020-02-10T16:02:22"/>
    <b v="0"/>
    <x v="1"/>
    <s v="0063100000cjepAAAQ"/>
    <x v="2"/>
    <b v="0"/>
    <s v="0055A000009GjocQAC"/>
    <s v="Closed Lost"/>
    <b v="0"/>
    <x v="1"/>
    <n v="53555"/>
    <n v="0"/>
    <m/>
  </r>
  <r>
    <s v="0013100001jbqf7AAA"/>
    <b v="0"/>
    <m/>
    <b v="0"/>
    <x v="670"/>
    <x v="0"/>
    <s v="00531000007KAu8AAG"/>
    <b v="1"/>
    <d v="2016-06-29T03:43:34"/>
    <b v="0"/>
    <b v="0"/>
    <s v="2020 1"/>
    <n v="1"/>
    <x v="4"/>
    <s v="Omitted"/>
    <s v="Omitted"/>
    <x v="17"/>
    <s v="0055A00000BclF5QAJ"/>
    <d v="2021-04-10T23:01:03"/>
    <m/>
    <d v="2020-02-18T16:10:09"/>
    <b v="0"/>
    <x v="1"/>
    <s v="0063100000cjesRAAQ"/>
    <x v="2"/>
    <b v="0"/>
    <s v="0055A000009GjocQAC"/>
    <s v="Closed Lost"/>
    <b v="0"/>
    <x v="1"/>
    <n v="61450"/>
    <n v="0"/>
    <m/>
  </r>
  <r>
    <s v="0013100001k5e4aAAA"/>
    <b v="0"/>
    <m/>
    <b v="0"/>
    <x v="670"/>
    <x v="0"/>
    <s v="00531000007KAu8AAG"/>
    <b v="0"/>
    <d v="2016-07-01T12:14:30"/>
    <b v="0"/>
    <b v="0"/>
    <s v="2020 1"/>
    <n v="1"/>
    <x v="4"/>
    <s v="Omitted"/>
    <s v="Omitted"/>
    <x v="15"/>
    <s v="0055A00000BclF5QAJ"/>
    <d v="2021-04-11T20:06:15"/>
    <m/>
    <d v="2020-01-22T05:11:56"/>
    <b v="0"/>
    <x v="6"/>
    <s v="0063100000cjuSfAAI"/>
    <x v="2"/>
    <b v="0"/>
    <s v="0055A000009GjocQAC"/>
    <s v="Closed Lost"/>
    <b v="0"/>
    <x v="1"/>
    <n v="54805"/>
    <n v="0"/>
    <m/>
  </r>
  <r>
    <s v="0013100001kUki8AAC"/>
    <b v="0"/>
    <m/>
    <b v="0"/>
    <x v="670"/>
    <x v="0"/>
    <s v="00531000007KAu8AAG"/>
    <b v="0"/>
    <d v="2016-07-24T00:15:14"/>
    <b v="0"/>
    <b v="0"/>
    <s v="2020 1"/>
    <n v="1"/>
    <x v="4"/>
    <s v="Omitted"/>
    <s v="Omitted"/>
    <x v="16"/>
    <s v="0055A00000BclF5QAJ"/>
    <d v="2021-04-11T20:28:47"/>
    <m/>
    <d v="2020-01-22T05:24:08"/>
    <b v="0"/>
    <x v="6"/>
    <s v="0063100000daKseAAE"/>
    <x v="2"/>
    <b v="0"/>
    <s v="0055A000009GjocQAC"/>
    <s v="Closed Lost"/>
    <b v="0"/>
    <x v="1"/>
    <n v="88650"/>
    <n v="0"/>
    <m/>
  </r>
  <r>
    <s v="0013100001kUki8AAC"/>
    <b v="0"/>
    <m/>
    <b v="0"/>
    <x v="670"/>
    <x v="0"/>
    <s v="00531000007KAu8AAG"/>
    <b v="0"/>
    <d v="2016-07-24T00:19:11"/>
    <b v="0"/>
    <b v="0"/>
    <s v="2020 1"/>
    <n v="1"/>
    <x v="4"/>
    <s v="Omitted"/>
    <s v="Omitted"/>
    <x v="16"/>
    <s v="0055A00000BclF5QAJ"/>
    <d v="2021-04-10T23:01:03"/>
    <m/>
    <d v="2020-01-22T05:26:33"/>
    <b v="0"/>
    <x v="7"/>
    <s v="0063100000daKsjAAE"/>
    <x v="2"/>
    <b v="0"/>
    <s v="0055A000009GjocQAC"/>
    <s v="Closed Lost"/>
    <b v="0"/>
    <x v="1"/>
    <n v="56805"/>
    <n v="0"/>
    <m/>
  </r>
  <r>
    <s v="0013100001gYPr1AAG"/>
    <b v="0"/>
    <m/>
    <b v="0"/>
    <x v="670"/>
    <x v="0"/>
    <s v="00531000007KAu8AAG"/>
    <b v="0"/>
    <d v="2016-08-30T14:15:40"/>
    <b v="0"/>
    <b v="0"/>
    <s v="2020 1"/>
    <n v="1"/>
    <x v="4"/>
    <s v="Omitted"/>
    <s v="Omitted"/>
    <x v="18"/>
    <s v="0055A00000BclF5QAJ"/>
    <d v="2021-04-11T20:11:37"/>
    <m/>
    <d v="2020-01-22T05:27:35"/>
    <b v="0"/>
    <x v="3"/>
    <s v="0063100000e33hCAAQ"/>
    <x v="2"/>
    <b v="0"/>
    <s v="0055A000009GjocQAC"/>
    <s v="Closed Lost"/>
    <b v="0"/>
    <x v="1"/>
    <n v="54805"/>
    <n v="0"/>
    <m/>
  </r>
  <r>
    <s v="0013100001jbBzlAAE"/>
    <b v="0"/>
    <m/>
    <b v="0"/>
    <x v="670"/>
    <x v="0"/>
    <s v="00531000007KAu8AAG"/>
    <b v="0"/>
    <d v="2016-10-14T03:10:24"/>
    <b v="0"/>
    <b v="0"/>
    <s v="2020 1"/>
    <n v="1"/>
    <x v="4"/>
    <s v="Omitted"/>
    <s v="Omitted"/>
    <x v="16"/>
    <s v="0055A00000BclF5QAJ"/>
    <d v="2021-04-10T23:01:03"/>
    <m/>
    <d v="2020-01-22T05:28:34"/>
    <b v="0"/>
    <x v="7"/>
    <s v="0063100000eVRHaAAO"/>
    <x v="2"/>
    <b v="0"/>
    <s v="0055A000009GjocQAC"/>
    <s v="Closed Lost"/>
    <b v="0"/>
    <x v="1"/>
    <n v="30000"/>
    <n v="0"/>
    <m/>
  </r>
  <r>
    <s v="0013100001puTdTAAU"/>
    <b v="0"/>
    <m/>
    <b v="0"/>
    <x v="670"/>
    <x v="0"/>
    <s v="00531000007KAu8AAG"/>
    <b v="1"/>
    <d v="2017-02-14T16:04:32"/>
    <b v="0"/>
    <b v="0"/>
    <s v="2020 1"/>
    <n v="1"/>
    <x v="4"/>
    <s v="Omitted"/>
    <s v="Omitted"/>
    <x v="14"/>
    <s v="0055A00000BclF5QAJ"/>
    <d v="2021-04-11T20:07:09"/>
    <m/>
    <d v="2020-01-22T05:29:53"/>
    <b v="0"/>
    <x v="6"/>
    <s v="0063100000epWLnAAM"/>
    <x v="2"/>
    <b v="0"/>
    <s v="0055A000009GjocQAC"/>
    <s v="Closed Lost"/>
    <b v="0"/>
    <x v="1"/>
    <n v="54805"/>
    <n v="0"/>
    <m/>
  </r>
  <r>
    <s v="0013100001gYObWAAW"/>
    <b v="0"/>
    <m/>
    <b v="0"/>
    <x v="670"/>
    <x v="0"/>
    <s v="00531000007KAu8AAG"/>
    <b v="0"/>
    <d v="2017-01-05T00:51:23"/>
    <b v="0"/>
    <b v="0"/>
    <s v="2020 1"/>
    <n v="1"/>
    <x v="4"/>
    <s v="Omitted"/>
    <s v="Omitted"/>
    <x v="8"/>
    <s v="0055A00000BclF5QAJ"/>
    <d v="2021-04-11T20:06:15"/>
    <m/>
    <d v="2020-01-22T05:50:33"/>
    <b v="0"/>
    <x v="6"/>
    <s v="0063100000foREOAA2"/>
    <x v="2"/>
    <b v="0"/>
    <s v="0055A000009GjocQAC"/>
    <s v="Closed Lost"/>
    <b v="0"/>
    <x v="1"/>
    <n v="54805"/>
    <n v="0"/>
    <m/>
  </r>
  <r>
    <s v="0013100001jbBzlAAE"/>
    <b v="0"/>
    <m/>
    <b v="0"/>
    <x v="670"/>
    <x v="0"/>
    <s v="00531000008FRNUAA4"/>
    <b v="1"/>
    <d v="2017-01-26T21:14:53"/>
    <b v="0"/>
    <b v="0"/>
    <s v="2020 1"/>
    <n v="1"/>
    <x v="4"/>
    <s v="Omitted"/>
    <s v="Omitted"/>
    <x v="18"/>
    <s v="0055A00000BclF5QAJ"/>
    <d v="2021-04-10T23:01:03"/>
    <m/>
    <d v="2020-01-22T05:31:00"/>
    <b v="0"/>
    <x v="1"/>
    <s v="0063100000fqMHIAA2"/>
    <x v="2"/>
    <b v="0"/>
    <s v="0055A000009GjocQAC"/>
    <s v="Closed Lost"/>
    <b v="0"/>
    <x v="1"/>
    <n v="57394"/>
    <n v="0"/>
    <m/>
  </r>
  <r>
    <s v="0013100001qxqgHAAQ"/>
    <b v="0"/>
    <m/>
    <b v="0"/>
    <x v="670"/>
    <x v="0"/>
    <s v="00531000008FRNUAA4"/>
    <b v="1"/>
    <d v="2017-03-24T15:04:25"/>
    <b v="0"/>
    <b v="0"/>
    <s v="2020 1"/>
    <n v="1"/>
    <x v="4"/>
    <s v="Omitted"/>
    <s v="Omitted"/>
    <x v="12"/>
    <s v="0055A00000BclF5QAJ"/>
    <d v="2021-04-10T23:01:03"/>
    <m/>
    <d v="2019-06-17T14:56:22"/>
    <b v="0"/>
    <x v="1"/>
    <s v="0063100000hA8jqAAC"/>
    <x v="2"/>
    <b v="0"/>
    <s v="0055A000009GjocQAC"/>
    <s v="Closed Lost"/>
    <b v="0"/>
    <x v="1"/>
    <n v="54805"/>
    <n v="0"/>
    <m/>
  </r>
  <r>
    <s v="0013100001ho1pKAAQ"/>
    <b v="0"/>
    <m/>
    <b v="0"/>
    <x v="670"/>
    <x v="0"/>
    <s v="00531000008FRNUAA4"/>
    <b v="1"/>
    <d v="2017-03-27T13:17:36"/>
    <b v="0"/>
    <b v="0"/>
    <s v="2020 1"/>
    <n v="1"/>
    <x v="4"/>
    <s v="Omitted"/>
    <s v="Omitted"/>
    <x v="18"/>
    <s v="0055A00000BclF5QAJ"/>
    <d v="2021-04-10T23:01:03"/>
    <m/>
    <d v="2020-01-17T04:51:22"/>
    <b v="0"/>
    <x v="1"/>
    <s v="0063100000hAHKiAAO"/>
    <x v="2"/>
    <b v="0"/>
    <s v="0055A000009GjocQAC"/>
    <s v="Closed Lost"/>
    <b v="0"/>
    <x v="1"/>
    <n v="54805"/>
    <n v="0"/>
    <m/>
  </r>
  <r>
    <s v="0013100001qxqgHAAQ"/>
    <b v="0"/>
    <m/>
    <b v="0"/>
    <x v="670"/>
    <x v="0"/>
    <s v="00531000008FRNUAA4"/>
    <b v="1"/>
    <d v="2017-03-27T13:19:38"/>
    <b v="0"/>
    <b v="0"/>
    <s v="2020 1"/>
    <n v="1"/>
    <x v="4"/>
    <s v="Omitted"/>
    <s v="Omitted"/>
    <x v="18"/>
    <s v="0055A00000BclF5QAJ"/>
    <d v="2021-04-10T23:01:03"/>
    <m/>
    <d v="2020-01-22T05:32:08"/>
    <b v="0"/>
    <x v="1"/>
    <s v="0063100000hAHLqAAO"/>
    <x v="2"/>
    <b v="0"/>
    <s v="0055A000009GjocQAC"/>
    <s v="Closed Lost"/>
    <b v="0"/>
    <x v="1"/>
    <n v="57394"/>
    <n v="0"/>
    <m/>
  </r>
  <r>
    <s v="0013100001jbAqMAAU"/>
    <b v="0"/>
    <m/>
    <b v="0"/>
    <x v="670"/>
    <x v="0"/>
    <s v="00531000008FRNUAA4"/>
    <b v="1"/>
    <d v="2017-03-27T13:44:44"/>
    <b v="0"/>
    <b v="0"/>
    <s v="2020 1"/>
    <n v="1"/>
    <x v="4"/>
    <s v="Omitted"/>
    <s v="Omitted"/>
    <x v="18"/>
    <s v="0055A00000BclF5QAJ"/>
    <d v="2021-04-11T20:28:47"/>
    <m/>
    <d v="2019-12-17T19:54:12"/>
    <b v="0"/>
    <x v="1"/>
    <s v="0063100000hAHWHAA4"/>
    <x v="2"/>
    <b v="0"/>
    <s v="0055A000009GjocQAC"/>
    <s v="Closed Lost"/>
    <b v="0"/>
    <x v="1"/>
    <n v="54805"/>
    <n v="0"/>
    <m/>
  </r>
  <r>
    <s v="0013100001kUki8AAC"/>
    <b v="0"/>
    <m/>
    <b v="0"/>
    <x v="670"/>
    <x v="0"/>
    <s v="00531000008FRNUAA4"/>
    <b v="1"/>
    <d v="2017-03-27T13:53:27"/>
    <b v="0"/>
    <b v="0"/>
    <s v="2020 1"/>
    <n v="1"/>
    <x v="4"/>
    <s v="Omitted"/>
    <s v="Omitted"/>
    <x v="18"/>
    <s v="0055A00000BclF5QAJ"/>
    <d v="2021-04-10T23:01:03"/>
    <m/>
    <d v="2020-01-22T05:34:38"/>
    <b v="0"/>
    <x v="1"/>
    <s v="0063100000hAHZlAAO"/>
    <x v="2"/>
    <b v="0"/>
    <s v="0055A000009GjocQAC"/>
    <s v="Closed Lost"/>
    <b v="0"/>
    <x v="1"/>
    <n v="54805"/>
    <n v="0"/>
    <m/>
  </r>
  <r>
    <s v="0015A00002FTz0mQAD"/>
    <b v="0"/>
    <m/>
    <b v="0"/>
    <x v="670"/>
    <x v="0"/>
    <s v="0055A000009GjocQAC"/>
    <b v="0"/>
    <d v="2019-12-04T04:19:53"/>
    <b v="0"/>
    <b v="0"/>
    <s v="2020 1"/>
    <n v="1"/>
    <x v="4"/>
    <s v="Omitted"/>
    <s v="Omitted"/>
    <x v="21"/>
    <s v="0055A00000BclF5QAJ"/>
    <d v="2021-04-11T20:33:11"/>
    <m/>
    <d v="2020-02-18T14:57:23"/>
    <b v="0"/>
    <x v="1"/>
    <s v="0065A00001YHiNYQA1"/>
    <x v="2"/>
    <b v="0"/>
    <s v="0055A000009GjocQAC"/>
    <s v="Closed Lost"/>
    <b v="0"/>
    <x v="1"/>
    <n v="85000"/>
    <n v="0"/>
    <m/>
  </r>
  <r>
    <s v="0013100001puTb4AAE"/>
    <b v="0"/>
    <m/>
    <b v="0"/>
    <x v="670"/>
    <x v="0"/>
    <s v="00531000008FRNUAA4"/>
    <b v="0"/>
    <d v="2017-11-16T15:27:00"/>
    <b v="0"/>
    <b v="0"/>
    <s v="2020 1"/>
    <n v="1"/>
    <x v="4"/>
    <s v="Omitted"/>
    <s v="Omitted"/>
    <x v="21"/>
    <s v="0055A00000BclF5QAJ"/>
    <d v="2021-04-11T20:06:15"/>
    <m/>
    <d v="2020-01-22T05:38:18"/>
    <b v="0"/>
    <x v="6"/>
    <s v="0065A00000iTWiCQAW"/>
    <x v="2"/>
    <b v="0"/>
    <s v="0055A000009GjocQAC"/>
    <s v="Closed Lost"/>
    <b v="0"/>
    <x v="1"/>
    <n v="72600"/>
    <n v="0"/>
    <m/>
  </r>
  <r>
    <s v="0013100001jbBzlAAE"/>
    <b v="0"/>
    <m/>
    <b v="0"/>
    <x v="670"/>
    <x v="0"/>
    <s v="00531000008FRNUAA4"/>
    <b v="0"/>
    <d v="2018-01-29T17:29:29"/>
    <b v="0"/>
    <b v="0"/>
    <s v="2020 1"/>
    <n v="1"/>
    <x v="4"/>
    <s v="Omitted"/>
    <s v="Omitted"/>
    <x v="21"/>
    <s v="0055A00000BclF5QAJ"/>
    <d v="2021-04-11T20:03:09"/>
    <m/>
    <d v="2020-01-22T05:40:31"/>
    <b v="0"/>
    <x v="4"/>
    <s v="0065A00000iVUItQAO"/>
    <x v="2"/>
    <b v="0"/>
    <s v="0055A000009GjocQAC"/>
    <s v="Closed Lost"/>
    <b v="0"/>
    <x v="1"/>
    <n v="82600"/>
    <n v="0"/>
    <m/>
  </r>
  <r>
    <s v="0015A000022S9bhQAC"/>
    <b v="0"/>
    <m/>
    <b v="0"/>
    <x v="670"/>
    <x v="0"/>
    <s v="00531000008FRNUAA4"/>
    <b v="0"/>
    <d v="2018-08-10T13:10:30"/>
    <b v="0"/>
    <b v="0"/>
    <s v="2020 1"/>
    <n v="1"/>
    <x v="4"/>
    <s v="Omitted"/>
    <s v="Omitted"/>
    <x v="21"/>
    <s v="0055A00000BclF5QAJ"/>
    <d v="2021-04-10T23:01:03"/>
    <m/>
    <d v="2020-01-22T05:43:08"/>
    <b v="0"/>
    <x v="4"/>
    <s v="0065A00000ldRlxQAE"/>
    <x v="2"/>
    <b v="0"/>
    <s v="0055A000009GjocQAC"/>
    <s v="Closed Lost"/>
    <b v="0"/>
    <x v="1"/>
    <n v="66905"/>
    <n v="0"/>
    <m/>
  </r>
  <r>
    <s v="0015A00001yXsaxQAC"/>
    <b v="0"/>
    <m/>
    <b v="0"/>
    <x v="670"/>
    <x v="0"/>
    <s v="00531000008FRNUAA4"/>
    <b v="1"/>
    <d v="2018-02-15T14:16:52"/>
    <b v="0"/>
    <b v="0"/>
    <s v="2020 1"/>
    <n v="1"/>
    <x v="4"/>
    <s v="Omitted"/>
    <s v="Omitted"/>
    <x v="21"/>
    <s v="0055A00000BclF5QAJ"/>
    <d v="2021-04-10T23:01:03"/>
    <m/>
    <d v="2019-11-25T17:16:45"/>
    <b v="0"/>
    <x v="4"/>
    <s v="0065A00000jStVUQA0"/>
    <x v="2"/>
    <b v="0"/>
    <s v="0055A000009GjocQAC"/>
    <s v="Closed Lost"/>
    <b v="0"/>
    <x v="1"/>
    <n v="72600"/>
    <n v="0"/>
    <m/>
  </r>
  <r>
    <s v="0013100001jbToDAAU"/>
    <b v="0"/>
    <m/>
    <b v="0"/>
    <x v="670"/>
    <x v="0"/>
    <s v="00531000007KAu8AAG"/>
    <b v="1"/>
    <d v="2017-10-05T15:43:48"/>
    <b v="0"/>
    <b v="0"/>
    <s v="2020 1"/>
    <n v="1"/>
    <x v="4"/>
    <s v="Omitted"/>
    <s v="Omitted"/>
    <x v="21"/>
    <s v="0055A00000BclF5QAJ"/>
    <d v="2021-04-10T23:01:03"/>
    <m/>
    <d v="2019-12-18T22:46:31"/>
    <b v="0"/>
    <x v="1"/>
    <s v="0065A00000iSJ8xQAG"/>
    <x v="2"/>
    <b v="0"/>
    <s v="0055A000009GjocQAC"/>
    <s v="Closed Lost"/>
    <b v="0"/>
    <x v="1"/>
    <n v="91445"/>
    <n v="0"/>
    <m/>
  </r>
  <r>
    <s v="0015A00002HePHlQAN"/>
    <b v="0"/>
    <m/>
    <b v="0"/>
    <x v="670"/>
    <x v="0"/>
    <s v="00531000007KAu8AAG"/>
    <b v="0"/>
    <d v="2020-02-17T12:33:36"/>
    <b v="0"/>
    <b v="0"/>
    <s v="2020 1"/>
    <n v="1"/>
    <x v="4"/>
    <s v="Omitted"/>
    <s v="Omitted"/>
    <x v="21"/>
    <s v="0055A00000BclF5QAJ"/>
    <d v="2021-04-11T19:52:07"/>
    <m/>
    <d v="2020-03-04T21:22:14"/>
    <b v="0"/>
    <x v="5"/>
    <s v="0065A00001Z9fLAQAZ"/>
    <x v="2"/>
    <b v="0"/>
    <s v="00531000007KAu8AAG"/>
    <s v="Closed Lost"/>
    <b v="1"/>
    <x v="1"/>
    <n v="78069.8"/>
    <n v="0"/>
    <m/>
  </r>
  <r>
    <s v="0015A00002JOVinQAH"/>
    <b v="0"/>
    <m/>
    <b v="0"/>
    <x v="670"/>
    <x v="0"/>
    <s v="0055A000008iLoOQAU"/>
    <b v="1"/>
    <d v="2020-03-31T19:57:20"/>
    <b v="0"/>
    <b v="0"/>
    <s v="2020 1"/>
    <n v="1"/>
    <x v="4"/>
    <s v="Closed"/>
    <s v="Closed"/>
    <x v="21"/>
    <s v="0055A00000BclF5QAJ"/>
    <d v="2021-04-11T20:07:09"/>
    <m/>
    <d v="2020-03-31T20:01:22"/>
    <b v="0"/>
    <x v="6"/>
    <s v="0065A00001ZbfzcQAB"/>
    <x v="2"/>
    <b v="0"/>
    <s v="0055A00000BNpn5QAD"/>
    <s v="Closed Won"/>
    <b v="0"/>
    <x v="0"/>
    <n v="59560"/>
    <n v="59560"/>
    <m/>
  </r>
  <r>
    <s v="001i000001Icz3VAAR"/>
    <b v="0"/>
    <m/>
    <b v="0"/>
    <x v="670"/>
    <x v="0"/>
    <s v="00531000007MUoEAAW"/>
    <b v="0"/>
    <d v="2020-03-30T20:43:47"/>
    <b v="0"/>
    <b v="0"/>
    <s v="2020 1"/>
    <n v="1"/>
    <x v="4"/>
    <s v="Closed"/>
    <s v="Closed"/>
    <x v="1"/>
    <s v="0055A00000BclF5QAJ"/>
    <d v="2021-04-11T20:08:00"/>
    <m/>
    <m/>
    <b v="0"/>
    <x v="6"/>
    <s v="0065A00001ZbcLqQAJ"/>
    <x v="2"/>
    <b v="1"/>
    <s v="00531000007MUoEAAW"/>
    <s v="Closed Won"/>
    <b v="0"/>
    <x v="0"/>
    <n v="423.64"/>
    <n v="423.64"/>
    <m/>
  </r>
  <r>
    <s v="0016e00002ZwhC0AAJ"/>
    <b v="0"/>
    <m/>
    <b v="0"/>
    <x v="670"/>
    <x v="0"/>
    <s v="0055A000009GxI2QAK"/>
    <b v="0"/>
    <d v="2020-02-10T11:27:54"/>
    <b v="0"/>
    <b v="0"/>
    <s v="2020 1"/>
    <n v="1"/>
    <x v="4"/>
    <s v="Closed"/>
    <s v="Closed"/>
    <x v="24"/>
    <s v="0055A000009GxI2QAK"/>
    <d v="2021-06-22T19:04:56"/>
    <m/>
    <d v="2020-03-30T14:47:09"/>
    <b v="0"/>
    <x v="6"/>
    <s v="0065A00001Z6lnaQAB"/>
    <x v="2"/>
    <b v="1"/>
    <s v="0055A000009GxI2QAK"/>
    <s v="Closed Won"/>
    <b v="0"/>
    <x v="0"/>
    <n v="48750"/>
    <n v="48750"/>
    <m/>
  </r>
  <r>
    <s v="0016e00002ZwiPqAAJ"/>
    <b v="0"/>
    <m/>
    <b v="0"/>
    <x v="670"/>
    <x v="0"/>
    <s v="0055A000009GxI2QAK"/>
    <b v="0"/>
    <d v="2020-02-10T12:31:44"/>
    <b v="0"/>
    <b v="0"/>
    <s v="2020 1"/>
    <n v="1"/>
    <x v="4"/>
    <s v="Closed"/>
    <s v="Closed"/>
    <x v="24"/>
    <s v="0055A000009GxI2QAK"/>
    <d v="2021-06-22T20:34:21"/>
    <m/>
    <d v="2020-03-30T14:47:56"/>
    <b v="0"/>
    <x v="6"/>
    <s v="0065A00001Z6mEmQAJ"/>
    <x v="2"/>
    <b v="1"/>
    <s v="0055A000009GxI2QAK"/>
    <s v="Closed Won"/>
    <b v="0"/>
    <x v="0"/>
    <n v="63750"/>
    <n v="63750"/>
    <m/>
  </r>
  <r>
    <s v="0016e00002Zvk2iAAB"/>
    <b v="0"/>
    <m/>
    <b v="0"/>
    <x v="670"/>
    <x v="0"/>
    <s v="0055A000009GxI2QAK"/>
    <b v="0"/>
    <d v="2020-02-10T13:16:26"/>
    <b v="0"/>
    <b v="0"/>
    <s v="2020 1"/>
    <n v="1"/>
    <x v="4"/>
    <s v="Closed"/>
    <s v="Closed"/>
    <x v="24"/>
    <s v="0055A000009GxI2QAK"/>
    <d v="2021-06-14T15:25:27"/>
    <m/>
    <d v="2020-03-30T14:44:56"/>
    <b v="0"/>
    <x v="6"/>
    <s v="0065A00001Z6n08QAB"/>
    <x v="2"/>
    <b v="1"/>
    <s v="0055A000009GxI2QAK"/>
    <s v="Closed Won"/>
    <b v="0"/>
    <x v="0"/>
    <n v="48750"/>
    <n v="48750"/>
    <m/>
  </r>
  <r>
    <s v="0016e00002ZvkVzAAJ"/>
    <b v="0"/>
    <m/>
    <b v="0"/>
    <x v="670"/>
    <x v="0"/>
    <s v="0055A000009GxI2QAK"/>
    <b v="0"/>
    <d v="2020-02-24T14:09:25"/>
    <b v="0"/>
    <b v="0"/>
    <s v="2020 1"/>
    <n v="1"/>
    <x v="4"/>
    <s v="Closed"/>
    <s v="Closed"/>
    <x v="24"/>
    <s v="0055A000009GxI2QAK"/>
    <d v="2021-06-14T16:04:06"/>
    <m/>
    <d v="2020-03-30T14:34:43"/>
    <b v="0"/>
    <x v="6"/>
    <s v="0065A00001ZMnSoQAL"/>
    <x v="2"/>
    <b v="1"/>
    <s v="0055A000009GxI2QAK"/>
    <s v="Closed Won"/>
    <b v="0"/>
    <x v="0"/>
    <n v="48750"/>
    <n v="48750"/>
    <m/>
  </r>
  <r>
    <s v="0016e00002ZwhJaAAJ"/>
    <b v="0"/>
    <m/>
    <b v="0"/>
    <x v="670"/>
    <x v="0"/>
    <s v="0055A000009GxI2QAK"/>
    <b v="0"/>
    <d v="2020-02-24T14:14:20"/>
    <b v="0"/>
    <b v="0"/>
    <s v="2020 1"/>
    <n v="1"/>
    <x v="4"/>
    <s v="Closed"/>
    <s v="Closed"/>
    <x v="24"/>
    <s v="0055A000009GxI2QAK"/>
    <d v="2021-06-22T19:18:55"/>
    <m/>
    <d v="2020-03-30T14:32:08"/>
    <b v="0"/>
    <x v="6"/>
    <s v="0065A00001ZMnYgQAL"/>
    <x v="2"/>
    <b v="1"/>
    <s v="0055A000009GxI2QAK"/>
    <s v="Closed Won"/>
    <b v="0"/>
    <x v="0"/>
    <n v="48750"/>
    <n v="48750"/>
    <m/>
  </r>
  <r>
    <s v="0016e00002Zwi2nAAB"/>
    <b v="0"/>
    <m/>
    <b v="0"/>
    <x v="670"/>
    <x v="0"/>
    <s v="0055A000009GxI2QAK"/>
    <b v="0"/>
    <d v="2020-02-24T14:23:47"/>
    <b v="0"/>
    <b v="0"/>
    <s v="2020 1"/>
    <n v="1"/>
    <x v="4"/>
    <s v="Closed"/>
    <s v="Closed"/>
    <x v="24"/>
    <s v="0055A000009GxI2QAK"/>
    <d v="2021-06-22T20:10:23"/>
    <m/>
    <d v="2020-03-30T14:31:11"/>
    <b v="0"/>
    <x v="6"/>
    <s v="0065A00001ZMnnLQAT"/>
    <x v="2"/>
    <b v="1"/>
    <s v="0055A000009GxI2QAK"/>
    <s v="Closed Won"/>
    <b v="0"/>
    <x v="0"/>
    <n v="48750"/>
    <n v="48750"/>
    <m/>
  </r>
  <r>
    <s v="0016e00002Zwi4oAAB"/>
    <b v="0"/>
    <m/>
    <b v="0"/>
    <x v="670"/>
    <x v="0"/>
    <s v="0055A000009GxI2QAK"/>
    <b v="0"/>
    <d v="2020-02-24T14:29:31"/>
    <b v="0"/>
    <b v="0"/>
    <s v="2020 1"/>
    <n v="1"/>
    <x v="4"/>
    <s v="Closed"/>
    <s v="Closed"/>
    <x v="24"/>
    <s v="0055A000009GxI2QAK"/>
    <d v="2021-06-22T20:13:03"/>
    <m/>
    <d v="2020-03-30T14:33:45"/>
    <b v="0"/>
    <x v="6"/>
    <s v="0065A00001ZMnuiQAD"/>
    <x v="2"/>
    <b v="1"/>
    <s v="0055A000009GxI2QAK"/>
    <s v="Closed Won"/>
    <b v="0"/>
    <x v="0"/>
    <n v="48750"/>
    <n v="48750"/>
    <m/>
  </r>
  <r>
    <s v="0016e00002ZwhYbAAJ"/>
    <b v="0"/>
    <m/>
    <b v="0"/>
    <x v="670"/>
    <x v="0"/>
    <s v="0055A000009GxI2QAK"/>
    <b v="0"/>
    <d v="2020-02-10T11:55:58"/>
    <b v="0"/>
    <b v="0"/>
    <s v="2020 1"/>
    <n v="1"/>
    <x v="4"/>
    <s v="Closed"/>
    <s v="Closed"/>
    <x v="24"/>
    <s v="0055A000009GxI2QAK"/>
    <d v="2021-06-22T19:38:14"/>
    <m/>
    <d v="2020-03-30T14:46:29"/>
    <b v="0"/>
    <x v="6"/>
    <s v="0065A00001Z6lwPQAR"/>
    <x v="2"/>
    <b v="1"/>
    <s v="0055A000009GxI2QAK"/>
    <s v="Closed Won"/>
    <b v="0"/>
    <x v="0"/>
    <n v="48750"/>
    <n v="48750"/>
    <m/>
  </r>
  <r>
    <s v="0015A00002JM1sYQAT"/>
    <b v="0"/>
    <m/>
    <b v="0"/>
    <x v="671"/>
    <x v="0"/>
    <s v="0055A000008zqzaQAA"/>
    <b v="0"/>
    <d v="2020-03-10T14:21:10"/>
    <b v="0"/>
    <b v="0"/>
    <s v="2020 1"/>
    <n v="1"/>
    <x v="4"/>
    <s v="Omitted"/>
    <s v="Omitted"/>
    <x v="21"/>
    <s v="0055A00000BclF5QAJ"/>
    <d v="2021-04-10T23:01:03"/>
    <m/>
    <d v="2020-03-19T13:07:40"/>
    <b v="0"/>
    <x v="7"/>
    <s v="0065A00001ZPL1kQAH"/>
    <x v="2"/>
    <b v="0"/>
    <s v="0055A000008zqzaQAA"/>
    <s v="Closed Lost"/>
    <b v="0"/>
    <x v="1"/>
    <n v="140000"/>
    <n v="0"/>
    <m/>
  </r>
  <r>
    <s v="0015A00002Ir6RIQAZ"/>
    <b v="0"/>
    <m/>
    <b v="0"/>
    <x v="671"/>
    <x v="0"/>
    <s v="0055A00000BNXCfQAP"/>
    <b v="0"/>
    <d v="2020-03-05T22:49:08"/>
    <b v="0"/>
    <b v="0"/>
    <s v="2020 1"/>
    <n v="1"/>
    <x v="4"/>
    <s v="Omitted"/>
    <s v="Omitted"/>
    <x v="21"/>
    <s v="0055A00000BclF5QAJ"/>
    <d v="2021-04-10T23:01:03"/>
    <m/>
    <d v="2020-03-16T12:00:23"/>
    <b v="0"/>
    <x v="3"/>
    <s v="0065A00001ZP2sgQAD"/>
    <x v="2"/>
    <b v="0"/>
    <s v="0055A00000BNXCfQAP"/>
    <s v="Closed Lost"/>
    <b v="0"/>
    <x v="1"/>
    <n v="6250"/>
    <n v="0"/>
    <m/>
  </r>
  <r>
    <s v="0013100001p4QUfAAM"/>
    <b v="0"/>
    <m/>
    <b v="0"/>
    <x v="671"/>
    <x v="0"/>
    <s v="0055A00000BNXCfQAP"/>
    <b v="0"/>
    <d v="2020-03-06T17:29:53"/>
    <b v="0"/>
    <b v="0"/>
    <s v="2020 1"/>
    <n v="1"/>
    <x v="4"/>
    <s v="Omitted"/>
    <s v="Omitted"/>
    <x v="21"/>
    <s v="0055A00000BclF5QAJ"/>
    <d v="2021-04-10T23:01:03"/>
    <m/>
    <d v="2020-03-16T11:59:12"/>
    <b v="0"/>
    <x v="3"/>
    <s v="0065A00001ZP5zHQAT"/>
    <x v="2"/>
    <b v="0"/>
    <s v="0055A00000BNXCfQAP"/>
    <s v="Closed Lost"/>
    <b v="0"/>
    <x v="1"/>
    <n v="4000"/>
    <n v="0"/>
    <m/>
  </r>
  <r>
    <s v="0013100001fr79BAAQ"/>
    <b v="0"/>
    <m/>
    <b v="0"/>
    <x v="671"/>
    <x v="0"/>
    <s v="0055A000006HDY9QAO"/>
    <b v="0"/>
    <d v="2018-04-26T12:28:58"/>
    <b v="0"/>
    <b v="0"/>
    <s v="2020 1"/>
    <n v="1"/>
    <x v="4"/>
    <s v="Omitted"/>
    <s v="Omitted"/>
    <x v="21"/>
    <s v="0055A00000BclF5QAJ"/>
    <d v="2021-04-10T23:01:03"/>
    <m/>
    <d v="2019-12-28T22:58:22"/>
    <b v="0"/>
    <x v="7"/>
    <s v="0065A00000k1B3fQAE"/>
    <x v="2"/>
    <b v="0"/>
    <s v="0055A000008iLoJQAU"/>
    <s v="Closed Lost"/>
    <b v="0"/>
    <x v="1"/>
    <n v="60650"/>
    <n v="0"/>
    <m/>
  </r>
  <r>
    <s v="0015A000021ODDgQAO"/>
    <b v="0"/>
    <m/>
    <b v="0"/>
    <x v="671"/>
    <x v="0"/>
    <s v="0055A000006HDY9QAO"/>
    <b v="0"/>
    <d v="2018-05-11T16:42:23"/>
    <b v="0"/>
    <b v="0"/>
    <s v="2020 1"/>
    <n v="1"/>
    <x v="4"/>
    <s v="Omitted"/>
    <s v="Omitted"/>
    <x v="22"/>
    <s v="0055A00000BclF5QAJ"/>
    <d v="2021-04-10T23:01:03"/>
    <m/>
    <d v="2019-12-28T23:03:58"/>
    <b v="0"/>
    <x v="1"/>
    <s v="0065A00000k1jf1QAA"/>
    <x v="2"/>
    <b v="0"/>
    <s v="0055A000008iLoJQAU"/>
    <s v="Closed Lost"/>
    <b v="0"/>
    <x v="1"/>
    <n v="82600"/>
    <n v="0"/>
    <m/>
  </r>
  <r>
    <s v="0015A00002HePHlQAN"/>
    <b v="0"/>
    <m/>
    <b v="0"/>
    <x v="671"/>
    <x v="0"/>
    <s v="0055A000008iLoOQAU"/>
    <b v="0"/>
    <d v="2020-02-14T17:23:44"/>
    <b v="0"/>
    <b v="0"/>
    <s v="2020 1"/>
    <n v="1"/>
    <x v="4"/>
    <s v="Omitted"/>
    <s v="Omitted"/>
    <x v="21"/>
    <s v="0055A00000BclF5QAJ"/>
    <d v="2021-04-11T20:04:03"/>
    <m/>
    <d v="2020-02-19T18:50:34"/>
    <b v="0"/>
    <x v="5"/>
    <s v="0065A00001Z8vspQAB"/>
    <x v="2"/>
    <b v="0"/>
    <s v="00531000007KAu8AAG"/>
    <s v="Closed Lost"/>
    <b v="0"/>
    <x v="1"/>
    <n v="111311.1"/>
    <n v="0"/>
    <m/>
  </r>
  <r>
    <s v="0013100001qvZsSAAU"/>
    <b v="0"/>
    <m/>
    <b v="0"/>
    <x v="671"/>
    <x v="0"/>
    <s v="0055A000008iLoJQAU"/>
    <b v="0"/>
    <d v="2018-09-21T22:35:42"/>
    <b v="0"/>
    <b v="0"/>
    <s v="2020 1"/>
    <n v="1"/>
    <x v="4"/>
    <s v="Omitted"/>
    <s v="Omitted"/>
    <x v="21"/>
    <s v="0055A00000BclF5QAJ"/>
    <d v="2021-04-10T23:01:03"/>
    <m/>
    <d v="2019-11-22T00:02:25"/>
    <b v="0"/>
    <x v="1"/>
    <s v="0065A00000ln9zFQAQ"/>
    <x v="2"/>
    <b v="0"/>
    <s v="0055A000008iLoJQAU"/>
    <s v="Closed Lost"/>
    <b v="0"/>
    <x v="1"/>
    <n v="68150"/>
    <n v="0"/>
    <m/>
  </r>
  <r>
    <s v="0013100001fsGopAAE"/>
    <b v="0"/>
    <m/>
    <b v="0"/>
    <x v="671"/>
    <x v="0"/>
    <s v="0055A000008iLoOQAU"/>
    <b v="0"/>
    <d v="2019-03-22T20:39:44"/>
    <b v="0"/>
    <b v="0"/>
    <s v="2020 1"/>
    <n v="1"/>
    <x v="4"/>
    <s v="Omitted"/>
    <s v="Omitted"/>
    <x v="22"/>
    <s v="0055A00000BclF5QAJ"/>
    <d v="2021-04-10T23:01:03"/>
    <m/>
    <d v="2019-11-12T23:12:47"/>
    <b v="0"/>
    <x v="1"/>
    <s v="0065A00001G8baXQAR"/>
    <x v="2"/>
    <b v="0"/>
    <s v="0055A000008iLoJQAU"/>
    <s v="Closed Lost"/>
    <b v="0"/>
    <x v="1"/>
    <n v="49950"/>
    <n v="0"/>
    <m/>
  </r>
  <r>
    <s v="0013100001hn662AAA"/>
    <b v="0"/>
    <m/>
    <b v="0"/>
    <x v="671"/>
    <x v="0"/>
    <s v="0055A000009sZg0QAE"/>
    <b v="0"/>
    <d v="2019-10-10T13:49:33"/>
    <b v="0"/>
    <b v="0"/>
    <s v="2020 1"/>
    <n v="1"/>
    <x v="4"/>
    <s v="Omitted"/>
    <s v="Omitted"/>
    <x v="0"/>
    <s v="0055A00000BclF5QAJ"/>
    <d v="2021-04-11T20:33:11"/>
    <m/>
    <d v="2020-01-22T16:14:20"/>
    <b v="0"/>
    <x v="1"/>
    <s v="0065A00001XajURQAZ"/>
    <x v="2"/>
    <b v="0"/>
    <s v="0055A00000Bb2djQAB"/>
    <s v="Closed Lost"/>
    <b v="0"/>
    <x v="1"/>
    <n v="81810"/>
    <n v="0"/>
    <m/>
  </r>
  <r>
    <s v="0013100001gX5LzAAK"/>
    <b v="0"/>
    <m/>
    <b v="0"/>
    <x v="671"/>
    <x v="0"/>
    <s v="0055A000008iLmwQAE"/>
    <b v="1"/>
    <d v="2019-10-15T17:12:11"/>
    <b v="0"/>
    <b v="0"/>
    <s v="2020 1"/>
    <n v="1"/>
    <x v="4"/>
    <s v="Omitted"/>
    <s v="Omitted"/>
    <x v="21"/>
    <s v="0055A00000BclF5QAJ"/>
    <d v="2021-04-10T23:01:03"/>
    <m/>
    <d v="2020-01-13T21:54:19"/>
    <b v="0"/>
    <x v="7"/>
    <s v="0065A00001XdHO8QAN"/>
    <x v="2"/>
    <b v="0"/>
    <s v="0055A000008iLmwQAE"/>
    <s v="Closed Lost"/>
    <b v="0"/>
    <x v="1"/>
    <n v="123000"/>
    <n v="0"/>
    <m/>
  </r>
  <r>
    <s v="0015A00002DR3S0QAL"/>
    <b v="0"/>
    <m/>
    <b v="0"/>
    <x v="671"/>
    <x v="0"/>
    <s v="0055A000008zqzaQAA"/>
    <b v="1"/>
    <d v="2019-08-29T11:02:20"/>
    <b v="0"/>
    <b v="0"/>
    <s v="2020 1"/>
    <n v="1"/>
    <x v="4"/>
    <s v="Omitted"/>
    <s v="Omitted"/>
    <x v="21"/>
    <s v="0055A00000BclF5QAJ"/>
    <d v="2021-04-10T23:01:03"/>
    <m/>
    <d v="2019-12-18T18:24:49"/>
    <b v="0"/>
    <x v="1"/>
    <s v="0065A00001XGCuGQAX"/>
    <x v="2"/>
    <b v="0"/>
    <s v="0055A00000BNXCfQAP"/>
    <s v="Closed Lost"/>
    <b v="0"/>
    <x v="1"/>
    <n v="123000"/>
    <n v="0"/>
    <m/>
  </r>
  <r>
    <s v="0013100001fsBp7AAE"/>
    <b v="0"/>
    <m/>
    <b v="0"/>
    <x v="671"/>
    <x v="0"/>
    <s v="0055A000008iLoOQAU"/>
    <b v="1"/>
    <d v="2020-03-20T13:39:25"/>
    <b v="0"/>
    <b v="0"/>
    <s v="2020 1"/>
    <n v="1"/>
    <x v="4"/>
    <s v="Omitted"/>
    <s v="Omitted"/>
    <x v="21"/>
    <s v="0055A00000BclF5QAJ"/>
    <d v="2021-04-10T23:01:03"/>
    <m/>
    <d v="2020-04-02T20:11:56"/>
    <b v="0"/>
    <x v="3"/>
    <s v="0065A00001ZYmD0QAL"/>
    <x v="2"/>
    <b v="0"/>
    <s v="0055A000008zqzaQAA"/>
    <s v="Closed Lost"/>
    <b v="0"/>
    <x v="1"/>
    <n v="8950"/>
    <n v="0"/>
    <m/>
  </r>
  <r>
    <s v="0013100001n64IYAAY"/>
    <b v="0"/>
    <m/>
    <b v="0"/>
    <x v="671"/>
    <x v="0"/>
    <s v="0055A000008iLoOQAU"/>
    <b v="1"/>
    <d v="2019-01-04T17:56:15"/>
    <b v="0"/>
    <b v="0"/>
    <s v="2020 1"/>
    <n v="1"/>
    <x v="4"/>
    <s v="Omitted"/>
    <s v="Omitted"/>
    <x v="20"/>
    <s v="0055A00000BclF5QAJ"/>
    <d v="2021-04-11T20:33:11"/>
    <m/>
    <d v="2019-12-28T23:11:47"/>
    <b v="0"/>
    <x v="1"/>
    <s v="0065A000011pWYvQAM"/>
    <x v="2"/>
    <b v="0"/>
    <s v="0055A000008iLoJQAU"/>
    <s v="Closed Lost"/>
    <b v="0"/>
    <x v="1"/>
    <n v="85725"/>
    <n v="0"/>
    <m/>
  </r>
  <r>
    <s v="0015A00002CwwHuQAJ"/>
    <b v="0"/>
    <m/>
    <b v="0"/>
    <x v="671"/>
    <x v="0"/>
    <s v="0055A000008zqzaQAA"/>
    <b v="1"/>
    <d v="2019-06-18T00:22:01"/>
    <b v="0"/>
    <b v="0"/>
    <s v="2020 1"/>
    <n v="1"/>
    <x v="4"/>
    <s v="Omitted"/>
    <s v="Omitted"/>
    <x v="21"/>
    <s v="0055A00000BclF5QAJ"/>
    <d v="2021-04-10T23:01:03"/>
    <m/>
    <d v="2020-03-04T22:07:40"/>
    <b v="0"/>
    <x v="1"/>
    <s v="0065A00001TjCuPQAV"/>
    <x v="2"/>
    <b v="0"/>
    <s v="0055A000009GjocQAC"/>
    <s v="Closed Lost"/>
    <b v="0"/>
    <x v="1"/>
    <n v="86395"/>
    <n v="0"/>
    <m/>
  </r>
  <r>
    <s v="0015A000026AazSQAS"/>
    <b v="0"/>
    <m/>
    <b v="0"/>
    <x v="671"/>
    <x v="0"/>
    <s v="0055A000008iLmwQAE"/>
    <b v="1"/>
    <d v="2019-09-28T00:27:55"/>
    <b v="0"/>
    <b v="0"/>
    <s v="2020 1"/>
    <n v="1"/>
    <x v="4"/>
    <s v="Omitted"/>
    <s v="Omitted"/>
    <x v="21"/>
    <s v="0055A00000BclF5QAJ"/>
    <d v="2021-04-10T23:01:03"/>
    <m/>
    <d v="2020-01-15T22:43:09"/>
    <b v="0"/>
    <x v="1"/>
    <s v="0065A00001XXXh0QAH"/>
    <x v="2"/>
    <b v="0"/>
    <s v="0055A00000BNpn5QAD"/>
    <s v="Closed Lost"/>
    <b v="0"/>
    <x v="1"/>
    <n v="123000"/>
    <n v="0"/>
    <m/>
  </r>
  <r>
    <s v="0013100001jbBHXAA2"/>
    <b v="0"/>
    <m/>
    <b v="0"/>
    <x v="671"/>
    <x v="0"/>
    <s v="0055A000008iLoJQAU"/>
    <b v="0"/>
    <d v="2019-05-10T00:26:47"/>
    <b v="0"/>
    <b v="0"/>
    <s v="2020 1"/>
    <n v="1"/>
    <x v="4"/>
    <s v="Omitted"/>
    <s v="Omitted"/>
    <x v="23"/>
    <s v="0055A00000BclF5QAJ"/>
    <d v="2021-04-11T20:07:09"/>
    <m/>
    <d v="2019-12-28T22:51:59"/>
    <b v="0"/>
    <x v="6"/>
    <s v="0065A00001PuSliQAF"/>
    <x v="2"/>
    <b v="0"/>
    <s v="0055A000008iLoJQAU"/>
    <s v="Closed Lost"/>
    <b v="1"/>
    <x v="1"/>
    <n v="88065"/>
    <n v="0"/>
    <m/>
  </r>
  <r>
    <s v="0013100001jbC4UAAU"/>
    <b v="0"/>
    <m/>
    <b v="0"/>
    <x v="671"/>
    <x v="0"/>
    <s v="0055A000008iLoJQAU"/>
    <b v="0"/>
    <d v="2019-04-25T17:16:50"/>
    <b v="0"/>
    <b v="0"/>
    <s v="2020 1"/>
    <n v="1"/>
    <x v="4"/>
    <s v="Omitted"/>
    <s v="Omitted"/>
    <x v="22"/>
    <s v="0055A00000BclF5QAJ"/>
    <d v="2021-04-11T20:33:11"/>
    <m/>
    <d v="2019-12-28T23:06:35"/>
    <b v="0"/>
    <x v="12"/>
    <s v="0065A00001OGpkHQAT"/>
    <x v="2"/>
    <b v="0"/>
    <s v="0055A000008iLoJQAU"/>
    <s v="Closed Lost"/>
    <b v="1"/>
    <x v="1"/>
    <n v="82480"/>
    <n v="0"/>
    <m/>
  </r>
  <r>
    <s v="0013100001jbB3pAAE"/>
    <b v="0"/>
    <m/>
    <b v="0"/>
    <x v="671"/>
    <x v="0"/>
    <s v="0055A000008iLoOQAU"/>
    <b v="1"/>
    <d v="2019-01-07T22:20:10"/>
    <b v="0"/>
    <b v="0"/>
    <s v="2020 1"/>
    <n v="1"/>
    <x v="4"/>
    <s v="Omitted"/>
    <s v="Omitted"/>
    <x v="22"/>
    <s v="0055A00000BclF5QAJ"/>
    <d v="2021-04-10T23:01:03"/>
    <m/>
    <d v="2019-12-28T23:10:03"/>
    <b v="0"/>
    <x v="1"/>
    <s v="0065A000011qV3aQAE"/>
    <x v="2"/>
    <b v="0"/>
    <s v="0055A000008iLoJQAU"/>
    <s v="Closed Lost"/>
    <b v="1"/>
    <x v="1"/>
    <n v="85725"/>
    <n v="0"/>
    <m/>
  </r>
  <r>
    <s v="0015A00001tbNSWQA2"/>
    <b v="0"/>
    <m/>
    <b v="0"/>
    <x v="671"/>
    <x v="0"/>
    <s v="0055A000008zqzaQAA"/>
    <b v="0"/>
    <d v="2019-09-19T16:32:34"/>
    <b v="0"/>
    <b v="0"/>
    <s v="2020 1"/>
    <n v="1"/>
    <x v="4"/>
    <s v="Omitted"/>
    <s v="Omitted"/>
    <x v="21"/>
    <s v="0055A00000BclF5QAJ"/>
    <d v="2021-04-10T23:01:03"/>
    <m/>
    <d v="2020-01-22T13:07:46"/>
    <b v="0"/>
    <x v="1"/>
    <s v="0065A00001XKbzFQAT"/>
    <x v="2"/>
    <b v="0"/>
    <s v="0055A000008zqzaQAA"/>
    <s v="Closed Lost"/>
    <b v="1"/>
    <x v="1"/>
    <n v="86395"/>
    <n v="0"/>
    <m/>
  </r>
  <r>
    <s v="0015A00002IrcdrQAB"/>
    <b v="0"/>
    <m/>
    <b v="0"/>
    <x v="671"/>
    <x v="0"/>
    <s v="0055A000008iLoOQAU"/>
    <b v="0"/>
    <d v="2020-02-25T20:27:03"/>
    <b v="0"/>
    <b v="0"/>
    <s v="2020 1"/>
    <n v="1"/>
    <x v="4"/>
    <s v="Closed"/>
    <s v="Closed"/>
    <x v="21"/>
    <s v="0055A00000BclF5QAJ"/>
    <d v="2021-04-10T22:59:54"/>
    <m/>
    <d v="2020-03-31T17:46:11"/>
    <b v="0"/>
    <x v="1"/>
    <s v="0065A00001ZN0tXQAT"/>
    <x v="2"/>
    <b v="0"/>
    <s v="00531000008F2psAAC"/>
    <s v="Closed Won"/>
    <b v="0"/>
    <x v="0"/>
    <n v="76897.5"/>
    <n v="76897.5"/>
    <m/>
  </r>
  <r>
    <s v="0015A00002HePHlQAN"/>
    <b v="0"/>
    <m/>
    <b v="0"/>
    <x v="671"/>
    <x v="0"/>
    <s v="0055A000008iLoOQAU"/>
    <b v="0"/>
    <d v="2020-03-04T21:11:11"/>
    <b v="0"/>
    <b v="0"/>
    <s v="2020 1"/>
    <n v="1"/>
    <x v="4"/>
    <s v="Closed"/>
    <s v="Closed"/>
    <x v="21"/>
    <s v="0055A00000BclF5QAJ"/>
    <d v="2021-04-10T22:59:54"/>
    <m/>
    <d v="2020-03-31T17:46:40"/>
    <b v="0"/>
    <x v="1"/>
    <s v="0065A00001ZON9xQAH"/>
    <x v="2"/>
    <b v="0"/>
    <s v="00531000007KAu8AAG"/>
    <s v="Closed Won"/>
    <b v="0"/>
    <x v="0"/>
    <n v="76897.5"/>
    <n v="76897.5"/>
    <m/>
  </r>
  <r>
    <s v="0015A00001tbbJ8QAI"/>
    <b v="0"/>
    <m/>
    <b v="0"/>
    <x v="671"/>
    <x v="0"/>
    <s v="00531000007MUoEAAW"/>
    <b v="0"/>
    <d v="2020-03-16T13:42:50"/>
    <b v="0"/>
    <b v="0"/>
    <s v="2020 1"/>
    <n v="1"/>
    <x v="4"/>
    <s v="Closed"/>
    <s v="Closed"/>
    <x v="24"/>
    <s v="0055A00000BclF5QAJ"/>
    <d v="2021-04-11T20:08:00"/>
    <m/>
    <d v="2020-04-01T14:20:36"/>
    <b v="0"/>
    <x v="6"/>
    <s v="0065A00001ZVdqRQAT"/>
    <x v="2"/>
    <b v="0"/>
    <s v="00531000007KgPgAAK"/>
    <s v="Closed Won"/>
    <b v="0"/>
    <x v="0"/>
    <n v="312000"/>
    <n v="312000"/>
    <m/>
  </r>
  <r>
    <s v="0013100001gawnXAAQ"/>
    <b v="0"/>
    <m/>
    <b v="0"/>
    <x v="671"/>
    <x v="0"/>
    <s v="00531000007MUoEAAW"/>
    <b v="0"/>
    <d v="2020-03-25T20:39:26"/>
    <b v="0"/>
    <b v="0"/>
    <s v="2020 1"/>
    <n v="1"/>
    <x v="4"/>
    <s v="Closed"/>
    <s v="Closed"/>
    <x v="24"/>
    <s v="0055A00000BclF5QAJ"/>
    <d v="2021-04-11T20:08:00"/>
    <m/>
    <d v="2020-03-31T20:20:59"/>
    <b v="1"/>
    <x v="6"/>
    <s v="0065A00001ZZ4CBQA1"/>
    <x v="2"/>
    <b v="0"/>
    <s v="00531000007KgPgAAK"/>
    <s v="Closed Won"/>
    <b v="0"/>
    <x v="0"/>
    <n v="808306"/>
    <n v="808306"/>
    <m/>
  </r>
  <r>
    <s v="0013100001gYGsJAAW"/>
    <b v="0"/>
    <m/>
    <b v="0"/>
    <x v="671"/>
    <x v="0"/>
    <s v="00531000007MUoEAAW"/>
    <b v="0"/>
    <d v="2020-03-05T20:00:53"/>
    <b v="0"/>
    <b v="0"/>
    <s v="2020 1"/>
    <n v="1"/>
    <x v="4"/>
    <s v="Closed"/>
    <s v="Closed"/>
    <x v="1"/>
    <s v="0055A00000BclF5QAJ"/>
    <d v="2021-04-11T20:08:00"/>
    <m/>
    <d v="2020-03-31T19:37:20"/>
    <b v="0"/>
    <x v="6"/>
    <s v="0065A00001ZP1z6QAD"/>
    <x v="2"/>
    <b v="1"/>
    <s v="00531000007MUoEAAW"/>
    <s v="Closed Won"/>
    <b v="0"/>
    <x v="0"/>
    <n v="6738"/>
    <n v="6738"/>
    <m/>
  </r>
  <r>
    <s v="0013100001qvZsSAAU"/>
    <b v="0"/>
    <m/>
    <b v="0"/>
    <x v="671"/>
    <x v="0"/>
    <s v="0055A000008iLoJQAU"/>
    <b v="0"/>
    <d v="2019-02-08T19:04:31"/>
    <b v="0"/>
    <b v="0"/>
    <s v="2020 1"/>
    <n v="1"/>
    <x v="4"/>
    <s v="Omitted"/>
    <s v="Omitted"/>
    <x v="21"/>
    <s v="0055A00000BclF5QAJ"/>
    <d v="2021-04-10T23:01:03"/>
    <m/>
    <d v="2019-11-21T23:24:36"/>
    <b v="0"/>
    <x v="7"/>
    <s v="0065A000019jG8XQAU"/>
    <x v="2"/>
    <b v="0"/>
    <s v="0055A000008iLoJQAU"/>
    <s v="Closed Lost"/>
    <b v="1"/>
    <x v="1"/>
    <n v="36700"/>
    <n v="0"/>
    <m/>
  </r>
  <r>
    <s v="0013100001puTMvAAM"/>
    <b v="0"/>
    <m/>
    <b v="0"/>
    <x v="671"/>
    <x v="0"/>
    <s v="0055A000008iLoOQAU"/>
    <b v="1"/>
    <d v="2019-06-11T18:18:22"/>
    <b v="0"/>
    <b v="0"/>
    <s v="2020 1"/>
    <n v="1"/>
    <x v="4"/>
    <s v="Omitted"/>
    <s v="Omitted"/>
    <x v="22"/>
    <s v="0055A00000BclF5QAJ"/>
    <d v="2021-04-11T20:07:09"/>
    <m/>
    <d v="2020-03-04T21:55:52"/>
    <b v="0"/>
    <x v="6"/>
    <s v="0065A00001Ti3EtQAJ"/>
    <x v="2"/>
    <b v="0"/>
    <s v="0055A000008iLoJQAU"/>
    <s v="Closed Lost"/>
    <b v="1"/>
    <x v="1"/>
    <n v="81810"/>
    <n v="0"/>
    <m/>
  </r>
  <r>
    <s v="0013100001jbAzYAAU"/>
    <b v="0"/>
    <m/>
    <b v="0"/>
    <x v="672"/>
    <x v="0"/>
    <s v="00531000007KAu8AAG"/>
    <b v="0"/>
    <d v="2016-06-24T02:51:48"/>
    <b v="0"/>
    <b v="0"/>
    <s v="2020 2"/>
    <n v="2"/>
    <x v="4"/>
    <s v="Omitted"/>
    <s v="Omitted"/>
    <x v="17"/>
    <s v="0055A00000BclF5QAJ"/>
    <d v="2021-04-11T20:30:13"/>
    <m/>
    <d v="2020-02-13T05:00:37"/>
    <b v="0"/>
    <x v="1"/>
    <s v="0063100000ciqgYAAQ"/>
    <x v="2"/>
    <b v="0"/>
    <s v="0055A000009GjocQAC"/>
    <s v="Closed Lost"/>
    <b v="0"/>
    <x v="1"/>
    <n v="54805"/>
    <n v="0"/>
    <m/>
  </r>
  <r>
    <s v="0013100001jbC8lAAE"/>
    <b v="0"/>
    <m/>
    <b v="0"/>
    <x v="672"/>
    <x v="0"/>
    <s v="00531000007KAu8AAG"/>
    <b v="1"/>
    <d v="2016-06-27T00:53:18"/>
    <b v="0"/>
    <b v="0"/>
    <s v="2020 2"/>
    <n v="2"/>
    <x v="4"/>
    <s v="Omitted"/>
    <s v="Omitted"/>
    <x v="13"/>
    <s v="0055A00000BclF5QAJ"/>
    <d v="2021-04-10T23:01:03"/>
    <m/>
    <d v="2020-02-13T05:01:59"/>
    <b v="0"/>
    <x v="1"/>
    <s v="0063100000cjPg5AAE"/>
    <x v="2"/>
    <b v="0"/>
    <s v="0055A000009GjocQAC"/>
    <s v="Closed Lost"/>
    <b v="0"/>
    <x v="1"/>
    <n v="54805"/>
    <n v="0"/>
    <m/>
  </r>
  <r>
    <s v="0013100001jbTxzAAE"/>
    <b v="0"/>
    <m/>
    <b v="0"/>
    <x v="672"/>
    <x v="0"/>
    <s v="00531000007KAu8AAG"/>
    <b v="1"/>
    <d v="2016-06-27T02:05:53"/>
    <b v="0"/>
    <b v="0"/>
    <s v="2020 2"/>
    <n v="2"/>
    <x v="4"/>
    <s v="Omitted"/>
    <s v="Omitted"/>
    <x v="17"/>
    <s v="0055A00000BclF5QAJ"/>
    <d v="2021-04-10T23:01:03"/>
    <m/>
    <d v="2020-02-13T05:06:06"/>
    <b v="0"/>
    <x v="1"/>
    <s v="0063100000cjPlKAAU"/>
    <x v="2"/>
    <b v="0"/>
    <s v="0055A000009GjocQAC"/>
    <s v="Closed Lost"/>
    <b v="0"/>
    <x v="1"/>
    <n v="54805"/>
    <n v="0"/>
    <m/>
  </r>
  <r>
    <s v="0013100001jbBzlAAE"/>
    <b v="0"/>
    <m/>
    <b v="0"/>
    <x v="672"/>
    <x v="0"/>
    <s v="00531000007KAu8AAG"/>
    <b v="0"/>
    <d v="2016-07-20T20:08:45"/>
    <b v="0"/>
    <b v="0"/>
    <s v="2020 2"/>
    <n v="2"/>
    <x v="4"/>
    <s v="Omitted"/>
    <s v="Omitted"/>
    <x v="17"/>
    <s v="0055A00000BclF5QAJ"/>
    <d v="2021-04-11T20:06:15"/>
    <m/>
    <d v="2020-01-22T05:17:49"/>
    <b v="0"/>
    <x v="6"/>
    <s v="0063100000da24bAAA"/>
    <x v="2"/>
    <b v="0"/>
    <s v="0055A000009GjocQAC"/>
    <s v="Closed Lost"/>
    <b v="0"/>
    <x v="1"/>
    <n v="54805"/>
    <n v="0"/>
    <m/>
  </r>
  <r>
    <s v="0013100001jbC8lAAE"/>
    <b v="0"/>
    <m/>
    <b v="0"/>
    <x v="672"/>
    <x v="0"/>
    <s v="00531000007KAu8AAG"/>
    <b v="0"/>
    <d v="2016-07-24T00:00:36"/>
    <b v="0"/>
    <b v="0"/>
    <s v="2020 2"/>
    <n v="2"/>
    <x v="4"/>
    <s v="Omitted"/>
    <s v="Omitted"/>
    <x v="17"/>
    <s v="0055A00000BclF5QAJ"/>
    <d v="2021-04-10T23:01:03"/>
    <m/>
    <d v="2020-04-21T15:58:23"/>
    <b v="0"/>
    <x v="4"/>
    <s v="0063100000daKs5AAE"/>
    <x v="2"/>
    <b v="0"/>
    <s v="0055A000009GjocQAC"/>
    <s v="Closed Lost"/>
    <b v="0"/>
    <x v="1"/>
    <n v="54805"/>
    <n v="0"/>
    <m/>
  </r>
  <r>
    <s v="0013100001pvHWkAAM"/>
    <b v="0"/>
    <m/>
    <b v="0"/>
    <x v="672"/>
    <x v="0"/>
    <s v="00531000008FRNUAA4"/>
    <b v="1"/>
    <d v="2017-02-10T20:25:35"/>
    <b v="0"/>
    <b v="0"/>
    <s v="2020 2"/>
    <n v="2"/>
    <x v="4"/>
    <s v="Omitted"/>
    <s v="Omitted"/>
    <x v="11"/>
    <s v="0055A00000BclF5QAJ"/>
    <d v="2021-04-10T23:01:03"/>
    <m/>
    <d v="2020-02-13T05:36:30"/>
    <b v="0"/>
    <x v="1"/>
    <s v="0063100000gI8LqAAK"/>
    <x v="2"/>
    <b v="0"/>
    <s v="0055A000009GjocQAC"/>
    <s v="Closed Lost"/>
    <b v="0"/>
    <x v="1"/>
    <n v="54805"/>
    <n v="0"/>
    <m/>
  </r>
  <r>
    <s v="0015A00002CyWrkQAF"/>
    <b v="0"/>
    <m/>
    <b v="0"/>
    <x v="672"/>
    <x v="0"/>
    <s v="0055A000008iLoOQAU"/>
    <b v="0"/>
    <d v="2019-07-26T16:21:58"/>
    <b v="0"/>
    <b v="0"/>
    <s v="2020 2"/>
    <n v="2"/>
    <x v="4"/>
    <s v="Omitted"/>
    <s v="Omitted"/>
    <x v="0"/>
    <s v="0055A00000BclF5QAJ"/>
    <d v="2021-04-10T23:01:03"/>
    <m/>
    <d v="2020-02-12T22:47:31"/>
    <b v="0"/>
    <x v="3"/>
    <s v="0065A00001Wm2dFQAR"/>
    <x v="2"/>
    <b v="0"/>
    <s v="0055A000009GjocQAC"/>
    <s v="Closed Lost"/>
    <b v="0"/>
    <x v="1"/>
    <n v="85000"/>
    <n v="0"/>
    <m/>
  </r>
  <r>
    <s v="0015A00001tbWJzQAM"/>
    <b v="0"/>
    <m/>
    <b v="0"/>
    <x v="672"/>
    <x v="0"/>
    <s v="00531000008FRNUAA4"/>
    <b v="0"/>
    <d v="2017-08-17T18:17:54"/>
    <b v="0"/>
    <b v="0"/>
    <s v="2020 2"/>
    <n v="2"/>
    <x v="4"/>
    <s v="Omitted"/>
    <s v="Omitted"/>
    <x v="21"/>
    <s v="0055A00000BclF5QAJ"/>
    <d v="2021-04-10T23:01:03"/>
    <m/>
    <d v="2020-02-13T12:53:32"/>
    <b v="0"/>
    <x v="4"/>
    <s v="0065A00000i4zC1QAI"/>
    <x v="2"/>
    <b v="0"/>
    <s v="0055A000009GjocQAC"/>
    <s v="Closed Lost"/>
    <b v="0"/>
    <x v="1"/>
    <n v="61450"/>
    <n v="0"/>
    <m/>
  </r>
  <r>
    <s v="0015A00001xOrX9QAK"/>
    <b v="0"/>
    <m/>
    <b v="0"/>
    <x v="672"/>
    <x v="0"/>
    <s v="00531000008FRNUAA4"/>
    <b v="0"/>
    <d v="2017-09-26T15:04:17"/>
    <b v="0"/>
    <b v="0"/>
    <s v="2020 2"/>
    <n v="2"/>
    <x v="4"/>
    <s v="Omitted"/>
    <s v="Omitted"/>
    <x v="21"/>
    <s v="0055A00000BclF5QAJ"/>
    <d v="2021-04-10T23:01:03"/>
    <m/>
    <d v="2020-02-13T05:26:25"/>
    <b v="0"/>
    <x v="1"/>
    <s v="0065A00000iRxWFQA0"/>
    <x v="2"/>
    <b v="0"/>
    <s v="0055A000009GjocQAC"/>
    <s v="Closed Lost"/>
    <b v="0"/>
    <x v="1"/>
    <n v="61450"/>
    <n v="0"/>
    <m/>
  </r>
  <r>
    <s v="0013100001jbqg3AAA"/>
    <b v="0"/>
    <m/>
    <b v="0"/>
    <x v="672"/>
    <x v="0"/>
    <s v="00531000008FRNUAA4"/>
    <b v="0"/>
    <d v="2017-11-03T18:44:20"/>
    <b v="0"/>
    <b v="0"/>
    <s v="2020 2"/>
    <n v="2"/>
    <x v="4"/>
    <s v="Omitted"/>
    <s v="Omitted"/>
    <x v="21"/>
    <s v="0055A00000BclF5QAJ"/>
    <d v="2021-04-11T20:12:15"/>
    <m/>
    <d v="2020-02-13T05:23:55"/>
    <b v="0"/>
    <x v="7"/>
    <s v="0065A00000iTCHbQAO"/>
    <x v="2"/>
    <b v="0"/>
    <s v="0055A000009GjocQAC"/>
    <s v="Closed Lost"/>
    <b v="0"/>
    <x v="1"/>
    <n v="72600"/>
    <n v="0"/>
    <m/>
  </r>
  <r>
    <s v="0015A000022R8eGQAS"/>
    <b v="0"/>
    <m/>
    <b v="0"/>
    <x v="672"/>
    <x v="0"/>
    <s v="00531000008FRNUAA4"/>
    <b v="1"/>
    <d v="2018-07-10T17:01:26"/>
    <b v="0"/>
    <b v="0"/>
    <s v="2020 2"/>
    <n v="2"/>
    <x v="4"/>
    <s v="Omitted"/>
    <s v="Omitted"/>
    <x v="20"/>
    <s v="0055A00000BclF5QAJ"/>
    <d v="2021-04-10T23:01:03"/>
    <m/>
    <d v="2020-04-21T15:56:19"/>
    <b v="0"/>
    <x v="12"/>
    <s v="0065A00000k3naoQAA"/>
    <x v="2"/>
    <b v="0"/>
    <s v="0055A000009GjocQAC"/>
    <s v="Closed Lost"/>
    <b v="0"/>
    <x v="1"/>
    <n v="66905"/>
    <n v="0"/>
    <m/>
  </r>
  <r>
    <s v="0015A00002GqCR5QAN"/>
    <b v="0"/>
    <m/>
    <b v="0"/>
    <x v="672"/>
    <x v="0"/>
    <s v="00531000007KAsvAAG"/>
    <b v="1"/>
    <d v="2020-01-09T15:20:13"/>
    <b v="0"/>
    <b v="0"/>
    <s v="2020 2"/>
    <n v="2"/>
    <x v="4"/>
    <s v="Omitted"/>
    <s v="Omitted"/>
    <x v="1"/>
    <s v="00531000007KAsvAAG"/>
    <d v="2020-12-03T18:26:34"/>
    <m/>
    <d v="2020-12-03T18:26:34"/>
    <b v="0"/>
    <x v="1"/>
    <s v="0065A00001Yhdh4QAB"/>
    <x v="2"/>
    <b v="0"/>
    <s v="00531000007KAsvAAG"/>
    <s v="Closed Lost"/>
    <b v="0"/>
    <x v="1"/>
    <n v="64646.51"/>
    <n v="0"/>
    <m/>
  </r>
  <r>
    <s v="0015A00001tbMY6QAM"/>
    <b v="0"/>
    <m/>
    <b v="0"/>
    <x v="672"/>
    <x v="0"/>
    <s v="0055A000008iLoOQAU"/>
    <b v="0"/>
    <d v="2020-03-04T16:54:07"/>
    <b v="0"/>
    <b v="0"/>
    <s v="2020 2"/>
    <n v="2"/>
    <x v="4"/>
    <s v="Closed"/>
    <s v="Closed"/>
    <x v="0"/>
    <s v="0055A00000BclF5QAJ"/>
    <d v="2021-04-10T22:59:54"/>
    <m/>
    <d v="2020-04-01T17:57:29"/>
    <b v="0"/>
    <x v="12"/>
    <s v="0065A00001ZOLeMQAX"/>
    <x v="2"/>
    <b v="0"/>
    <s v="0055A000008iLoOQAU"/>
    <s v="Closed Won"/>
    <b v="0"/>
    <x v="0"/>
    <n v="8950"/>
    <n v="8950"/>
    <m/>
  </r>
  <r>
    <s v="0013100001jb0YLAAY"/>
    <b v="0"/>
    <m/>
    <b v="0"/>
    <x v="672"/>
    <x v="0"/>
    <s v="0055A000008iLoOQAU"/>
    <b v="0"/>
    <d v="2020-02-21T14:50:25"/>
    <b v="0"/>
    <b v="0"/>
    <s v="2020 2"/>
    <n v="2"/>
    <x v="4"/>
    <s v="Closed"/>
    <s v="Closed"/>
    <x v="0"/>
    <s v="0055A00000BclF5QAJ"/>
    <d v="2021-04-10T22:59:54"/>
    <m/>
    <d v="2020-04-01T17:56:47"/>
    <b v="0"/>
    <x v="3"/>
    <s v="0065A00001ZHoT0QAL"/>
    <x v="2"/>
    <b v="0"/>
    <s v="0055A000008iLoOQAU"/>
    <s v="Closed Won"/>
    <b v="0"/>
    <x v="0"/>
    <n v="8950"/>
    <n v="8950"/>
    <m/>
  </r>
  <r>
    <s v="0013100001mwUgnAAE"/>
    <b v="0"/>
    <m/>
    <b v="0"/>
    <x v="672"/>
    <x v="0"/>
    <s v="00531000008F2qlAAC"/>
    <b v="0"/>
    <d v="2019-12-16T02:24:25"/>
    <b v="0"/>
    <b v="0"/>
    <s v="2020 2"/>
    <n v="2"/>
    <x v="4"/>
    <s v="Closed"/>
    <s v="Closed"/>
    <x v="24"/>
    <s v="0055A00000BclF5QAJ"/>
    <d v="2021-04-11T20:08:00"/>
    <m/>
    <d v="2020-04-01T14:41:08"/>
    <b v="0"/>
    <x v="6"/>
    <s v="0065A00001YNBg8QAH"/>
    <x v="2"/>
    <b v="1"/>
    <s v="00531000008F2qlAAC"/>
    <s v="Closed Won"/>
    <b v="0"/>
    <x v="0"/>
    <n v="49197.75"/>
    <n v="49197.75"/>
    <m/>
  </r>
  <r>
    <s v="0015A00002AmKI0QAN"/>
    <b v="0"/>
    <m/>
    <b v="0"/>
    <x v="673"/>
    <x v="0"/>
    <s v="00531000007MUoEAAW"/>
    <b v="0"/>
    <d v="2020-04-02T18:50:36"/>
    <b v="0"/>
    <b v="0"/>
    <s v="2020 2"/>
    <n v="2"/>
    <x v="4"/>
    <s v="Closed"/>
    <s v="Closed"/>
    <x v="2"/>
    <s v="0055A00000BclF5QAJ"/>
    <d v="2021-04-11T20:08:00"/>
    <m/>
    <m/>
    <b v="0"/>
    <x v="6"/>
    <s v="0065A00001ZcLSkQAN"/>
    <x v="2"/>
    <b v="1"/>
    <s v="00531000007Es7rAAC"/>
    <s v="Closed Won"/>
    <b v="0"/>
    <x v="0"/>
    <n v="5850"/>
    <n v="5850"/>
    <m/>
  </r>
  <r>
    <s v="0015A00002Hbs9EQAR"/>
    <b v="0"/>
    <m/>
    <b v="0"/>
    <x v="674"/>
    <x v="0"/>
    <s v="00531000007KAsvAAG"/>
    <b v="0"/>
    <d v="2020-01-21T20:37:56"/>
    <b v="0"/>
    <b v="0"/>
    <s v="2020 2"/>
    <n v="2"/>
    <x v="4"/>
    <s v="Closed"/>
    <s v="Closed"/>
    <x v="1"/>
    <s v="00531000007MUoEAAW"/>
    <d v="2021-01-09T19:32:53"/>
    <m/>
    <d v="2020-04-03T20:44:31"/>
    <b v="0"/>
    <x v="1"/>
    <s v="0065A00001YxiasQAB"/>
    <x v="2"/>
    <b v="1"/>
    <s v="00531000007KAsvAAG"/>
    <s v="Closed Won"/>
    <b v="0"/>
    <x v="0"/>
    <n v="58416.04"/>
    <n v="58416.04"/>
    <m/>
  </r>
  <r>
    <s v="001i0000014EANpAAO"/>
    <b v="0"/>
    <m/>
    <b v="0"/>
    <x v="674"/>
    <x v="0"/>
    <s v="00531000007MUoEAAW"/>
    <b v="0"/>
    <d v="2020-04-02T16:39:20"/>
    <b v="0"/>
    <b v="0"/>
    <s v="2020 2"/>
    <n v="2"/>
    <x v="4"/>
    <s v="Closed"/>
    <s v="Closed"/>
    <x v="4"/>
    <s v="0055A00000BclF5QAJ"/>
    <d v="2021-04-11T19:52:07"/>
    <m/>
    <d v="2020-04-03T20:17:58"/>
    <b v="0"/>
    <x v="5"/>
    <s v="0065A00001ZcKvrQAF"/>
    <x v="2"/>
    <b v="1"/>
    <s v="00531000007MUoEAAW"/>
    <s v="Closed Won"/>
    <b v="0"/>
    <x v="0"/>
    <n v="3500"/>
    <n v="3500"/>
    <m/>
  </r>
  <r>
    <s v="0015A000026mTgzQAE"/>
    <b v="0"/>
    <m/>
    <b v="0"/>
    <x v="675"/>
    <x v="0"/>
    <s v="0055A000008iLoOQAU"/>
    <b v="0"/>
    <d v="2020-01-27T15:35:55"/>
    <b v="0"/>
    <b v="0"/>
    <s v="2020 2"/>
    <n v="2"/>
    <x v="4"/>
    <s v="Closed"/>
    <s v="Closed"/>
    <x v="21"/>
    <s v="0055A00000BclF5QAJ"/>
    <d v="2021-04-10T22:59:54"/>
    <m/>
    <d v="2020-04-06T19:24:36"/>
    <b v="0"/>
    <x v="3"/>
    <s v="0065A00001Z0NWiQAN"/>
    <x v="2"/>
    <b v="0"/>
    <s v="0055A000008iLoOQAU"/>
    <s v="Closed Won"/>
    <b v="0"/>
    <x v="0"/>
    <n v="8950"/>
    <n v="8950"/>
    <m/>
  </r>
  <r>
    <s v="0013100001lbH4iAAE"/>
    <b v="0"/>
    <m/>
    <b v="0"/>
    <x v="676"/>
    <x v="0"/>
    <s v="00531000007MUoEAAW"/>
    <b v="0"/>
    <d v="2019-10-15T14:21:58"/>
    <b v="0"/>
    <b v="0"/>
    <s v="2020 2"/>
    <n v="2"/>
    <x v="4"/>
    <s v="Closed"/>
    <s v="Closed"/>
    <x v="1"/>
    <s v="0055A00000BclF5QAJ"/>
    <d v="2021-04-11T20:08:00"/>
    <m/>
    <d v="2021-03-21T21:18:47"/>
    <b v="0"/>
    <x v="6"/>
    <s v="0065A00001XdFt2QAF"/>
    <x v="2"/>
    <b v="1"/>
    <s v="00531000007MUoEAAW"/>
    <s v="Closed Won"/>
    <b v="0"/>
    <x v="0"/>
    <n v="6500"/>
    <n v="6500"/>
    <m/>
  </r>
  <r>
    <s v="0015A000029X3rsQAC"/>
    <b v="0"/>
    <m/>
    <b v="0"/>
    <x v="677"/>
    <x v="0"/>
    <s v="00531000007MUoEAAW"/>
    <b v="0"/>
    <d v="2019-12-06T16:10:35"/>
    <b v="0"/>
    <b v="0"/>
    <s v="2020 2"/>
    <n v="2"/>
    <x v="4"/>
    <s v="Closed"/>
    <s v="Closed"/>
    <x v="1"/>
    <s v="0055A00000BclF5QAJ"/>
    <d v="2021-04-11T19:52:07"/>
    <m/>
    <d v="2020-04-08T14:35:48"/>
    <b v="0"/>
    <x v="5"/>
    <s v="0065A00001YJeZAQA1"/>
    <x v="2"/>
    <b v="1"/>
    <s v="00531000007MUoEAAW"/>
    <s v="Closed Won"/>
    <b v="0"/>
    <x v="0"/>
    <n v="199"/>
    <n v="199"/>
    <m/>
  </r>
  <r>
    <s v="0015A00002KuCC4QAN"/>
    <b v="0"/>
    <m/>
    <b v="0"/>
    <x v="677"/>
    <x v="0"/>
    <s v="0055A000009GxI2QAK"/>
    <b v="0"/>
    <d v="2020-03-31T14:49:50"/>
    <b v="0"/>
    <b v="0"/>
    <s v="2020 2"/>
    <n v="2"/>
    <x v="4"/>
    <s v="Closed"/>
    <s v="Closed"/>
    <x v="24"/>
    <s v="0055A000009GxI2QAK"/>
    <d v="2021-06-22T18:51:21"/>
    <m/>
    <d v="2020-04-17T17:52:32"/>
    <b v="0"/>
    <x v="6"/>
    <s v="0065A00001ZbeGKQAZ"/>
    <x v="2"/>
    <b v="1"/>
    <s v="0055A000009GxI2QAK"/>
    <s v="Closed Won"/>
    <b v="0"/>
    <x v="0"/>
    <n v="351149.25"/>
    <n v="351149.25"/>
    <m/>
  </r>
  <r>
    <s v="0015A00002CwcMnQAJ"/>
    <b v="0"/>
    <m/>
    <b v="0"/>
    <x v="678"/>
    <x v="0"/>
    <s v="00531000008F2qlAAC"/>
    <b v="0"/>
    <d v="2020-03-16T14:14:21"/>
    <b v="0"/>
    <b v="0"/>
    <s v="2020 2"/>
    <n v="2"/>
    <x v="4"/>
    <s v="Closed"/>
    <s v="Closed"/>
    <x v="24"/>
    <s v="0055A00000BclF5QAJ"/>
    <d v="2021-04-11T20:08:00"/>
    <m/>
    <d v="2020-04-09T18:29:34"/>
    <b v="0"/>
    <x v="6"/>
    <s v="0065A00001ZVe7XQAT"/>
    <x v="2"/>
    <b v="1"/>
    <s v="00531000008F2qlAAC"/>
    <s v="Closed Won"/>
    <b v="0"/>
    <x v="0"/>
    <n v="65398"/>
    <n v="65398"/>
    <m/>
  </r>
  <r>
    <s v="0013100001jbBzlAAE"/>
    <b v="0"/>
    <m/>
    <b v="0"/>
    <x v="679"/>
    <x v="0"/>
    <s v="0055A000008iLoOQAU"/>
    <b v="0"/>
    <d v="2020-03-10T16:48:24"/>
    <b v="0"/>
    <b v="0"/>
    <s v="2020 2"/>
    <n v="2"/>
    <x v="4"/>
    <s v="Closed"/>
    <s v="Closed"/>
    <x v="0"/>
    <s v="0055A00000BclF5QAJ"/>
    <d v="2021-04-10T22:59:54"/>
    <m/>
    <d v="2020-09-29T01:58:41"/>
    <b v="0"/>
    <x v="1"/>
    <s v="0065A00001ZPLoCQAX"/>
    <x v="2"/>
    <b v="0"/>
    <s v="0055A000008iLoOQAU"/>
    <s v="Closed Won"/>
    <b v="0"/>
    <x v="0"/>
    <n v="5145"/>
    <n v="5145"/>
    <m/>
  </r>
  <r>
    <s v="0015A000021PcVpQAK"/>
    <b v="0"/>
    <m/>
    <b v="0"/>
    <x v="680"/>
    <x v="0"/>
    <s v="0055A000008iLoOQAU"/>
    <b v="0"/>
    <d v="2020-04-01T17:36:48"/>
    <b v="0"/>
    <b v="0"/>
    <s v="2020 2"/>
    <n v="2"/>
    <x v="4"/>
    <s v="Closed"/>
    <s v="Closed"/>
    <x v="0"/>
    <s v="0055A00000BclF5QAJ"/>
    <d v="2021-04-10T22:59:54"/>
    <m/>
    <d v="2020-04-14T19:02:00"/>
    <b v="0"/>
    <x v="1"/>
    <s v="0065A00001ZcIANQA3"/>
    <x v="2"/>
    <b v="0"/>
    <s v="0055A000008iLoOQAU"/>
    <s v="Closed Won"/>
    <b v="0"/>
    <x v="0"/>
    <n v="10050"/>
    <n v="10050"/>
    <m/>
  </r>
  <r>
    <s v="0013100001frxefAAA"/>
    <b v="0"/>
    <m/>
    <b v="0"/>
    <x v="681"/>
    <x v="0"/>
    <s v="0055A000008iLoOQAU"/>
    <b v="0"/>
    <d v="2020-02-21T20:32:02"/>
    <b v="0"/>
    <b v="0"/>
    <s v="2020 2"/>
    <n v="2"/>
    <x v="4"/>
    <s v="Closed"/>
    <s v="Closed"/>
    <x v="0"/>
    <s v="0055A00000BclF5QAJ"/>
    <d v="2021-04-11T20:11:37"/>
    <m/>
    <d v="2020-04-21T23:57:17"/>
    <b v="0"/>
    <x v="3"/>
    <s v="0065A00001ZIPUAQA5"/>
    <x v="2"/>
    <b v="0"/>
    <s v="0055A000008iLoOQAU"/>
    <s v="Closed Won"/>
    <b v="0"/>
    <x v="0"/>
    <n v="8950"/>
    <n v="8950"/>
    <m/>
  </r>
  <r>
    <s v="0015A00002Akm4rQAB"/>
    <b v="0"/>
    <m/>
    <b v="0"/>
    <x v="681"/>
    <x v="0"/>
    <s v="00531000007KAsvAAG"/>
    <b v="0"/>
    <d v="2019-02-28T17:22:11"/>
    <b v="0"/>
    <b v="0"/>
    <s v="2020 2"/>
    <n v="2"/>
    <x v="4"/>
    <s v="Closed"/>
    <s v="Closed"/>
    <x v="1"/>
    <s v="0055A00000BclF5QAJ"/>
    <d v="2021-04-11T20:08:00"/>
    <m/>
    <d v="2020-04-15T20:53:38"/>
    <b v="0"/>
    <x v="6"/>
    <s v="0065A00001CIyhgQAD"/>
    <x v="2"/>
    <b v="1"/>
    <s v="00531000007KAsvAAG"/>
    <s v="Closed Won"/>
    <b v="0"/>
    <x v="0"/>
    <n v="193642.56"/>
    <n v="193642.56"/>
    <m/>
  </r>
  <r>
    <s v="0015A00002K69yuQAB"/>
    <b v="0"/>
    <m/>
    <b v="0"/>
    <x v="682"/>
    <x v="0"/>
    <s v="00531000007MUoEAAW"/>
    <b v="0"/>
    <d v="2020-04-15T14:01:25"/>
    <b v="0"/>
    <b v="0"/>
    <s v="2020 2"/>
    <n v="2"/>
    <x v="4"/>
    <s v="Closed"/>
    <s v="Closed"/>
    <x v="2"/>
    <s v="0055A00000BclF5QAJ"/>
    <d v="2021-04-11T19:52:07"/>
    <m/>
    <d v="2020-04-16T18:20:40"/>
    <b v="0"/>
    <x v="5"/>
    <s v="0065A00001ZjQHEQA3"/>
    <x v="2"/>
    <b v="1"/>
    <s v="00531000007MUoEAAW"/>
    <s v="Closed Won"/>
    <b v="0"/>
    <x v="0"/>
    <n v="792"/>
    <n v="792"/>
    <m/>
  </r>
  <r>
    <s v="001i000000Jd1ngAAB"/>
    <b v="0"/>
    <m/>
    <b v="0"/>
    <x v="683"/>
    <x v="0"/>
    <s v="00531000007MUoEAAW"/>
    <b v="0"/>
    <d v="2020-04-14T20:45:17"/>
    <b v="0"/>
    <b v="0"/>
    <s v="2020 2"/>
    <n v="2"/>
    <x v="4"/>
    <s v="Omitted"/>
    <s v="Omitted"/>
    <x v="2"/>
    <s v="0055A00000BclF5QAJ"/>
    <d v="2021-04-11T20:08:00"/>
    <m/>
    <d v="2020-05-11T12:40:09"/>
    <b v="0"/>
    <x v="6"/>
    <s v="0065A00001ZjOcvQAF"/>
    <x v="2"/>
    <b v="0"/>
    <s v="00531000007Es7rAAC"/>
    <s v="Closed Lost"/>
    <b v="0"/>
    <x v="1"/>
    <n v="66937"/>
    <n v="0"/>
    <m/>
  </r>
  <r>
    <s v="0015A00001yWWhnQAG"/>
    <b v="0"/>
    <m/>
    <b v="0"/>
    <x v="683"/>
    <x v="0"/>
    <s v="0055A000008iLoOQAU"/>
    <b v="0"/>
    <d v="2020-02-27T13:39:46"/>
    <b v="0"/>
    <b v="0"/>
    <s v="2020 2"/>
    <n v="2"/>
    <x v="4"/>
    <s v="Closed"/>
    <s v="Closed"/>
    <x v="0"/>
    <s v="0055A00000BclF5QAJ"/>
    <d v="2021-04-10T22:59:54"/>
    <m/>
    <d v="2020-04-30T15:50:39"/>
    <b v="0"/>
    <x v="4"/>
    <s v="0065A00001ZN9PuQAL"/>
    <x v="2"/>
    <b v="0"/>
    <s v="0055A000008iLoOQAU"/>
    <s v="Closed Won"/>
    <b v="0"/>
    <x v="0"/>
    <n v="625.5"/>
    <n v="625.5"/>
    <m/>
  </r>
  <r>
    <s v="0015A00002CyypWQAR"/>
    <b v="0"/>
    <m/>
    <b v="0"/>
    <x v="684"/>
    <x v="0"/>
    <s v="0055A000009sa63QAA"/>
    <b v="1"/>
    <d v="2019-07-01T16:27:12"/>
    <b v="0"/>
    <b v="0"/>
    <s v="2020 2"/>
    <n v="2"/>
    <x v="4"/>
    <s v="Omitted"/>
    <s v="Omitted"/>
    <x v="1"/>
    <s v="0055A000009s6n0QAA"/>
    <d v="2020-09-17T14:48:59"/>
    <m/>
    <d v="2020-04-22T23:57:44"/>
    <b v="0"/>
    <x v="20"/>
    <s v="0065A00001UoC0cQAF"/>
    <x v="3"/>
    <b v="0"/>
    <s v="0055A000009sa63QAA"/>
    <s v="Closed Lost"/>
    <b v="0"/>
    <x v="1"/>
    <n v="65675"/>
    <n v="0"/>
    <m/>
  </r>
  <r>
    <s v="001i000000Jd1ngAAB"/>
    <b v="0"/>
    <m/>
    <b v="0"/>
    <x v="684"/>
    <x v="0"/>
    <s v="005i0000000fNkyAAE"/>
    <b v="0"/>
    <d v="2020-03-30T13:25:04"/>
    <b v="0"/>
    <b v="0"/>
    <s v="2020 2"/>
    <n v="2"/>
    <x v="4"/>
    <s v="Closed"/>
    <s v="Closed"/>
    <x v="2"/>
    <s v="0055A00000BclF5QAJ"/>
    <d v="2021-04-11T20:08:00"/>
    <m/>
    <d v="2020-04-21T13:11:12"/>
    <b v="0"/>
    <x v="6"/>
    <s v="0065A00001ZbZFcQAN"/>
    <x v="2"/>
    <b v="0"/>
    <s v="005i0000000fNkyAAE"/>
    <s v="Closed Won"/>
    <b v="0"/>
    <x v="0"/>
    <n v="65000"/>
    <n v="65000"/>
    <m/>
  </r>
  <r>
    <s v="0015A000029hfiEQAQ"/>
    <b v="0"/>
    <m/>
    <b v="0"/>
    <x v="684"/>
    <x v="0"/>
    <s v="0055A000009sa63QAA"/>
    <b v="1"/>
    <d v="2019-02-13T23:10:13"/>
    <b v="0"/>
    <b v="0"/>
    <s v="2020 2"/>
    <n v="2"/>
    <x v="4"/>
    <s v="Closed"/>
    <s v="Closed"/>
    <x v="1"/>
    <s v="0055A00000BclF5QAJ"/>
    <d v="2021-04-11T19:52:59"/>
    <m/>
    <d v="2020-04-21T22:22:53"/>
    <b v="0"/>
    <x v="5"/>
    <s v="0065A000019jfhxQAA"/>
    <x v="3"/>
    <b v="0"/>
    <s v="0055A000009sa63QAA"/>
    <s v="Closed Won"/>
    <b v="0"/>
    <x v="0"/>
    <n v="70498.710000000006"/>
    <n v="70498.710000000006"/>
    <m/>
  </r>
  <r>
    <s v="0013100001gw3W4AAI"/>
    <b v="0"/>
    <m/>
    <b v="0"/>
    <x v="685"/>
    <x v="0"/>
    <s v="00531000007KAsvAAG"/>
    <b v="0"/>
    <d v="2016-05-20T15:55:05"/>
    <b v="0"/>
    <b v="0"/>
    <s v="2020 2"/>
    <n v="2"/>
    <x v="4"/>
    <s v="Closed"/>
    <s v="Closed"/>
    <x v="15"/>
    <s v="0055A00000BclF5QAJ"/>
    <d v="2021-04-11T20:06:15"/>
    <m/>
    <d v="2020-04-23T19:32:22"/>
    <b v="0"/>
    <x v="6"/>
    <s v="0063100000cKaNeAAK"/>
    <x v="2"/>
    <b v="0"/>
    <s v="0055A000009sa63QAA"/>
    <s v="Closed Won"/>
    <b v="0"/>
    <x v="0"/>
    <n v="79980.83"/>
    <n v="79980.83"/>
    <m/>
  </r>
  <r>
    <s v="001i000001MZ8IpAAL"/>
    <b v="0"/>
    <m/>
    <b v="0"/>
    <x v="685"/>
    <x v="0"/>
    <s v="00531000007MUoEAAW"/>
    <b v="0"/>
    <d v="2020-03-25T19:46:38"/>
    <b v="0"/>
    <b v="0"/>
    <s v="2020 2"/>
    <n v="2"/>
    <x v="4"/>
    <s v="Closed"/>
    <s v="Closed"/>
    <x v="4"/>
    <s v="0055A00000BclF5QAJ"/>
    <d v="2021-04-11T20:08:00"/>
    <m/>
    <d v="2020-04-23T16:50:17"/>
    <b v="1"/>
    <x v="6"/>
    <s v="0065A00001ZZ3zRQAT"/>
    <x v="2"/>
    <b v="1"/>
    <s v="0055A00000BnRGTQA3"/>
    <s v="Closed Won"/>
    <b v="0"/>
    <x v="0"/>
    <n v="12295504"/>
    <n v="12295504"/>
    <m/>
  </r>
  <r>
    <s v="0015A00002K6A5vQAF"/>
    <b v="0"/>
    <m/>
    <b v="0"/>
    <x v="686"/>
    <x v="0"/>
    <s v="0055A000008zqzaQAA"/>
    <b v="0"/>
    <d v="2020-04-15T14:19:31"/>
    <b v="0"/>
    <b v="0"/>
    <s v="2020 2"/>
    <n v="2"/>
    <x v="4"/>
    <s v="Closed"/>
    <s v="Closed"/>
    <x v="21"/>
    <s v="0055A00000BclF5QAJ"/>
    <d v="2021-04-10T22:59:54"/>
    <m/>
    <d v="2020-04-24T13:46:04"/>
    <b v="0"/>
    <x v="7"/>
    <s v="0065A00001ZjQLlQAN"/>
    <x v="2"/>
    <b v="0"/>
    <s v="0055A000008zqzaQAA"/>
    <s v="Closed Won"/>
    <b v="0"/>
    <x v="0"/>
    <n v="84549.5"/>
    <n v="84549.5"/>
    <m/>
  </r>
  <r>
    <s v="0015A000020x84PQAQ"/>
    <b v="0"/>
    <m/>
    <b v="0"/>
    <x v="686"/>
    <x v="0"/>
    <s v="0055A000006HDY9QAO"/>
    <b v="1"/>
    <d v="2018-04-19T15:43:10"/>
    <b v="0"/>
    <b v="0"/>
    <s v="2020 2"/>
    <n v="2"/>
    <x v="4"/>
    <s v="Closed"/>
    <s v="Closed"/>
    <x v="21"/>
    <s v="0055A00000BclF5QAJ"/>
    <d v="2021-04-10T22:59:54"/>
    <m/>
    <d v="2020-04-24T13:43:07"/>
    <b v="0"/>
    <x v="12"/>
    <s v="0065A00000ibyE1QAI"/>
    <x v="2"/>
    <b v="0"/>
    <s v="0055A000008zqzaQAA"/>
    <s v="Closed Won"/>
    <b v="1"/>
    <x v="0"/>
    <n v="57380"/>
    <n v="57380"/>
    <m/>
  </r>
  <r>
    <s v="0015A00001xOPDSQA4"/>
    <b v="0"/>
    <m/>
    <b v="0"/>
    <x v="687"/>
    <x v="0"/>
    <s v="00531000007Es7rAAC"/>
    <b v="1"/>
    <d v="2018-06-29T13:04:45"/>
    <b v="0"/>
    <b v="0"/>
    <s v="2020 2"/>
    <n v="2"/>
    <x v="4"/>
    <s v="Omitted"/>
    <s v="Omitted"/>
    <x v="4"/>
    <s v="00531000007MUoEAAW"/>
    <d v="2021-04-15T19:17:52"/>
    <m/>
    <d v="2020-04-27T13:24:00"/>
    <b v="1"/>
    <x v="3"/>
    <s v="0065A00000k3Ta5QAE"/>
    <x v="2"/>
    <b v="0"/>
    <s v="00531000007Es7rAAC"/>
    <s v="Closed Lost"/>
    <b v="0"/>
    <x v="1"/>
    <n v="11700000"/>
    <n v="0"/>
    <m/>
  </r>
  <r>
    <s v="0015A00002CwwHuQAJ"/>
    <b v="0"/>
    <m/>
    <b v="0"/>
    <x v="687"/>
    <x v="0"/>
    <s v="0055A000008iLoOQAU"/>
    <b v="0"/>
    <d v="2020-02-20T13:23:20"/>
    <b v="0"/>
    <b v="0"/>
    <s v="2020 2"/>
    <n v="2"/>
    <x v="4"/>
    <s v="Closed"/>
    <s v="Closed"/>
    <x v="0"/>
    <s v="0055A00000BclF5QAJ"/>
    <d v="2021-04-10T22:59:54"/>
    <m/>
    <d v="2020-04-30T15:37:49"/>
    <b v="0"/>
    <x v="1"/>
    <s v="0065A00001ZFysIQAT"/>
    <x v="2"/>
    <b v="0"/>
    <s v="0055A000008zqzaQAA"/>
    <s v="Closed Won"/>
    <b v="0"/>
    <x v="0"/>
    <n v="98775"/>
    <n v="98775"/>
    <m/>
  </r>
  <r>
    <s v="0015A00001tasCtQAI"/>
    <b v="0"/>
    <m/>
    <b v="0"/>
    <x v="304"/>
    <x v="0"/>
    <s v="0055A000008iLoOQAU"/>
    <b v="0"/>
    <d v="2020-03-05T15:33:04"/>
    <b v="0"/>
    <b v="0"/>
    <s v="2020 2"/>
    <n v="2"/>
    <x v="4"/>
    <s v="Omitted"/>
    <s v="Omitted"/>
    <x v="0"/>
    <s v="0055A00000BclF5QAJ"/>
    <d v="2021-04-11T19:52:07"/>
    <m/>
    <d v="2020-09-03T14:12:09"/>
    <b v="0"/>
    <x v="5"/>
    <s v="0065A00001ZOQ29QAH"/>
    <x v="2"/>
    <b v="0"/>
    <s v="0055A000008iLoOQAU"/>
    <s v="Closed Lost"/>
    <b v="0"/>
    <x v="1"/>
    <n v="8950"/>
    <n v="0"/>
    <m/>
  </r>
  <r>
    <s v="0016e00002ZwhgIAAR"/>
    <b v="0"/>
    <m/>
    <b v="0"/>
    <x v="304"/>
    <x v="0"/>
    <s v="0055A000009GxI2QAK"/>
    <b v="0"/>
    <d v="2020-02-03T15:38:21"/>
    <b v="0"/>
    <b v="0"/>
    <s v="2020 2"/>
    <n v="2"/>
    <x v="4"/>
    <s v="Omitted"/>
    <s v="Omitted"/>
    <x v="24"/>
    <s v="0055A000009GxI2QAK"/>
    <d v="2021-06-22T19:42:08"/>
    <m/>
    <d v="2020-02-03T15:47:01"/>
    <b v="0"/>
    <x v="6"/>
    <s v="0065A00001Z1UOOQA3"/>
    <x v="2"/>
    <b v="0"/>
    <s v="0055A000009GxI2QAK"/>
    <s v="Closed Lost"/>
    <b v="0"/>
    <x v="1"/>
    <n v="106600"/>
    <n v="0"/>
    <m/>
  </r>
  <r>
    <s v="0015A00002DR6eVQAT"/>
    <b v="0"/>
    <m/>
    <b v="0"/>
    <x v="304"/>
    <x v="0"/>
    <s v="00531000007MUoEAAW"/>
    <b v="0"/>
    <d v="2019-08-29T15:49:00"/>
    <b v="0"/>
    <b v="0"/>
    <s v="2020 2"/>
    <n v="2"/>
    <x v="4"/>
    <s v="Omitted"/>
    <s v="Omitted"/>
    <x v="24"/>
    <s v="0055A00000BclF5QAJ"/>
    <d v="2021-04-11T20:08:00"/>
    <m/>
    <d v="2020-12-24T01:40:11"/>
    <b v="0"/>
    <x v="6"/>
    <s v="0065A00001XGEgeQAH"/>
    <x v="3"/>
    <b v="0"/>
    <s v="00531000008F2qlAAC"/>
    <s v="Closed Lost"/>
    <b v="0"/>
    <x v="1"/>
    <n v="74699"/>
    <n v="0"/>
    <m/>
  </r>
  <r>
    <s v="0015A00002G9xwjQAB"/>
    <b v="0"/>
    <m/>
    <b v="0"/>
    <x v="304"/>
    <x v="0"/>
    <s v="0055A00000BNpn5QAD"/>
    <b v="1"/>
    <d v="2019-11-13T21:39:47"/>
    <b v="0"/>
    <b v="0"/>
    <s v="2020 2"/>
    <n v="2"/>
    <x v="4"/>
    <s v="Omitted"/>
    <s v="Omitted"/>
    <x v="21"/>
    <s v="0055A00000BclF5QAJ"/>
    <d v="2021-04-10T23:01:03"/>
    <m/>
    <d v="2020-02-10T22:05:28"/>
    <b v="0"/>
    <x v="1"/>
    <s v="0065A00001XsALoQAN"/>
    <x v="2"/>
    <b v="0"/>
    <s v="0055A000008zqzaQAA"/>
    <s v="Closed Lost"/>
    <b v="0"/>
    <x v="1"/>
    <n v="123000"/>
    <n v="0"/>
    <m/>
  </r>
  <r>
    <s v="0015A00001tasCtQAI"/>
    <b v="0"/>
    <m/>
    <b v="0"/>
    <x v="304"/>
    <x v="0"/>
    <s v="0055A000008iLoOQAU"/>
    <b v="0"/>
    <d v="2020-04-08T14:27:17"/>
    <b v="0"/>
    <b v="0"/>
    <s v="2020 2"/>
    <n v="2"/>
    <x v="4"/>
    <s v="Closed"/>
    <s v="Closed"/>
    <x v="0"/>
    <s v="0055A00000BclF5QAJ"/>
    <d v="2021-04-10T22:59:54"/>
    <m/>
    <d v="2020-04-30T15:07:13"/>
    <b v="0"/>
    <x v="4"/>
    <s v="0065A00001ZcZqQQAV"/>
    <x v="2"/>
    <b v="0"/>
    <s v="0055A000008iLoOQAU"/>
    <s v="Closed Won"/>
    <b v="0"/>
    <x v="0"/>
    <n v="6712.5"/>
    <n v="6712.5"/>
    <m/>
  </r>
  <r>
    <s v="0015A00002KGzFuQAL"/>
    <b v="0"/>
    <m/>
    <b v="0"/>
    <x v="304"/>
    <x v="0"/>
    <s v="00531000008F2qlAAC"/>
    <b v="0"/>
    <d v="2019-11-25T22:31:49"/>
    <b v="0"/>
    <b v="0"/>
    <s v="2020 2"/>
    <n v="2"/>
    <x v="4"/>
    <s v="Closed"/>
    <s v="Closed"/>
    <x v="24"/>
    <s v="0055A000009GxI2QAK"/>
    <d v="2021-06-22T20:21:40"/>
    <m/>
    <d v="2020-04-30T14:13:27"/>
    <b v="0"/>
    <x v="6"/>
    <s v="0065A0000112IcvQAE"/>
    <x v="2"/>
    <b v="1"/>
    <s v="0055A000009GxI2QAK"/>
    <s v="Closed Won"/>
    <b v="0"/>
    <x v="0"/>
    <n v="41241.75"/>
    <n v="41241.75"/>
    <m/>
  </r>
  <r>
    <s v="0013100001fpxT5AAI"/>
    <b v="0"/>
    <m/>
    <b v="0"/>
    <x v="688"/>
    <x v="0"/>
    <s v="00531000007MUoEAAW"/>
    <b v="0"/>
    <d v="2020-03-17T17:11:07"/>
    <b v="0"/>
    <b v="0"/>
    <s v="2020 2"/>
    <n v="2"/>
    <x v="4"/>
    <s v="Omitted"/>
    <s v="Omitted"/>
    <x v="1"/>
    <s v="0055A00000BclF5QAJ"/>
    <d v="2021-04-11T19:52:07"/>
    <m/>
    <d v="2020-06-16T19:52:28"/>
    <b v="0"/>
    <x v="5"/>
    <s v="0065A00001ZWJ6KQAX"/>
    <x v="2"/>
    <b v="0"/>
    <s v="00531000007MUoEAAW"/>
    <s v="Closed Lost"/>
    <b v="0"/>
    <x v="1"/>
    <n v="238"/>
    <n v="0"/>
    <m/>
  </r>
  <r>
    <s v="001i000000Jd1ngAAB"/>
    <b v="0"/>
    <m/>
    <b v="0"/>
    <x v="688"/>
    <x v="0"/>
    <s v="00531000007MUoEAAW"/>
    <b v="0"/>
    <d v="2020-03-09T20:35:53"/>
    <b v="0"/>
    <b v="0"/>
    <s v="2020 2"/>
    <n v="2"/>
    <x v="4"/>
    <s v="Omitted"/>
    <s v="Omitted"/>
    <x v="2"/>
    <s v="0055A00000BclF5QAJ"/>
    <d v="2021-04-11T20:28:47"/>
    <m/>
    <d v="2020-04-14T20:44:35"/>
    <b v="0"/>
    <x v="6"/>
    <s v="0065A00001ZPIBiQAP"/>
    <x v="2"/>
    <b v="0"/>
    <s v="00531000007KgPgAAK"/>
    <s v="Closed Lost"/>
    <b v="0"/>
    <x v="1"/>
    <n v="316437"/>
    <n v="0"/>
    <m/>
  </r>
  <r>
    <s v="0015A00002G7WWuQAN"/>
    <b v="0"/>
    <m/>
    <b v="0"/>
    <x v="688"/>
    <x v="0"/>
    <s v="00531000007KAsvAAG"/>
    <b v="0"/>
    <d v="2020-01-29T20:13:44"/>
    <b v="0"/>
    <b v="0"/>
    <s v="2020 2"/>
    <n v="2"/>
    <x v="4"/>
    <s v="Closed"/>
    <s v="Closed"/>
    <x v="1"/>
    <s v="0055A00000BclF5QAJ"/>
    <d v="2021-04-11T20:08:00"/>
    <m/>
    <d v="2020-05-01T17:00:16"/>
    <b v="0"/>
    <x v="6"/>
    <s v="0065A00001Z0btUQAR"/>
    <x v="2"/>
    <b v="1"/>
    <s v="00531000007KAsvAAG"/>
    <s v="Closed Won"/>
    <b v="0"/>
    <x v="0"/>
    <n v="780"/>
    <n v="780"/>
    <m/>
  </r>
  <r>
    <s v="0015A00002Ird7mQAB"/>
    <b v="0"/>
    <m/>
    <b v="0"/>
    <x v="689"/>
    <x v="0"/>
    <s v="0055A000008iLoOQAU"/>
    <b v="0"/>
    <d v="2020-05-11T20:42:45"/>
    <b v="0"/>
    <b v="0"/>
    <s v="2020 2"/>
    <n v="2"/>
    <x v="4"/>
    <s v="Closed"/>
    <s v="Closed"/>
    <x v="0"/>
    <s v="0055A00000BclF5QAJ"/>
    <d v="2021-04-11T20:07:09"/>
    <m/>
    <m/>
    <b v="0"/>
    <x v="6"/>
    <s v="0065A00001a46x8QAA"/>
    <x v="2"/>
    <b v="0"/>
    <s v="0055A000008iLoOQAU"/>
    <s v="Closed Won"/>
    <b v="0"/>
    <x v="0"/>
    <n v="2990"/>
    <n v="2990"/>
    <m/>
  </r>
  <r>
    <s v="0015A00002FEmqDQAT"/>
    <b v="0"/>
    <m/>
    <b v="0"/>
    <x v="690"/>
    <x v="0"/>
    <s v="0055A000008iLoOQAU"/>
    <b v="0"/>
    <d v="2020-05-05T20:56:26"/>
    <b v="0"/>
    <b v="0"/>
    <s v="2020 2"/>
    <n v="2"/>
    <x v="4"/>
    <s v="Closed"/>
    <s v="Closed"/>
    <x v="0"/>
    <s v="0055A00000BclF5QAJ"/>
    <d v="2021-04-10T22:59:54"/>
    <m/>
    <m/>
    <b v="0"/>
    <x v="3"/>
    <s v="0065A00001a3LmZQAU"/>
    <x v="2"/>
    <b v="0"/>
    <s v="0055A000008iLoOQAU"/>
    <s v="Closed Won"/>
    <b v="0"/>
    <x v="0"/>
    <n v="0"/>
    <n v="0"/>
    <m/>
  </r>
  <r>
    <s v="0015A00002B82lDQAR"/>
    <b v="0"/>
    <m/>
    <b v="0"/>
    <x v="690"/>
    <x v="0"/>
    <s v="00531000007KAsvAAG"/>
    <b v="0"/>
    <d v="2019-04-02T20:05:25"/>
    <b v="0"/>
    <b v="0"/>
    <s v="2020 2"/>
    <n v="2"/>
    <x v="4"/>
    <s v="Closed"/>
    <s v="Closed"/>
    <x v="1"/>
    <s v="00531000007MUoEAAW"/>
    <d v="2021-01-09T19:32:53"/>
    <m/>
    <d v="2020-05-05T17:43:35"/>
    <b v="0"/>
    <x v="20"/>
    <s v="0065A00001IEparQAD"/>
    <x v="2"/>
    <b v="1"/>
    <s v="00531000007KAsvAAG"/>
    <s v="Closed Won"/>
    <b v="0"/>
    <x v="0"/>
    <n v="72160.11"/>
    <n v="72160.11"/>
    <m/>
  </r>
  <r>
    <s v="0015A00002IrcdrQAB"/>
    <b v="0"/>
    <m/>
    <b v="0"/>
    <x v="691"/>
    <x v="0"/>
    <s v="0055A000008iLoOQAU"/>
    <b v="0"/>
    <d v="2020-05-05T16:39:58"/>
    <b v="0"/>
    <b v="0"/>
    <s v="2020 2"/>
    <n v="2"/>
    <x v="4"/>
    <s v="Closed"/>
    <s v="Closed"/>
    <x v="21"/>
    <s v="0055A00000BclF5QAJ"/>
    <d v="2021-04-10T22:59:54"/>
    <m/>
    <d v="2020-05-11T13:22:38"/>
    <b v="0"/>
    <x v="1"/>
    <s v="0065A00001a3KvjQAE"/>
    <x v="2"/>
    <b v="0"/>
    <s v="0055A000008iLoOQAU"/>
    <s v="Closed Won"/>
    <b v="0"/>
    <x v="0"/>
    <n v="5121"/>
    <n v="5121"/>
    <m/>
  </r>
  <r>
    <s v="0015A00002Cxo7SQAR"/>
    <b v="0"/>
    <m/>
    <b v="0"/>
    <x v="691"/>
    <x v="0"/>
    <s v="00531000007MUoEAAW"/>
    <b v="0"/>
    <d v="2020-04-22T12:31:34"/>
    <b v="0"/>
    <b v="0"/>
    <s v="2020 2"/>
    <n v="2"/>
    <x v="4"/>
    <s v="Closed"/>
    <s v="Closed"/>
    <x v="1"/>
    <s v="00531000007MUoEAAW"/>
    <d v="2020-12-10T21:26:44"/>
    <m/>
    <d v="2020-05-06T16:05:43"/>
    <b v="0"/>
    <x v="3"/>
    <s v="0065A00001ZuS6iQAF"/>
    <x v="2"/>
    <b v="1"/>
    <s v="00531000007MUoEAAW"/>
    <s v="Closed Won"/>
    <b v="0"/>
    <x v="0"/>
    <n v="1492.5"/>
    <n v="1492.5"/>
    <m/>
  </r>
  <r>
    <s v="0015A00002DQoleQAD"/>
    <b v="0"/>
    <m/>
    <b v="0"/>
    <x v="692"/>
    <x v="0"/>
    <s v="0055A000008zqzaQAA"/>
    <b v="0"/>
    <d v="2020-03-27T15:23:09"/>
    <b v="0"/>
    <b v="0"/>
    <s v="2020 2"/>
    <n v="2"/>
    <x v="4"/>
    <s v="Closed"/>
    <s v="Closed"/>
    <x v="21"/>
    <s v="0055A00000BclF5QAJ"/>
    <d v="2021-04-10T22:59:54"/>
    <m/>
    <d v="2020-05-07T21:33:46"/>
    <b v="0"/>
    <x v="1"/>
    <s v="0065A00001ZbTuYQAV"/>
    <x v="2"/>
    <b v="0"/>
    <s v="0055A000008zqzaQAA"/>
    <s v="Closed Won"/>
    <b v="0"/>
    <x v="0"/>
    <n v="19200"/>
    <n v="19200"/>
    <m/>
  </r>
  <r>
    <s v="0015A00002DQoleQAD"/>
    <b v="0"/>
    <m/>
    <b v="0"/>
    <x v="692"/>
    <x v="0"/>
    <s v="0055A000008iLmwQAE"/>
    <b v="1"/>
    <d v="2019-08-28T02:44:21"/>
    <b v="0"/>
    <b v="0"/>
    <s v="2020 2"/>
    <n v="2"/>
    <x v="4"/>
    <s v="Closed"/>
    <s v="Closed"/>
    <x v="21"/>
    <s v="0055A00000BclF5QAJ"/>
    <d v="2021-04-10T22:59:54"/>
    <m/>
    <d v="2020-05-07T21:33:01"/>
    <b v="0"/>
    <x v="1"/>
    <s v="0065A00001XG7KjQAL"/>
    <x v="2"/>
    <b v="0"/>
    <s v="0055A000008zqzaQAA"/>
    <s v="Closed Won"/>
    <b v="0"/>
    <x v="0"/>
    <n v="136000"/>
    <n v="136000"/>
    <m/>
  </r>
  <r>
    <s v="0013100001eo6iZAAQ"/>
    <b v="0"/>
    <m/>
    <b v="0"/>
    <x v="693"/>
    <x v="0"/>
    <s v="0055A000008iLoOQAU"/>
    <b v="0"/>
    <d v="2020-04-13T20:54:30"/>
    <b v="0"/>
    <b v="0"/>
    <s v="2020 2"/>
    <n v="2"/>
    <x v="4"/>
    <s v="Closed"/>
    <s v="Closed"/>
    <x v="0"/>
    <s v="0055A00000BclF5QAJ"/>
    <d v="2021-04-10T22:59:54"/>
    <m/>
    <d v="2020-05-11T13:41:09"/>
    <b v="0"/>
    <x v="3"/>
    <s v="0065A00001ZjKpkQAF"/>
    <x v="2"/>
    <b v="0"/>
    <s v="0055A000008iLoOQAU"/>
    <s v="Closed Won"/>
    <b v="0"/>
    <x v="0"/>
    <n v="8950"/>
    <n v="8950"/>
    <m/>
  </r>
  <r>
    <s v="0013100001enw77AAA"/>
    <b v="0"/>
    <m/>
    <b v="0"/>
    <x v="693"/>
    <x v="0"/>
    <s v="00531000007MUoEAAW"/>
    <b v="0"/>
    <d v="2020-01-24T15:48:03"/>
    <b v="0"/>
    <b v="0"/>
    <s v="2020 2"/>
    <n v="2"/>
    <x v="4"/>
    <s v="Closed"/>
    <s v="Closed"/>
    <x v="1"/>
    <s v="0055A00000BclF5QAJ"/>
    <d v="2021-04-11T19:52:59"/>
    <m/>
    <d v="2020-05-08T13:17:11"/>
    <b v="0"/>
    <x v="5"/>
    <s v="0065A00001YzdfFQAR"/>
    <x v="2"/>
    <b v="1"/>
    <s v="00531000007MUoEAAW"/>
    <s v="Closed Won"/>
    <b v="0"/>
    <x v="0"/>
    <n v="6500"/>
    <n v="6500"/>
    <m/>
  </r>
  <r>
    <s v="0013100001enucRAAQ"/>
    <b v="0"/>
    <m/>
    <b v="0"/>
    <x v="693"/>
    <x v="0"/>
    <s v="00531000007MUoEAAW"/>
    <b v="0"/>
    <d v="2020-02-27T16:35:33"/>
    <b v="0"/>
    <b v="0"/>
    <s v="2020 2"/>
    <n v="2"/>
    <x v="4"/>
    <s v="Closed"/>
    <s v="Closed"/>
    <x v="1"/>
    <s v="0055A00000BclF5QAJ"/>
    <d v="2021-04-11T20:08:00"/>
    <m/>
    <d v="2020-05-08T18:37:53"/>
    <b v="0"/>
    <x v="6"/>
    <s v="0065A00001ZNAbmQAH"/>
    <x v="2"/>
    <b v="1"/>
    <s v="00531000007MUoEAAW"/>
    <s v="Closed Won"/>
    <b v="0"/>
    <x v="0"/>
    <n v="16575"/>
    <n v="16575"/>
    <m/>
  </r>
  <r>
    <s v="0013100001fpKktAAE"/>
    <b v="0"/>
    <m/>
    <b v="0"/>
    <x v="694"/>
    <x v="0"/>
    <s v="0055A000008iLoOQAU"/>
    <b v="0"/>
    <d v="2020-05-12T18:38:35"/>
    <b v="0"/>
    <b v="0"/>
    <s v="2020 2"/>
    <n v="2"/>
    <x v="4"/>
    <s v="Closed"/>
    <s v="Closed"/>
    <x v="0"/>
    <s v="0055A00000BclF5QAJ"/>
    <d v="2021-04-10T22:59:54"/>
    <m/>
    <m/>
    <b v="0"/>
    <x v="12"/>
    <s v="0065A00001a5v40QAA"/>
    <x v="2"/>
    <b v="0"/>
    <s v="0055A000008iLoOQAU"/>
    <s v="Closed Won"/>
    <b v="0"/>
    <x v="0"/>
    <n v="695"/>
    <n v="695"/>
    <m/>
  </r>
  <r>
    <s v="0013100001jbToGAAU"/>
    <b v="0"/>
    <m/>
    <b v="0"/>
    <x v="695"/>
    <x v="0"/>
    <s v="0055A000008iLoOQAU"/>
    <b v="0"/>
    <d v="2020-05-12T14:24:46"/>
    <b v="0"/>
    <b v="0"/>
    <s v="2020 2"/>
    <n v="2"/>
    <x v="4"/>
    <s v="Closed"/>
    <s v="Closed"/>
    <x v="0"/>
    <s v="0055A00000BclF5QAJ"/>
    <d v="2021-04-10T22:59:54"/>
    <m/>
    <d v="2020-05-12T20:34:53"/>
    <b v="0"/>
    <x v="7"/>
    <s v="0065A00001a5uAJQAY"/>
    <x v="2"/>
    <b v="0"/>
    <s v="0055A000008iLoOQAU"/>
    <s v="Closed Won"/>
    <b v="0"/>
    <x v="0"/>
    <n v="8000"/>
    <n v="8000"/>
    <m/>
  </r>
  <r>
    <s v="0013100001gZd3uAAC"/>
    <b v="0"/>
    <m/>
    <b v="0"/>
    <x v="696"/>
    <x v="0"/>
    <s v="0055A000008iLoOQAU"/>
    <b v="0"/>
    <d v="2020-05-15T13:59:16"/>
    <b v="0"/>
    <b v="0"/>
    <s v="2020 2"/>
    <n v="2"/>
    <x v="4"/>
    <s v="Closed"/>
    <s v="Closed"/>
    <x v="0"/>
    <s v="0055A00000BclF5QAJ"/>
    <d v="2021-04-10T22:59:54"/>
    <m/>
    <m/>
    <b v="0"/>
    <x v="12"/>
    <s v="0065A00001a6b5eQAA"/>
    <x v="2"/>
    <b v="0"/>
    <s v="0055A000008iLoOQAU"/>
    <s v="Closed Won"/>
    <b v="0"/>
    <x v="0"/>
    <n v="4550"/>
    <n v="4550"/>
    <m/>
  </r>
  <r>
    <s v="0015A00002CwPLFQA3"/>
    <b v="0"/>
    <m/>
    <b v="0"/>
    <x v="696"/>
    <x v="0"/>
    <s v="0055A000008zqzaQAA"/>
    <b v="1"/>
    <d v="2019-06-12T17:41:46"/>
    <b v="0"/>
    <b v="0"/>
    <s v="2020 2"/>
    <n v="2"/>
    <x v="4"/>
    <s v="Closed"/>
    <s v="Closed"/>
    <x v="21"/>
    <s v="0055A00000BclF5QAJ"/>
    <d v="2021-04-11T20:06:15"/>
    <m/>
    <d v="2020-05-15T15:27:14"/>
    <b v="0"/>
    <x v="6"/>
    <s v="0065A00001Ti9gMQAR"/>
    <x v="2"/>
    <b v="0"/>
    <s v="0055A000008zqzaQAA"/>
    <s v="Closed Won"/>
    <b v="0"/>
    <x v="0"/>
    <n v="137000"/>
    <n v="137000"/>
    <m/>
  </r>
  <r>
    <s v="0013100001gZd3uAAC"/>
    <b v="0"/>
    <m/>
    <b v="0"/>
    <x v="696"/>
    <x v="0"/>
    <s v="00531000007MUoEAAW"/>
    <b v="0"/>
    <d v="2020-05-13T13:01:30"/>
    <b v="0"/>
    <b v="0"/>
    <s v="2020 2"/>
    <n v="2"/>
    <x v="4"/>
    <s v="Closed"/>
    <s v="Closed"/>
    <x v="1"/>
    <s v="0055A00000BclF5QAJ"/>
    <d v="2021-04-11T20:08:00"/>
    <m/>
    <d v="2020-05-15T17:16:27"/>
    <b v="0"/>
    <x v="6"/>
    <s v="0065A00001a5wbSQAQ"/>
    <x v="2"/>
    <b v="1"/>
    <s v="00531000007MUoEAAW"/>
    <s v="Closed Won"/>
    <b v="0"/>
    <x v="0"/>
    <n v="1990"/>
    <n v="1990"/>
    <m/>
  </r>
  <r>
    <s v="0013100001jb0YLAAY"/>
    <b v="0"/>
    <m/>
    <b v="0"/>
    <x v="697"/>
    <x v="0"/>
    <s v="0055A000008zqzaQAA"/>
    <b v="0"/>
    <d v="2020-03-20T19:17:23"/>
    <b v="0"/>
    <b v="0"/>
    <s v="2020 2"/>
    <n v="2"/>
    <x v="4"/>
    <s v="Closed"/>
    <s v="Closed"/>
    <x v="0"/>
    <s v="0055A00000BclF5QAJ"/>
    <d v="2021-04-11T20:06:15"/>
    <m/>
    <d v="2020-05-26T19:45:34"/>
    <b v="0"/>
    <x v="6"/>
    <s v="0065A00001ZYo0yQAD"/>
    <x v="2"/>
    <b v="0"/>
    <s v="0055A000008zqzaQAA"/>
    <s v="Closed Won"/>
    <b v="0"/>
    <x v="0"/>
    <n v="19200"/>
    <n v="19200"/>
    <m/>
  </r>
  <r>
    <s v="001i000001MZ8IpAAL"/>
    <b v="0"/>
    <m/>
    <b v="0"/>
    <x v="697"/>
    <x v="0"/>
    <s v="00531000007MUoEAAW"/>
    <b v="0"/>
    <d v="2020-04-16T19:55:04"/>
    <b v="0"/>
    <b v="0"/>
    <s v="2020 2"/>
    <n v="2"/>
    <x v="4"/>
    <s v="Closed"/>
    <s v="Closed"/>
    <x v="2"/>
    <s v="0055A00000BclF5QAJ"/>
    <d v="2021-04-11T20:08:00"/>
    <m/>
    <d v="2020-05-19T22:51:56"/>
    <b v="0"/>
    <x v="6"/>
    <s v="0065A00001Zk4dhQAB"/>
    <x v="2"/>
    <b v="0"/>
    <s v="00531000007KgPgAAK"/>
    <s v="Closed Won"/>
    <b v="0"/>
    <x v="0"/>
    <n v="117786.6"/>
    <n v="117786.6"/>
    <m/>
  </r>
  <r>
    <s v="0013100001jb0YLAAY"/>
    <b v="0"/>
    <m/>
    <b v="0"/>
    <x v="697"/>
    <x v="0"/>
    <s v="0055A000008zqzaQAA"/>
    <b v="1"/>
    <d v="2019-06-17T01:54:41"/>
    <b v="0"/>
    <b v="0"/>
    <s v="2020 2"/>
    <n v="2"/>
    <x v="4"/>
    <s v="Closed"/>
    <s v="Closed"/>
    <x v="21"/>
    <s v="0055A00000BclF5QAJ"/>
    <d v="2021-04-11T20:06:15"/>
    <m/>
    <d v="2020-05-18T16:15:33"/>
    <b v="0"/>
    <x v="6"/>
    <s v="0065A00001Tj2vvQAB"/>
    <x v="2"/>
    <b v="0"/>
    <s v="0055A000008zqzaQAA"/>
    <s v="Closed Won"/>
    <b v="0"/>
    <x v="0"/>
    <n v="136000"/>
    <n v="136000"/>
    <m/>
  </r>
  <r>
    <s v="001i000001MZM70AAH"/>
    <b v="0"/>
    <m/>
    <b v="0"/>
    <x v="698"/>
    <x v="0"/>
    <s v="00531000007MUoEAAW"/>
    <b v="0"/>
    <d v="2020-04-15T15:20:57"/>
    <b v="0"/>
    <b v="0"/>
    <s v="2020 2"/>
    <n v="2"/>
    <x v="4"/>
    <s v="Closed"/>
    <s v="Closed"/>
    <x v="1"/>
    <s v="0055A00000BclF5QAJ"/>
    <d v="2021-04-11T19:52:07"/>
    <m/>
    <d v="2020-05-19T16:06:34"/>
    <b v="0"/>
    <x v="5"/>
    <s v="0065A00001ZjQtxQAF"/>
    <x v="2"/>
    <b v="1"/>
    <s v="00531000007MUoEAAW"/>
    <s v="Closed Won"/>
    <b v="0"/>
    <x v="0"/>
    <n v="199"/>
    <n v="199"/>
    <m/>
  </r>
  <r>
    <s v="0013100001fscRSAAY"/>
    <b v="0"/>
    <m/>
    <b v="0"/>
    <x v="699"/>
    <x v="0"/>
    <s v="00531000007KgPgAAK"/>
    <b v="0"/>
    <d v="2016-03-24T01:31:28"/>
    <b v="0"/>
    <b v="0"/>
    <s v="2020 2"/>
    <n v="2"/>
    <x v="4"/>
    <s v="Omitted"/>
    <s v="Omitted"/>
    <x v="13"/>
    <s v="00531000007MUoEAAW"/>
    <d v="2020-05-20T14:38:15"/>
    <m/>
    <d v="2020-05-20T14:38:15"/>
    <b v="0"/>
    <x v="1"/>
    <s v="0063100000bio1jAAA"/>
    <x v="2"/>
    <b v="0"/>
    <s v="00531000007KgPgAAK"/>
    <s v="Closed Lost"/>
    <b v="0"/>
    <x v="1"/>
    <n v="71500"/>
    <n v="0"/>
    <m/>
  </r>
  <r>
    <s v="001i000001O0EcFAAV"/>
    <b v="0"/>
    <m/>
    <b v="0"/>
    <x v="699"/>
    <x v="0"/>
    <s v="005i0000000fNkyAAE"/>
    <b v="0"/>
    <d v="2016-05-06T13:44:07"/>
    <b v="0"/>
    <b v="0"/>
    <s v="2020 2"/>
    <n v="2"/>
    <x v="4"/>
    <s v="Omitted"/>
    <s v="Omitted"/>
    <x v="15"/>
    <s v="00531000007MUoEAAW"/>
    <d v="2020-05-20T15:42:45"/>
    <m/>
    <d v="2020-05-20T14:21:37"/>
    <b v="0"/>
    <x v="4"/>
    <s v="0063100000cFYnwAAG"/>
    <x v="2"/>
    <b v="0"/>
    <s v="005i0000000fNkyAAE"/>
    <s v="Closed Lost"/>
    <b v="0"/>
    <x v="1"/>
    <n v="325000"/>
    <n v="0"/>
    <m/>
  </r>
  <r>
    <s v="0013100001jYRcqAAG"/>
    <b v="0"/>
    <m/>
    <b v="0"/>
    <x v="699"/>
    <x v="0"/>
    <s v="00531000007KgPgAAK"/>
    <b v="0"/>
    <d v="2016-06-09T15:18:29"/>
    <b v="0"/>
    <b v="0"/>
    <s v="2020 2"/>
    <n v="2"/>
    <x v="4"/>
    <s v="Omitted"/>
    <s v="Omitted"/>
    <x v="15"/>
    <s v="0055A00000BclF5QAJ"/>
    <d v="2021-04-11T20:28:47"/>
    <m/>
    <d v="2020-05-20T14:25:41"/>
    <b v="0"/>
    <x v="3"/>
    <s v="0063100000chHiyAAE"/>
    <x v="2"/>
    <b v="0"/>
    <s v="00531000007KgPgAAK"/>
    <s v="Closed Lost"/>
    <b v="0"/>
    <x v="1"/>
    <n v="71824"/>
    <n v="0"/>
    <m/>
  </r>
  <r>
    <s v="0013100001jaPRCAA2"/>
    <b v="0"/>
    <m/>
    <b v="0"/>
    <x v="699"/>
    <x v="0"/>
    <s v="00531000007KgPgAAK"/>
    <b v="0"/>
    <d v="2016-06-22T16:11:00"/>
    <b v="0"/>
    <b v="0"/>
    <s v="2020 2"/>
    <n v="2"/>
    <x v="4"/>
    <s v="Omitted"/>
    <s v="Omitted"/>
    <x v="15"/>
    <s v="0055A00000BclF5QAJ"/>
    <d v="2021-04-11T20:06:15"/>
    <m/>
    <d v="2020-05-20T14:36:35"/>
    <b v="0"/>
    <x v="6"/>
    <s v="0063100000cig8AAAQ"/>
    <x v="2"/>
    <b v="0"/>
    <s v="00531000007KgPgAAK"/>
    <s v="Closed Lost"/>
    <b v="0"/>
    <x v="1"/>
    <n v="65000"/>
    <n v="0"/>
    <m/>
  </r>
  <r>
    <s v="0013100001no1MXAAY"/>
    <b v="0"/>
    <m/>
    <b v="0"/>
    <x v="699"/>
    <x v="0"/>
    <s v="00531000007KgPgAAK"/>
    <b v="0"/>
    <d v="2016-12-14T14:16:04"/>
    <b v="0"/>
    <b v="0"/>
    <s v="2020 2"/>
    <n v="2"/>
    <x v="4"/>
    <s v="Omitted"/>
    <s v="Omitted"/>
    <x v="9"/>
    <s v="00531000007MUoEAAW"/>
    <d v="2020-05-20T15:44:14"/>
    <m/>
    <d v="2020-05-20T14:17:19"/>
    <b v="0"/>
    <x v="3"/>
    <s v="0063100000fTU1SAAW"/>
    <x v="2"/>
    <b v="0"/>
    <s v="00531000007KgPgAAK"/>
    <s v="Closed Lost"/>
    <b v="0"/>
    <x v="1"/>
    <n v="128000"/>
    <n v="0"/>
    <m/>
  </r>
  <r>
    <s v="0013100001jaPRCAA2"/>
    <b v="0"/>
    <m/>
    <b v="0"/>
    <x v="699"/>
    <x v="0"/>
    <s v="00531000007MUoEAAW"/>
    <b v="0"/>
    <d v="2018-05-23T16:08:15"/>
    <b v="0"/>
    <b v="0"/>
    <s v="2020 2"/>
    <n v="2"/>
    <x v="4"/>
    <s v="Omitted"/>
    <s v="Omitted"/>
    <x v="2"/>
    <s v="0055A00000BclF5QAJ"/>
    <d v="2021-04-11T19:52:07"/>
    <m/>
    <d v="2020-05-20T13:59:29"/>
    <b v="0"/>
    <x v="5"/>
    <s v="0065A00000k23Y3QAI"/>
    <x v="2"/>
    <b v="0"/>
    <s v="00531000007KgPgAAK"/>
    <s v="Closed Lost"/>
    <b v="0"/>
    <x v="1"/>
    <n v="79389"/>
    <n v="0"/>
    <m/>
  </r>
  <r>
    <s v="0015A000021OrGpQAK"/>
    <b v="0"/>
    <m/>
    <b v="0"/>
    <x v="699"/>
    <x v="0"/>
    <s v="00531000007MUoEAAW"/>
    <b v="0"/>
    <d v="2018-09-12T13:47:17"/>
    <b v="0"/>
    <b v="0"/>
    <s v="2020 2"/>
    <n v="2"/>
    <x v="4"/>
    <s v="Omitted"/>
    <s v="Omitted"/>
    <x v="2"/>
    <s v="0055A00000BclF5QAJ"/>
    <d v="2021-04-11T20:08:00"/>
    <m/>
    <d v="2020-05-20T14:05:07"/>
    <b v="0"/>
    <x v="6"/>
    <s v="0065A00000lliaqQAA"/>
    <x v="2"/>
    <b v="0"/>
    <s v="00531000007KgPgAAK"/>
    <s v="Closed Lost"/>
    <b v="0"/>
    <x v="1"/>
    <n v="394776"/>
    <n v="0"/>
    <m/>
  </r>
  <r>
    <s v="0015A000023o8uJQAQ"/>
    <b v="0"/>
    <m/>
    <b v="0"/>
    <x v="699"/>
    <x v="0"/>
    <s v="00531000007MUoEAAW"/>
    <b v="0"/>
    <d v="2019-03-13T13:37:48"/>
    <b v="0"/>
    <b v="0"/>
    <s v="2020 2"/>
    <n v="2"/>
    <x v="4"/>
    <s v="Omitted"/>
    <s v="Omitted"/>
    <x v="2"/>
    <s v="0055A00000BclF5QAJ"/>
    <d v="2021-04-11T19:52:59"/>
    <m/>
    <d v="2020-05-20T14:07:53"/>
    <b v="0"/>
    <x v="5"/>
    <s v="0065A00001F9SFKQA3"/>
    <x v="2"/>
    <b v="0"/>
    <s v="00531000007KgPgAAK"/>
    <s v="Closed Lost"/>
    <b v="0"/>
    <x v="1"/>
    <n v="65636"/>
    <n v="0"/>
    <m/>
  </r>
  <r>
    <s v="0015A00002EkR6RQAV"/>
    <b v="0"/>
    <m/>
    <b v="0"/>
    <x v="699"/>
    <x v="0"/>
    <s v="00531000007MUoEAAW"/>
    <b v="0"/>
    <d v="2019-09-06T20:54:30"/>
    <b v="0"/>
    <b v="0"/>
    <s v="2020 2"/>
    <n v="2"/>
    <x v="4"/>
    <s v="Omitted"/>
    <s v="Omitted"/>
    <x v="2"/>
    <s v="0055A00000BclF5QAJ"/>
    <d v="2021-04-11T19:52:07"/>
    <m/>
    <d v="2020-05-20T13:51:30"/>
    <b v="0"/>
    <x v="5"/>
    <s v="0065A00001XHKPXQA5"/>
    <x v="2"/>
    <b v="0"/>
    <s v="00531000007KgPgAAK"/>
    <s v="Closed Lost"/>
    <b v="0"/>
    <x v="1"/>
    <n v="65199"/>
    <n v="0"/>
    <m/>
  </r>
  <r>
    <s v="0015A00001yXJo0QAG"/>
    <b v="0"/>
    <m/>
    <b v="0"/>
    <x v="699"/>
    <x v="0"/>
    <s v="00531000007KgPgAAK"/>
    <b v="0"/>
    <d v="2018-01-30T14:05:16"/>
    <b v="0"/>
    <b v="0"/>
    <s v="2020 2"/>
    <n v="2"/>
    <x v="4"/>
    <s v="Omitted"/>
    <s v="Omitted"/>
    <x v="2"/>
    <s v="0055A00000BclF5QAJ"/>
    <d v="2021-04-11T20:06:15"/>
    <m/>
    <d v="2020-05-20T13:57:50"/>
    <b v="0"/>
    <x v="6"/>
    <s v="0065A00000iVWXmQAO"/>
    <x v="2"/>
    <b v="0"/>
    <s v="00531000007KgPgAAK"/>
    <s v="Closed Lost"/>
    <b v="0"/>
    <x v="1"/>
    <n v="72694"/>
    <n v="0"/>
    <m/>
  </r>
  <r>
    <s v="0015A00001yXVRjQAO"/>
    <b v="0"/>
    <m/>
    <b v="0"/>
    <x v="699"/>
    <x v="0"/>
    <s v="00531000007KgPgAAK"/>
    <b v="0"/>
    <d v="2018-01-26T13:55:03"/>
    <b v="0"/>
    <b v="0"/>
    <s v="2020 2"/>
    <n v="2"/>
    <x v="4"/>
    <s v="Omitted"/>
    <s v="Omitted"/>
    <x v="2"/>
    <s v="0055A00000BclF5QAJ"/>
    <d v="2021-04-11T20:33:11"/>
    <m/>
    <d v="2020-05-20T14:37:15"/>
    <b v="0"/>
    <x v="6"/>
    <s v="0065A00000iVQ0ZQAW"/>
    <x v="2"/>
    <b v="0"/>
    <s v="00531000007KgPgAAK"/>
    <s v="Closed Lost"/>
    <b v="0"/>
    <x v="1"/>
    <n v="72694"/>
    <n v="0"/>
    <m/>
  </r>
  <r>
    <s v="0015A00002FTeBlQAL"/>
    <b v="0"/>
    <m/>
    <b v="0"/>
    <x v="699"/>
    <x v="0"/>
    <s v="00531000007MUoEAAW"/>
    <b v="0"/>
    <d v="2019-12-02T18:13:49"/>
    <b v="0"/>
    <b v="0"/>
    <s v="2020 2"/>
    <n v="2"/>
    <x v="4"/>
    <s v="Omitted"/>
    <s v="Omitted"/>
    <x v="2"/>
    <s v="00531000007MUoEAAW"/>
    <d v="2020-05-20T15:43:40"/>
    <m/>
    <d v="2020-05-20T14:20:57"/>
    <b v="0"/>
    <x v="3"/>
    <s v="0065A0000112mkuQAA"/>
    <x v="2"/>
    <b v="0"/>
    <s v="00531000007KgPgAAK"/>
    <s v="Closed Lost"/>
    <b v="0"/>
    <x v="1"/>
    <n v="65636"/>
    <n v="0"/>
    <m/>
  </r>
  <r>
    <s v="0013100001gbj6NAAQ"/>
    <b v="0"/>
    <m/>
    <b v="0"/>
    <x v="699"/>
    <x v="0"/>
    <s v="00531000007MUoEAAW"/>
    <b v="0"/>
    <d v="2020-05-04T17:18:06"/>
    <b v="0"/>
    <b v="0"/>
    <s v="2020 2"/>
    <n v="2"/>
    <x v="4"/>
    <s v="Omitted"/>
    <s v="Omitted"/>
    <x v="2"/>
    <s v="0055A00000BclF5QAJ"/>
    <d v="2021-04-11T20:08:00"/>
    <m/>
    <d v="2020-05-20T14:34:28"/>
    <b v="0"/>
    <x v="6"/>
    <s v="0065A00001XvSDeQAN"/>
    <x v="2"/>
    <b v="0"/>
    <s v="00531000007Es7rAAC"/>
    <s v="Closed Lost"/>
    <b v="0"/>
    <x v="1"/>
    <n v="130874"/>
    <n v="0"/>
    <m/>
  </r>
  <r>
    <s v="0015A00001xQ27BQAS"/>
    <b v="0"/>
    <m/>
    <b v="0"/>
    <x v="699"/>
    <x v="0"/>
    <s v="00531000007MUoEAAW"/>
    <b v="0"/>
    <d v="2020-05-04T17:44:51"/>
    <b v="0"/>
    <b v="0"/>
    <s v="2020 2"/>
    <n v="2"/>
    <x v="4"/>
    <s v="Omitted"/>
    <s v="Omitted"/>
    <x v="2"/>
    <s v="0055A00000BclF5QAJ"/>
    <d v="2021-04-11T20:08:00"/>
    <m/>
    <d v="2020-05-20T14:35:49"/>
    <b v="0"/>
    <x v="6"/>
    <s v="0065A00001XvSL5QAN"/>
    <x v="2"/>
    <b v="0"/>
    <s v="00531000007Es7rAAC"/>
    <s v="Closed Lost"/>
    <b v="0"/>
    <x v="1"/>
    <n v="130874"/>
    <n v="0"/>
    <m/>
  </r>
  <r>
    <s v="0013100001VXN1KAAX"/>
    <b v="0"/>
    <m/>
    <b v="0"/>
    <x v="699"/>
    <x v="0"/>
    <s v="00531000007MUoEAAW"/>
    <b v="0"/>
    <d v="2020-05-04T18:11:59"/>
    <b v="0"/>
    <b v="0"/>
    <s v="2020 2"/>
    <n v="2"/>
    <x v="4"/>
    <s v="Omitted"/>
    <s v="Omitted"/>
    <x v="2"/>
    <s v="0055A00000BclF5QAJ"/>
    <d v="2021-04-11T20:08:00"/>
    <m/>
    <d v="2020-05-20T14:34:59"/>
    <b v="0"/>
    <x v="6"/>
    <s v="0065A00001XvSRDQA3"/>
    <x v="2"/>
    <b v="0"/>
    <s v="00531000007Es7rAAC"/>
    <s v="Closed Lost"/>
    <b v="0"/>
    <x v="1"/>
    <n v="130874"/>
    <n v="0"/>
    <m/>
  </r>
  <r>
    <s v="0013100001fpyoxAAA"/>
    <b v="0"/>
    <m/>
    <b v="0"/>
    <x v="699"/>
    <x v="0"/>
    <s v="00531000007MUoEAAW"/>
    <b v="0"/>
    <d v="2020-04-16T20:12:39"/>
    <b v="0"/>
    <b v="0"/>
    <s v="2020 2"/>
    <n v="2"/>
    <x v="4"/>
    <s v="Omitted"/>
    <s v="Omitted"/>
    <x v="2"/>
    <s v="0055A00000BclF5QAJ"/>
    <d v="2021-04-11T20:08:00"/>
    <m/>
    <d v="2020-05-20T14:33:38"/>
    <b v="0"/>
    <x v="6"/>
    <s v="0065A00001Zk4fiQAB"/>
    <x v="2"/>
    <b v="0"/>
    <s v="00531000007Es7rAAC"/>
    <s v="Closed Lost"/>
    <b v="0"/>
    <x v="1"/>
    <n v="130874"/>
    <n v="0"/>
    <m/>
  </r>
  <r>
    <s v="0013100001fpz8iAAA"/>
    <b v="0"/>
    <m/>
    <b v="0"/>
    <x v="699"/>
    <x v="0"/>
    <s v="00531000007MUoEAAW"/>
    <b v="0"/>
    <d v="2020-05-06T16:54:20"/>
    <b v="0"/>
    <b v="0"/>
    <s v="2020 2"/>
    <n v="2"/>
    <x v="4"/>
    <s v="Omitted"/>
    <s v="Omitted"/>
    <x v="2"/>
    <s v="0055A00000BclF5QAJ"/>
    <d v="2021-04-11T20:08:00"/>
    <m/>
    <d v="2020-05-20T14:33:58"/>
    <b v="0"/>
    <x v="6"/>
    <s v="0065A00001a3N8EQAU"/>
    <x v="2"/>
    <b v="0"/>
    <s v="00531000007Es7rAAC"/>
    <s v="Closed Lost"/>
    <b v="0"/>
    <x v="1"/>
    <n v="130874"/>
    <n v="0"/>
    <m/>
  </r>
  <r>
    <s v="0015A00002CvOK5QAN"/>
    <b v="0"/>
    <m/>
    <b v="0"/>
    <x v="699"/>
    <x v="0"/>
    <s v="00531000007MUoEAAW"/>
    <b v="1"/>
    <d v="2019-06-04T21:55:50"/>
    <b v="0"/>
    <b v="0"/>
    <s v="2020 2"/>
    <n v="2"/>
    <x v="4"/>
    <s v="Omitted"/>
    <s v="Omitted"/>
    <x v="2"/>
    <s v="0055A000009s6n0QAA"/>
    <d v="2020-09-17T14:48:59"/>
    <m/>
    <d v="2020-05-20T14:17:42"/>
    <b v="0"/>
    <x v="3"/>
    <s v="0065A00001Th0KBQAZ"/>
    <x v="3"/>
    <b v="0"/>
    <s v="00531000007KgPgAAK"/>
    <s v="Closed Lost"/>
    <b v="0"/>
    <x v="1"/>
    <n v="80636"/>
    <n v="0"/>
    <m/>
  </r>
  <r>
    <s v="0015A00001ztZbbQAE"/>
    <b v="0"/>
    <m/>
    <b v="0"/>
    <x v="699"/>
    <x v="0"/>
    <s v="00531000007MUoEAAW"/>
    <b v="1"/>
    <d v="2018-10-29T17:40:23"/>
    <b v="0"/>
    <b v="0"/>
    <s v="2020 2"/>
    <n v="2"/>
    <x v="4"/>
    <s v="Omitted"/>
    <s v="Omitted"/>
    <x v="2"/>
    <s v="0055A000009s6n0QAA"/>
    <d v="2020-09-17T14:48:56"/>
    <m/>
    <d v="2020-05-20T14:22:25"/>
    <b v="0"/>
    <x v="3"/>
    <s v="0065A00000nKgH5QAK"/>
    <x v="3"/>
    <b v="0"/>
    <s v="00531000007KgPgAAK"/>
    <s v="Closed Lost"/>
    <b v="0"/>
    <x v="1"/>
    <n v="65796"/>
    <n v="0"/>
    <m/>
  </r>
  <r>
    <s v="0015A000026CFa4QAG"/>
    <b v="0"/>
    <m/>
    <b v="0"/>
    <x v="699"/>
    <x v="0"/>
    <s v="00531000007MUoEAAW"/>
    <b v="1"/>
    <d v="2018-11-05T20:14:29"/>
    <b v="0"/>
    <b v="0"/>
    <s v="2020 2"/>
    <n v="2"/>
    <x v="4"/>
    <s v="Omitted"/>
    <s v="Omitted"/>
    <x v="2"/>
    <s v="0055A000009s6n0QAA"/>
    <d v="2020-09-17T14:48:56"/>
    <m/>
    <d v="2020-05-20T14:26:59"/>
    <b v="0"/>
    <x v="3"/>
    <s v="0065A00000nLA0YQAW"/>
    <x v="3"/>
    <b v="0"/>
    <s v="00531000007KgPgAAK"/>
    <s v="Closed Lost"/>
    <b v="0"/>
    <x v="1"/>
    <n v="65597"/>
    <n v="0"/>
    <m/>
  </r>
  <r>
    <s v="0015A00002CwPb7QAF"/>
    <b v="0"/>
    <m/>
    <b v="0"/>
    <x v="699"/>
    <x v="0"/>
    <s v="0055A000008iLoOQAU"/>
    <b v="1"/>
    <d v="2020-03-12T18:03:27"/>
    <b v="0"/>
    <b v="0"/>
    <s v="2020 2"/>
    <n v="2"/>
    <x v="4"/>
    <s v="Closed"/>
    <s v="Closed"/>
    <x v="21"/>
    <s v="0055A00000BclF5QAJ"/>
    <d v="2021-04-10T22:59:54"/>
    <m/>
    <d v="2020-05-20T14:09:35"/>
    <b v="0"/>
    <x v="3"/>
    <s v="0065A00001ZVRpKQAX"/>
    <x v="2"/>
    <b v="0"/>
    <s v="0055A000008iLoOQAU"/>
    <s v="Closed Won"/>
    <b v="0"/>
    <x v="0"/>
    <n v="4000"/>
    <n v="4000"/>
    <m/>
  </r>
  <r>
    <s v="0013100001gwKi1AAE"/>
    <b v="0"/>
    <m/>
    <b v="0"/>
    <x v="700"/>
    <x v="0"/>
    <s v="005i0000000fNkyAAE"/>
    <b v="0"/>
    <d v="2016-05-23T02:03:02"/>
    <b v="0"/>
    <b v="0"/>
    <s v="2020 2"/>
    <n v="2"/>
    <x v="4"/>
    <s v="Omitted"/>
    <s v="Omitted"/>
    <x v="15"/>
    <s v="0055A00000BclF5QAJ"/>
    <d v="2021-04-11T19:52:07"/>
    <m/>
    <d v="2020-05-21T15:35:29"/>
    <b v="0"/>
    <x v="5"/>
    <s v="0063100000cKgTtAAK"/>
    <x v="2"/>
    <b v="0"/>
    <s v="005i0000000fNkyAAE"/>
    <s v="Closed Lost"/>
    <b v="0"/>
    <x v="1"/>
    <n v="65000"/>
    <n v="0"/>
    <m/>
  </r>
  <r>
    <s v="0013100001jZHAFAA4"/>
    <b v="0"/>
    <m/>
    <b v="0"/>
    <x v="700"/>
    <x v="0"/>
    <s v="00531000007KgPgAAK"/>
    <b v="0"/>
    <d v="2016-06-15T04:05:13"/>
    <b v="0"/>
    <b v="0"/>
    <s v="2020 2"/>
    <n v="2"/>
    <x v="4"/>
    <s v="Omitted"/>
    <s v="Omitted"/>
    <x v="15"/>
    <s v="0055A00000BclF5QAJ"/>
    <d v="2021-04-11T19:52:07"/>
    <m/>
    <d v="2020-05-21T15:21:00"/>
    <b v="0"/>
    <x v="5"/>
    <s v="0063100000chyZgAAI"/>
    <x v="2"/>
    <b v="0"/>
    <s v="00531000007KgPgAAK"/>
    <s v="Closed Lost"/>
    <b v="0"/>
    <x v="1"/>
    <n v="66500"/>
    <n v="0"/>
    <m/>
  </r>
  <r>
    <s v="0013100001mzKtiAAE"/>
    <b v="0"/>
    <m/>
    <b v="0"/>
    <x v="700"/>
    <x v="0"/>
    <s v="00531000007KgPgAAK"/>
    <b v="0"/>
    <d v="2016-11-21T02:45:20"/>
    <b v="0"/>
    <b v="0"/>
    <s v="2020 2"/>
    <n v="2"/>
    <x v="4"/>
    <s v="Omitted"/>
    <s v="Omitted"/>
    <x v="13"/>
    <s v="00531000007MUoEAAW"/>
    <d v="2020-05-21T15:23:28"/>
    <m/>
    <d v="2020-05-21T15:23:28"/>
    <b v="0"/>
    <x v="4"/>
    <s v="0063100000etStdAAE"/>
    <x v="2"/>
    <b v="0"/>
    <s v="00531000007KgPgAAK"/>
    <s v="Closed Lost"/>
    <b v="0"/>
    <x v="1"/>
    <n v="143000"/>
    <n v="0"/>
    <m/>
  </r>
  <r>
    <s v="0015A00002FtXYFQA3"/>
    <b v="0"/>
    <m/>
    <b v="0"/>
    <x v="700"/>
    <x v="0"/>
    <s v="005i0000000fNkyAAE"/>
    <b v="0"/>
    <d v="2019-10-30T20:58:18"/>
    <b v="0"/>
    <b v="0"/>
    <s v="2020 2"/>
    <n v="2"/>
    <x v="4"/>
    <s v="Omitted"/>
    <s v="Omitted"/>
    <x v="4"/>
    <s v="0055A00000BclF5QAJ"/>
    <d v="2021-04-11T20:08:00"/>
    <m/>
    <d v="2020-05-21T15:43:39"/>
    <b v="0"/>
    <x v="6"/>
    <s v="0065A00001XozMsQAJ"/>
    <x v="2"/>
    <b v="0"/>
    <s v="005i0000000fNkyAAE"/>
    <s v="Closed Lost"/>
    <b v="0"/>
    <x v="1"/>
    <n v="390000"/>
    <n v="0"/>
    <m/>
  </r>
  <r>
    <s v="0015A00001xQ27BQAS"/>
    <b v="0"/>
    <m/>
    <b v="0"/>
    <x v="700"/>
    <x v="0"/>
    <s v="00531000007MUoEAAW"/>
    <b v="0"/>
    <d v="2020-03-09T15:59:40"/>
    <b v="0"/>
    <b v="0"/>
    <s v="2020 2"/>
    <n v="2"/>
    <x v="4"/>
    <s v="Omitted"/>
    <s v="Omitted"/>
    <x v="4"/>
    <s v="0055A00000BclF5QAJ"/>
    <d v="2021-04-11T19:52:07"/>
    <m/>
    <d v="2020-05-21T15:38:09"/>
    <b v="0"/>
    <x v="5"/>
    <s v="0065A00001ZPFncQAH"/>
    <x v="2"/>
    <b v="0"/>
    <s v="00531000007Es7rAAC"/>
    <s v="Closed Lost"/>
    <b v="0"/>
    <x v="1"/>
    <n v="91000"/>
    <n v="0"/>
    <m/>
  </r>
  <r>
    <s v="0013100001fpz8iAAA"/>
    <b v="0"/>
    <m/>
    <b v="0"/>
    <x v="700"/>
    <x v="0"/>
    <s v="00531000007MUoEAAW"/>
    <b v="0"/>
    <d v="2020-03-09T16:34:46"/>
    <b v="0"/>
    <b v="0"/>
    <s v="2020 2"/>
    <n v="2"/>
    <x v="4"/>
    <s v="Omitted"/>
    <s v="Omitted"/>
    <x v="4"/>
    <s v="0055A00000BclF5QAJ"/>
    <d v="2021-04-11T19:52:07"/>
    <m/>
    <d v="2020-05-21T15:37:22"/>
    <b v="0"/>
    <x v="5"/>
    <s v="0065A00001ZPG5yQAH"/>
    <x v="2"/>
    <b v="0"/>
    <s v="00531000007Es7rAAC"/>
    <s v="Closed Lost"/>
    <b v="0"/>
    <x v="1"/>
    <n v="91000"/>
    <n v="0"/>
    <m/>
  </r>
  <r>
    <s v="0013100001fpyoxAAA"/>
    <b v="0"/>
    <m/>
    <b v="0"/>
    <x v="700"/>
    <x v="0"/>
    <s v="00531000007MUoEAAW"/>
    <b v="0"/>
    <d v="2020-03-09T16:44:47"/>
    <b v="0"/>
    <b v="0"/>
    <s v="2020 2"/>
    <n v="2"/>
    <x v="4"/>
    <s v="Omitted"/>
    <s v="Omitted"/>
    <x v="4"/>
    <s v="0055A00000BclF5QAJ"/>
    <d v="2021-04-11T19:52:07"/>
    <m/>
    <d v="2020-05-21T15:36:31"/>
    <b v="0"/>
    <x v="5"/>
    <s v="0065A00001ZPGBSQA5"/>
    <x v="2"/>
    <b v="0"/>
    <s v="00531000007Es7rAAC"/>
    <s v="Closed Lost"/>
    <b v="0"/>
    <x v="1"/>
    <n v="91000"/>
    <n v="0"/>
    <m/>
  </r>
  <r>
    <s v="0013100001VXN1KAAX"/>
    <b v="0"/>
    <m/>
    <b v="0"/>
    <x v="700"/>
    <x v="0"/>
    <s v="00531000007MUoEAAW"/>
    <b v="0"/>
    <d v="2020-03-09T17:09:03"/>
    <b v="0"/>
    <b v="0"/>
    <s v="2020 2"/>
    <n v="2"/>
    <x v="4"/>
    <s v="Omitted"/>
    <s v="Omitted"/>
    <x v="4"/>
    <s v="0055A00000BclF5QAJ"/>
    <d v="2021-04-11T19:52:07"/>
    <m/>
    <d v="2020-05-21T15:38:42"/>
    <b v="0"/>
    <x v="5"/>
    <s v="0065A00001ZPGMpQAP"/>
    <x v="2"/>
    <b v="0"/>
    <s v="00531000007Es7rAAC"/>
    <s v="Closed Lost"/>
    <b v="0"/>
    <x v="1"/>
    <n v="91000"/>
    <n v="0"/>
    <m/>
  </r>
  <r>
    <s v="001i000001MZ8IpAAL"/>
    <b v="0"/>
    <m/>
    <b v="0"/>
    <x v="700"/>
    <x v="0"/>
    <s v="00531000007MUoEAAW"/>
    <b v="0"/>
    <d v="2020-03-09T17:26:35"/>
    <b v="0"/>
    <b v="0"/>
    <s v="2020 2"/>
    <n v="2"/>
    <x v="4"/>
    <s v="Omitted"/>
    <s v="Omitted"/>
    <x v="4"/>
    <s v="0055A00000BclF5QAJ"/>
    <d v="2021-04-11T19:52:07"/>
    <m/>
    <d v="2020-05-21T15:36:54"/>
    <b v="0"/>
    <x v="5"/>
    <s v="0065A00001ZPGXsQAP"/>
    <x v="2"/>
    <b v="0"/>
    <s v="00531000007Es7rAAC"/>
    <s v="Closed Lost"/>
    <b v="0"/>
    <x v="1"/>
    <n v="77350"/>
    <n v="0"/>
    <m/>
  </r>
  <r>
    <s v="0013100001gbj6NAAQ"/>
    <b v="0"/>
    <m/>
    <b v="0"/>
    <x v="700"/>
    <x v="0"/>
    <s v="00531000007MUoEAAW"/>
    <b v="0"/>
    <d v="2020-03-17T18:48:45"/>
    <b v="0"/>
    <b v="0"/>
    <s v="2020 2"/>
    <n v="2"/>
    <x v="4"/>
    <s v="Omitted"/>
    <s v="Omitted"/>
    <x v="4"/>
    <s v="0055A00000BclF5QAJ"/>
    <d v="2021-04-11T19:52:07"/>
    <m/>
    <d v="2020-05-21T15:39:22"/>
    <b v="0"/>
    <x v="5"/>
    <s v="0065A00001ZWJY9QAP"/>
    <x v="2"/>
    <b v="0"/>
    <s v="00531000007Es7rAAC"/>
    <s v="Closed Lost"/>
    <b v="0"/>
    <x v="1"/>
    <n v="91000"/>
    <n v="0"/>
    <m/>
  </r>
  <r>
    <s v="0013100001gbj6NAAQ"/>
    <b v="0"/>
    <m/>
    <b v="0"/>
    <x v="700"/>
    <x v="0"/>
    <s v="00531000007MUoEAAW"/>
    <b v="0"/>
    <d v="2019-05-06T20:27:49"/>
    <b v="0"/>
    <b v="0"/>
    <s v="2020 2"/>
    <n v="2"/>
    <x v="4"/>
    <s v="Omitted"/>
    <s v="Omitted"/>
    <x v="4"/>
    <s v="0055A00000BclF5QAJ"/>
    <d v="2021-04-11T20:08:00"/>
    <m/>
    <d v="2020-05-21T15:47:11"/>
    <b v="1"/>
    <x v="6"/>
    <s v="0065A00001PteuEQAR"/>
    <x v="2"/>
    <b v="0"/>
    <s v="00531000007KgPgAAK"/>
    <s v="Closed Lost"/>
    <b v="0"/>
    <x v="1"/>
    <n v="1820000"/>
    <n v="0"/>
    <m/>
  </r>
  <r>
    <s v="0013100001fpz8iAAA"/>
    <b v="0"/>
    <m/>
    <b v="0"/>
    <x v="700"/>
    <x v="0"/>
    <s v="00531000007MUoEAAW"/>
    <b v="0"/>
    <d v="2019-05-07T13:06:34"/>
    <b v="0"/>
    <b v="0"/>
    <s v="2020 2"/>
    <n v="2"/>
    <x v="4"/>
    <s v="Omitted"/>
    <s v="Omitted"/>
    <x v="4"/>
    <s v="0055A00000BclF5QAJ"/>
    <d v="2021-04-11T20:08:00"/>
    <m/>
    <d v="2020-05-21T15:40:11"/>
    <b v="1"/>
    <x v="6"/>
    <s v="0065A00001PthIbQAJ"/>
    <x v="2"/>
    <b v="0"/>
    <s v="00531000007KgPgAAK"/>
    <s v="Closed Lost"/>
    <b v="0"/>
    <x v="1"/>
    <n v="1820000"/>
    <n v="0"/>
    <m/>
  </r>
  <r>
    <s v="0015A00001xQ27BQAS"/>
    <b v="0"/>
    <m/>
    <b v="0"/>
    <x v="700"/>
    <x v="0"/>
    <s v="00531000007MUoEAAW"/>
    <b v="0"/>
    <d v="2019-05-09T13:50:30"/>
    <b v="0"/>
    <b v="0"/>
    <s v="2020 2"/>
    <n v="2"/>
    <x v="4"/>
    <s v="Omitted"/>
    <s v="Omitted"/>
    <x v="4"/>
    <s v="0055A00000BclF5QAJ"/>
    <d v="2021-04-11T20:08:00"/>
    <m/>
    <d v="2020-05-21T15:44:14"/>
    <b v="1"/>
    <x v="6"/>
    <s v="0065A00001Ptrr6QAB"/>
    <x v="2"/>
    <b v="0"/>
    <s v="00531000007KgPgAAK"/>
    <s v="Closed Lost"/>
    <b v="0"/>
    <x v="1"/>
    <n v="1820000"/>
    <n v="0"/>
    <m/>
  </r>
  <r>
    <s v="0013100001fscftAAA"/>
    <b v="0"/>
    <m/>
    <b v="0"/>
    <x v="701"/>
    <x v="0"/>
    <s v="00531000007KgPgAAK"/>
    <b v="0"/>
    <d v="2016-03-24T02:31:59"/>
    <b v="0"/>
    <b v="0"/>
    <s v="2020 2"/>
    <n v="2"/>
    <x v="4"/>
    <s v="Omitted"/>
    <s v="Omitted"/>
    <x v="13"/>
    <s v="00531000007MUoEAAW"/>
    <d v="2020-05-26T16:07:56"/>
    <m/>
    <d v="2020-05-26T16:07:56"/>
    <b v="0"/>
    <x v="1"/>
    <s v="0063100000bio8GAAQ"/>
    <x v="2"/>
    <b v="0"/>
    <s v="00531000007KgPgAAK"/>
    <s v="Closed Lost"/>
    <b v="0"/>
    <x v="1"/>
    <n v="71500"/>
    <n v="0"/>
    <m/>
  </r>
  <r>
    <s v="0013100001gw5O5AAI"/>
    <b v="0"/>
    <m/>
    <b v="0"/>
    <x v="701"/>
    <x v="0"/>
    <s v="00531000007KgPgAAK"/>
    <b v="0"/>
    <d v="2016-05-20T18:19:40"/>
    <b v="0"/>
    <b v="0"/>
    <s v="2020 2"/>
    <n v="2"/>
    <x v="4"/>
    <s v="Omitted"/>
    <s v="Omitted"/>
    <x v="15"/>
    <s v="0055A00000BclF5QAJ"/>
    <d v="2021-04-11T20:06:15"/>
    <m/>
    <d v="2020-05-26T15:50:46"/>
    <b v="0"/>
    <x v="6"/>
    <s v="0063100000cKbGDAA0"/>
    <x v="2"/>
    <b v="0"/>
    <s v="00531000007KgPgAAK"/>
    <s v="Closed Lost"/>
    <b v="0"/>
    <x v="1"/>
    <n v="72395"/>
    <n v="0"/>
    <m/>
  </r>
  <r>
    <s v="0013100001jXxJ9AAK"/>
    <b v="0"/>
    <m/>
    <b v="0"/>
    <x v="701"/>
    <x v="0"/>
    <s v="00531000007KgPgAAK"/>
    <b v="0"/>
    <d v="2016-06-06T19:20:03"/>
    <b v="0"/>
    <b v="0"/>
    <s v="2020 2"/>
    <n v="2"/>
    <x v="4"/>
    <s v="Omitted"/>
    <s v="Omitted"/>
    <x v="18"/>
    <s v="00531000007MUoEAAW"/>
    <d v="2020-05-26T18:37:05"/>
    <m/>
    <d v="2020-05-26T18:37:05"/>
    <b v="0"/>
    <x v="4"/>
    <s v="0063100000cgw3uAAA"/>
    <x v="2"/>
    <b v="0"/>
    <s v="00531000007KgPgAAK"/>
    <s v="Closed Lost"/>
    <b v="0"/>
    <x v="1"/>
    <n v="71625"/>
    <n v="0"/>
    <m/>
  </r>
  <r>
    <s v="0013100001jYG5GAAW"/>
    <b v="0"/>
    <m/>
    <b v="0"/>
    <x v="701"/>
    <x v="0"/>
    <s v="00531000007KgPgAAK"/>
    <b v="0"/>
    <d v="2016-06-08T14:34:28"/>
    <b v="0"/>
    <b v="0"/>
    <s v="2020 2"/>
    <n v="2"/>
    <x v="4"/>
    <s v="Omitted"/>
    <s v="Omitted"/>
    <x v="15"/>
    <s v="0055A00000BclF5QAJ"/>
    <d v="2021-04-11T19:52:07"/>
    <m/>
    <d v="2020-05-26T15:22:02"/>
    <b v="0"/>
    <x v="5"/>
    <s v="0063100000ch9FIAAY"/>
    <x v="2"/>
    <b v="0"/>
    <s v="00531000007KgPgAAK"/>
    <s v="Closed Lost"/>
    <b v="0"/>
    <x v="1"/>
    <n v="71625"/>
    <n v="0"/>
    <m/>
  </r>
  <r>
    <s v="0013100001k6JKjAAM"/>
    <b v="0"/>
    <m/>
    <b v="0"/>
    <x v="701"/>
    <x v="0"/>
    <s v="00531000007KgPgAAK"/>
    <b v="0"/>
    <d v="2016-07-06T15:32:02"/>
    <b v="0"/>
    <b v="0"/>
    <s v="2020 2"/>
    <n v="2"/>
    <x v="4"/>
    <s v="Omitted"/>
    <s v="Omitted"/>
    <x v="5"/>
    <s v="0055A00000BclF5QAJ"/>
    <d v="2021-04-11T19:52:07"/>
    <m/>
    <d v="2020-05-26T17:42:49"/>
    <b v="0"/>
    <x v="5"/>
    <s v="0063100000ckE7UAAU"/>
    <x v="2"/>
    <b v="0"/>
    <s v="00531000007KgPgAAK"/>
    <s v="Closed Lost"/>
    <b v="0"/>
    <x v="1"/>
    <n v="71500"/>
    <n v="0"/>
    <m/>
  </r>
  <r>
    <s v="0013100001jYgIJAA0"/>
    <b v="0"/>
    <m/>
    <b v="0"/>
    <x v="701"/>
    <x v="0"/>
    <s v="00531000007MUoEAAW"/>
    <b v="0"/>
    <d v="2020-05-26T20:32:12"/>
    <b v="0"/>
    <b v="0"/>
    <s v="2020 2"/>
    <n v="2"/>
    <x v="4"/>
    <s v="Closed"/>
    <s v="Closed"/>
    <x v="24"/>
    <s v="0055A00000BclF5QAJ"/>
    <d v="2021-04-11T19:52:07"/>
    <m/>
    <m/>
    <b v="0"/>
    <x v="5"/>
    <s v="0065A00001aJ8hfQAC"/>
    <x v="2"/>
    <b v="1"/>
    <s v="00531000007KgPgAAK"/>
    <s v="Closed Won"/>
    <b v="0"/>
    <x v="0"/>
    <n v="1990.4"/>
    <n v="1990.4"/>
    <m/>
  </r>
  <r>
    <s v="0015A00002FU4geQAD"/>
    <b v="0"/>
    <m/>
    <b v="0"/>
    <x v="702"/>
    <x v="0"/>
    <s v="0055A000008iLoOQAU"/>
    <b v="1"/>
    <d v="2019-12-04T19:13:57"/>
    <b v="0"/>
    <b v="0"/>
    <s v="2020 2"/>
    <n v="2"/>
    <x v="4"/>
    <s v="Closed"/>
    <s v="Closed"/>
    <x v="21"/>
    <s v="0055A00000BclF5QAJ"/>
    <d v="2021-04-10T22:59:54"/>
    <m/>
    <d v="2020-05-28T17:17:22"/>
    <b v="0"/>
    <x v="3"/>
    <s v="0065A00001YHlc3QAD"/>
    <x v="2"/>
    <b v="0"/>
    <s v="0055A000008zqzaQAA"/>
    <s v="Closed Won"/>
    <b v="0"/>
    <x v="0"/>
    <n v="140000"/>
    <n v="140000"/>
    <m/>
  </r>
  <r>
    <s v="0013100001p5A0yAAE"/>
    <b v="0"/>
    <m/>
    <b v="0"/>
    <x v="703"/>
    <x v="0"/>
    <s v="0055A000008iLoOQAU"/>
    <b v="0"/>
    <d v="2020-04-23T12:00:10"/>
    <b v="0"/>
    <b v="0"/>
    <s v="2020 2"/>
    <n v="2"/>
    <x v="4"/>
    <s v="Closed"/>
    <s v="Closed"/>
    <x v="0"/>
    <s v="0055A00000BclF5QAJ"/>
    <d v="2021-04-10T22:59:54"/>
    <m/>
    <d v="2020-06-01T13:42:38"/>
    <b v="0"/>
    <x v="4"/>
    <s v="0065A00001Zv45KQAR"/>
    <x v="2"/>
    <b v="0"/>
    <s v="0055A000008iLoOQAU"/>
    <s v="Closed Won"/>
    <b v="0"/>
    <x v="0"/>
    <n v="765"/>
    <n v="765"/>
    <m/>
  </r>
  <r>
    <s v="0015A00002DQZCMQA5"/>
    <b v="0"/>
    <m/>
    <b v="0"/>
    <x v="703"/>
    <x v="0"/>
    <s v="0055A000009sa63QAA"/>
    <b v="0"/>
    <d v="2019-08-26T23:51:36"/>
    <b v="0"/>
    <b v="0"/>
    <s v="2020 2"/>
    <n v="2"/>
    <x v="4"/>
    <s v="Closed"/>
    <s v="Closed"/>
    <x v="1"/>
    <s v="00531000007MUoEAAW"/>
    <d v="2021-01-09T19:32:53"/>
    <m/>
    <d v="2020-05-29T16:28:45"/>
    <b v="0"/>
    <x v="3"/>
    <s v="0065A00001XG1jVQAT"/>
    <x v="2"/>
    <b v="1"/>
    <s v="0055A000009sa63QAA"/>
    <s v="Closed Won"/>
    <b v="0"/>
    <x v="0"/>
    <n v="61958.22"/>
    <n v="61958.22"/>
    <m/>
  </r>
  <r>
    <s v="0013100001eoCq6AAE"/>
    <b v="0"/>
    <m/>
    <b v="0"/>
    <x v="703"/>
    <x v="0"/>
    <s v="00531000007KAsvAAG"/>
    <b v="0"/>
    <d v="2020-01-09T18:59:40"/>
    <b v="0"/>
    <b v="0"/>
    <s v="2020 2"/>
    <n v="2"/>
    <x v="4"/>
    <s v="Closed"/>
    <s v="Closed"/>
    <x v="1"/>
    <s v="0055A00000BclF5QAJ"/>
    <d v="2021-04-11T19:52:07"/>
    <m/>
    <d v="2020-05-29T19:07:07"/>
    <b v="0"/>
    <x v="5"/>
    <s v="0065A00001Yhf3GQAR"/>
    <x v="2"/>
    <b v="1"/>
    <s v="00531000007KAsvAAG"/>
    <s v="Closed Won"/>
    <b v="0"/>
    <x v="0"/>
    <n v="157700"/>
    <n v="157700"/>
    <m/>
  </r>
  <r>
    <s v="0013100001jbToGAAU"/>
    <b v="0"/>
    <m/>
    <b v="0"/>
    <x v="704"/>
    <x v="0"/>
    <s v="0055A000008iLoOQAU"/>
    <b v="0"/>
    <d v="2020-06-01T15:23:14"/>
    <b v="0"/>
    <b v="0"/>
    <s v="2020 2"/>
    <n v="2"/>
    <x v="4"/>
    <s v="Closed"/>
    <s v="Closed"/>
    <x v="21"/>
    <s v="0055A00000BclF5QAJ"/>
    <d v="2021-04-10T22:59:54"/>
    <m/>
    <m/>
    <b v="0"/>
    <x v="7"/>
    <s v="0065A00001aJtqVQAS"/>
    <x v="2"/>
    <b v="0"/>
    <s v="0055A000008iLoOQAU"/>
    <s v="Closed Won"/>
    <b v="0"/>
    <x v="0"/>
    <n v="4000"/>
    <n v="4000"/>
    <m/>
  </r>
  <r>
    <s v="0013100001eoCq6AAE"/>
    <b v="0"/>
    <m/>
    <b v="0"/>
    <x v="705"/>
    <x v="0"/>
    <s v="00531000007KAsvAAG"/>
    <b v="0"/>
    <d v="2020-04-29T15:43:39"/>
    <b v="0"/>
    <b v="0"/>
    <s v="2020 2"/>
    <n v="2"/>
    <x v="4"/>
    <s v="Closed"/>
    <s v="Closed"/>
    <x v="1"/>
    <s v="0055A00000BclF5QAJ"/>
    <d v="2021-04-11T19:52:07"/>
    <m/>
    <d v="2020-06-02T20:33:02"/>
    <b v="0"/>
    <x v="5"/>
    <s v="0065A00001Zx1xfQAB"/>
    <x v="2"/>
    <b v="1"/>
    <s v="00531000007KAsvAAG"/>
    <s v="Closed Won"/>
    <b v="0"/>
    <x v="0"/>
    <n v="78585"/>
    <n v="78585"/>
    <m/>
  </r>
  <r>
    <s v="0015A000023EEawQAG"/>
    <b v="0"/>
    <m/>
    <b v="0"/>
    <x v="706"/>
    <x v="0"/>
    <s v="00531000007MUoEAAW"/>
    <b v="0"/>
    <d v="2020-05-07T13:19:00"/>
    <b v="0"/>
    <b v="0"/>
    <s v="2020 2"/>
    <n v="2"/>
    <x v="4"/>
    <s v="Closed"/>
    <s v="Closed"/>
    <x v="4"/>
    <s v="0055A00000BclF5QAJ"/>
    <d v="2021-04-11T20:08:00"/>
    <m/>
    <d v="2020-06-03T16:57:04"/>
    <b v="0"/>
    <x v="6"/>
    <s v="0065A00001a3OZHQA2"/>
    <x v="2"/>
    <b v="1"/>
    <s v="00531000007MUoEAAW"/>
    <s v="Closed Won"/>
    <b v="0"/>
    <x v="0"/>
    <n v="2770"/>
    <n v="2770"/>
    <m/>
  </r>
  <r>
    <s v="0013100001gZda5AAC"/>
    <b v="0"/>
    <m/>
    <b v="0"/>
    <x v="707"/>
    <x v="0"/>
    <s v="0055A000008zqzaQAA"/>
    <b v="0"/>
    <d v="2020-02-18T15:53:47"/>
    <b v="0"/>
    <b v="0"/>
    <s v="2020 2"/>
    <n v="2"/>
    <x v="4"/>
    <s v="Closed"/>
    <s v="Closed"/>
    <x v="21"/>
    <s v="0055A00000BclF5QAJ"/>
    <d v="2021-04-10T22:59:54"/>
    <m/>
    <d v="2020-06-08T15:42:38"/>
    <b v="0"/>
    <x v="7"/>
    <s v="0065A00001ZFn8LQAT"/>
    <x v="2"/>
    <b v="0"/>
    <s v="0055A00000Bb2djQAB"/>
    <s v="Closed Won"/>
    <b v="0"/>
    <x v="0"/>
    <n v="54281"/>
    <n v="54281"/>
    <m/>
  </r>
  <r>
    <s v="0013100001gX5LzAAK"/>
    <b v="0"/>
    <m/>
    <b v="0"/>
    <x v="708"/>
    <x v="0"/>
    <s v="0055A000008iLoOQAU"/>
    <b v="0"/>
    <d v="2020-02-07T18:26:41"/>
    <b v="0"/>
    <b v="0"/>
    <s v="2020 2"/>
    <n v="2"/>
    <x v="4"/>
    <s v="Closed"/>
    <s v="Closed"/>
    <x v="0"/>
    <s v="0055A00000BclF5QAJ"/>
    <d v="2021-04-10T22:59:54"/>
    <m/>
    <d v="2020-06-09T19:11:50"/>
    <b v="0"/>
    <x v="1"/>
    <s v="0065A00001Z64XwQAJ"/>
    <x v="2"/>
    <b v="0"/>
    <s v="0055A000008iLoOQAU"/>
    <s v="Closed Won"/>
    <b v="0"/>
    <x v="0"/>
    <n v="8950"/>
    <n v="8950"/>
    <m/>
  </r>
  <r>
    <s v="0015A00002B7TE2QAN"/>
    <b v="0"/>
    <m/>
    <b v="0"/>
    <x v="709"/>
    <x v="0"/>
    <s v="00531000007MUoEAAW"/>
    <b v="0"/>
    <d v="2020-05-04T19:43:49"/>
    <b v="0"/>
    <b v="0"/>
    <s v="2020 2"/>
    <n v="2"/>
    <x v="4"/>
    <s v="Omitted"/>
    <s v="Omitted"/>
    <x v="1"/>
    <s v="0055A00000BclF5QAJ"/>
    <d v="2021-04-11T19:52:07"/>
    <m/>
    <d v="2020-08-17T12:52:21"/>
    <b v="0"/>
    <x v="5"/>
    <s v="0065A00001XvSheQAF"/>
    <x v="2"/>
    <b v="0"/>
    <s v="00531000007MUoEAAW"/>
    <s v="Closed Lost"/>
    <b v="0"/>
    <x v="1"/>
    <n v="238"/>
    <n v="0"/>
    <m/>
  </r>
  <r>
    <s v="001i000001MZ8IpAAL"/>
    <b v="0"/>
    <m/>
    <b v="0"/>
    <x v="709"/>
    <x v="0"/>
    <s v="00531000007MUoEAAW"/>
    <b v="0"/>
    <d v="2020-05-19T18:02:58"/>
    <b v="0"/>
    <b v="0"/>
    <s v="2020 2"/>
    <n v="2"/>
    <x v="4"/>
    <s v="Closed"/>
    <s v="Closed"/>
    <x v="2"/>
    <s v="0055A00000BclF5QAJ"/>
    <d v="2021-04-11T20:08:00"/>
    <m/>
    <d v="2020-06-04T20:40:09"/>
    <b v="0"/>
    <x v="6"/>
    <s v="0065A00001a6j7DQAQ"/>
    <x v="2"/>
    <b v="0"/>
    <s v="00531000007KgPgAAK"/>
    <s v="Closed Won"/>
    <b v="0"/>
    <x v="0"/>
    <n v="112822.2"/>
    <n v="112822.2"/>
    <m/>
  </r>
  <r>
    <s v="0015A000026BX2lQAG"/>
    <b v="0"/>
    <m/>
    <b v="0"/>
    <x v="709"/>
    <x v="0"/>
    <s v="00531000007MUoEAAW"/>
    <b v="1"/>
    <d v="2018-10-29T13:06:46"/>
    <b v="0"/>
    <b v="0"/>
    <s v="2020 2"/>
    <n v="2"/>
    <x v="4"/>
    <s v="Closed"/>
    <s v="Closed"/>
    <x v="2"/>
    <s v="0055A00000BclF5QAJ"/>
    <d v="2021-04-11T20:08:00"/>
    <m/>
    <d v="2020-06-04T20:42:20"/>
    <b v="1"/>
    <x v="6"/>
    <s v="0065A00000nKefWQAS"/>
    <x v="2"/>
    <b v="0"/>
    <s v="00531000007Es7rAAC"/>
    <s v="Closed Won"/>
    <b v="0"/>
    <x v="0"/>
    <n v="1336340"/>
    <n v="1336340"/>
    <m/>
  </r>
  <r>
    <s v="0013100001fqwyfAAA"/>
    <b v="0"/>
    <m/>
    <b v="0"/>
    <x v="710"/>
    <x v="0"/>
    <s v="0055A000008iLoOQAU"/>
    <b v="0"/>
    <d v="2020-06-09T15:42:36"/>
    <b v="0"/>
    <b v="0"/>
    <s v="2020 2"/>
    <n v="2"/>
    <x v="4"/>
    <s v="Closed"/>
    <s v="Closed"/>
    <x v="0"/>
    <s v="0055A00000BclF5QAJ"/>
    <d v="2021-04-10T22:59:54"/>
    <m/>
    <d v="2020-06-12T11:21:11"/>
    <b v="0"/>
    <x v="1"/>
    <s v="0065A00001aKlTBQA0"/>
    <x v="2"/>
    <b v="0"/>
    <s v="0055A000008iLoOQAU"/>
    <s v="Closed Won"/>
    <b v="0"/>
    <x v="0"/>
    <n v="5690"/>
    <n v="5690"/>
    <m/>
  </r>
  <r>
    <s v="0013100001qyrRZAAY"/>
    <b v="0"/>
    <m/>
    <b v="0"/>
    <x v="711"/>
    <x v="0"/>
    <s v="0055A000008iLoOQAU"/>
    <b v="0"/>
    <d v="2020-02-18T13:45:18"/>
    <b v="0"/>
    <b v="0"/>
    <s v="2020 2"/>
    <n v="2"/>
    <x v="4"/>
    <s v="Omitted"/>
    <s v="Omitted"/>
    <x v="0"/>
    <s v="0055A00000BclF5QAJ"/>
    <d v="2021-04-11T20:05:08"/>
    <m/>
    <d v="2020-06-12T18:27:56"/>
    <b v="0"/>
    <x v="7"/>
    <s v="0065A00001ZFm5MQAT"/>
    <x v="2"/>
    <b v="0"/>
    <s v="0055A000008iLoOQAU"/>
    <s v="Closed Lost"/>
    <b v="0"/>
    <x v="1"/>
    <n v="7500"/>
    <n v="0"/>
    <m/>
  </r>
  <r>
    <s v="0013100001k6JgGAAU"/>
    <b v="0"/>
    <m/>
    <b v="0"/>
    <x v="712"/>
    <x v="0"/>
    <s v="0055A000008iLoOQAU"/>
    <b v="0"/>
    <d v="2020-04-14T18:00:33"/>
    <b v="0"/>
    <b v="0"/>
    <s v="2020 2"/>
    <n v="2"/>
    <x v="4"/>
    <s v="Omitted"/>
    <s v="Omitted"/>
    <x v="0"/>
    <s v="0055A00000BclF5QAJ"/>
    <d v="2021-04-11T20:28:47"/>
    <m/>
    <d v="2020-06-17T20:02:34"/>
    <b v="0"/>
    <x v="12"/>
    <s v="0065A00001ZjNg9QAF"/>
    <x v="2"/>
    <b v="0"/>
    <s v="0055A000008iLoOQAU"/>
    <s v="Closed Lost"/>
    <b v="0"/>
    <x v="1"/>
    <n v="8950"/>
    <n v="0"/>
    <m/>
  </r>
  <r>
    <s v="0013100001ftJMpAAM"/>
    <b v="0"/>
    <m/>
    <b v="0"/>
    <x v="713"/>
    <x v="0"/>
    <s v="00531000007KAu8AAG"/>
    <b v="0"/>
    <d v="2016-05-31T19:29:55"/>
    <b v="0"/>
    <b v="0"/>
    <s v="2020 2"/>
    <n v="2"/>
    <x v="4"/>
    <s v="Omitted"/>
    <s v="Omitted"/>
    <x v="18"/>
    <s v="0055A00000BclF5QAJ"/>
    <d v="2021-04-11T20:33:11"/>
    <m/>
    <d v="2020-02-13T04:59:16"/>
    <b v="0"/>
    <x v="4"/>
    <s v="0063100000cLOIhAAO"/>
    <x v="2"/>
    <b v="0"/>
    <s v="0055A000009GjocQAC"/>
    <s v="Closed Lost"/>
    <b v="0"/>
    <x v="1"/>
    <n v="72600"/>
    <n v="0"/>
    <m/>
  </r>
  <r>
    <s v="0013100001mwsqbAAA"/>
    <b v="0"/>
    <m/>
    <b v="0"/>
    <x v="713"/>
    <x v="0"/>
    <s v="0055A000008iLoOQAU"/>
    <b v="0"/>
    <d v="2020-05-05T18:31:07"/>
    <b v="0"/>
    <b v="0"/>
    <s v="2020 2"/>
    <n v="2"/>
    <x v="4"/>
    <s v="Omitted"/>
    <s v="Omitted"/>
    <x v="0"/>
    <s v="0055A00000BclF5QAJ"/>
    <d v="2021-04-11T20:11:37"/>
    <m/>
    <d v="2020-06-17T19:42:41"/>
    <b v="0"/>
    <x v="3"/>
    <s v="0065A00001a3LLVQA2"/>
    <x v="2"/>
    <b v="0"/>
    <s v="0055A000008iLoOQAU"/>
    <s v="Closed Lost"/>
    <b v="0"/>
    <x v="1"/>
    <n v="8950"/>
    <n v="0"/>
    <m/>
  </r>
  <r>
    <s v="0015A00001tanOxQAI"/>
    <b v="0"/>
    <m/>
    <b v="0"/>
    <x v="713"/>
    <x v="0"/>
    <s v="00531000007MUoEAAW"/>
    <b v="0"/>
    <d v="2020-05-07T18:22:46"/>
    <b v="0"/>
    <b v="0"/>
    <s v="2020 2"/>
    <n v="2"/>
    <x v="4"/>
    <s v="Omitted"/>
    <s v="Omitted"/>
    <x v="2"/>
    <s v="0055A00000BclF5QAJ"/>
    <d v="2021-04-11T20:08:00"/>
    <m/>
    <d v="2020-12-03T17:06:28"/>
    <b v="0"/>
    <x v="6"/>
    <s v="0065A00001a3yzbQAA"/>
    <x v="2"/>
    <b v="0"/>
    <s v="00531000007MUoEAAW"/>
    <s v="Closed Lost"/>
    <b v="0"/>
    <x v="1"/>
    <n v="6500"/>
    <n v="0"/>
    <m/>
  </r>
  <r>
    <s v="0015A00002Gpk64QAB"/>
    <b v="0"/>
    <m/>
    <b v="0"/>
    <x v="713"/>
    <x v="0"/>
    <s v="00531000007MUoEAAW"/>
    <b v="1"/>
    <d v="2020-01-06T18:23:26"/>
    <b v="0"/>
    <b v="0"/>
    <s v="2020 2"/>
    <n v="2"/>
    <x v="4"/>
    <s v="Omitted"/>
    <s v="Omitted"/>
    <x v="24"/>
    <s v="0055A000009GxI2QAK"/>
    <d v="2020-12-28T22:02:18"/>
    <m/>
    <d v="2020-06-01T17:53:30"/>
    <b v="0"/>
    <x v="3"/>
    <s v="0065A00001YbVwUQAV"/>
    <x v="2"/>
    <b v="0"/>
    <s v="0055A000009GxI2QAK"/>
    <s v="Closed Lost"/>
    <b v="0"/>
    <x v="1"/>
    <n v="115079.08"/>
    <n v="0"/>
    <m/>
  </r>
  <r>
    <s v="0015A00002EkMcfQAF"/>
    <b v="0"/>
    <m/>
    <b v="0"/>
    <x v="713"/>
    <x v="0"/>
    <s v="0055A000009sa63QAA"/>
    <b v="1"/>
    <d v="2019-09-06T14:49:51"/>
    <b v="0"/>
    <b v="0"/>
    <s v="2020 2"/>
    <n v="2"/>
    <x v="4"/>
    <s v="Closed"/>
    <s v="Closed"/>
    <x v="1"/>
    <s v="0055A00000BclF5QAJ"/>
    <d v="2021-04-11T19:52:59"/>
    <m/>
    <d v="2020-06-12T23:09:26"/>
    <b v="0"/>
    <x v="5"/>
    <s v="0065A00001XGpAqQAL"/>
    <x v="3"/>
    <b v="0"/>
    <s v="0055A000009sa63QAA"/>
    <s v="Closed Won"/>
    <b v="0"/>
    <x v="0"/>
    <n v="59999"/>
    <n v="59999"/>
    <m/>
  </r>
  <r>
    <s v="0015A00002EkmBaQAJ"/>
    <b v="0"/>
    <m/>
    <b v="0"/>
    <x v="714"/>
    <x v="0"/>
    <s v="0055A000008iLoOQAU"/>
    <b v="0"/>
    <d v="2020-06-15T14:03:08"/>
    <b v="0"/>
    <b v="0"/>
    <s v="2020 2"/>
    <n v="2"/>
    <x v="4"/>
    <s v="Closed"/>
    <s v="Closed"/>
    <x v="0"/>
    <s v="0055A00000BclF5QAJ"/>
    <d v="2021-04-11T20:04:03"/>
    <m/>
    <d v="2020-06-17T14:50:13"/>
    <b v="0"/>
    <x v="5"/>
    <s v="0065A00001aLXzEQAW"/>
    <x v="2"/>
    <b v="0"/>
    <s v="0055A000008iLoOQAU"/>
    <s v="Closed Won"/>
    <b v="0"/>
    <x v="0"/>
    <n v="4000"/>
    <n v="4000"/>
    <m/>
  </r>
  <r>
    <s v="0013100001fpKktAAE"/>
    <b v="0"/>
    <m/>
    <b v="0"/>
    <x v="714"/>
    <x v="0"/>
    <s v="0055A000008iLoOQAU"/>
    <b v="0"/>
    <d v="2020-06-09T15:13:22"/>
    <b v="0"/>
    <b v="0"/>
    <s v="2020 2"/>
    <n v="2"/>
    <x v="4"/>
    <s v="Closed"/>
    <s v="Closed"/>
    <x v="0"/>
    <s v="0055A00000BclF5QAJ"/>
    <d v="2021-04-10T22:59:54"/>
    <m/>
    <d v="2020-06-16T16:35:11"/>
    <b v="0"/>
    <x v="12"/>
    <s v="0065A00001aKlMPQA0"/>
    <x v="2"/>
    <b v="0"/>
    <s v="0055A000008iLoOQAU"/>
    <s v="Closed Won"/>
    <b v="0"/>
    <x v="0"/>
    <n v="4995"/>
    <n v="4995"/>
    <m/>
  </r>
  <r>
    <s v="001i000001MZM70AAH"/>
    <b v="0"/>
    <m/>
    <b v="0"/>
    <x v="714"/>
    <x v="0"/>
    <s v="00531000007MUoEAAW"/>
    <b v="0"/>
    <d v="2020-03-09T15:29:51"/>
    <b v="0"/>
    <b v="0"/>
    <s v="2020 2"/>
    <n v="2"/>
    <x v="4"/>
    <s v="Closed"/>
    <s v="Closed"/>
    <x v="1"/>
    <s v="00531000007MUoEAAW"/>
    <d v="2021-04-26T18:34:19"/>
    <m/>
    <d v="2020-06-16T20:30:02"/>
    <b v="0"/>
    <x v="5"/>
    <s v="0065A00001ZPFUvQAP"/>
    <x v="2"/>
    <b v="1"/>
    <s v="00531000007MUoEAAW"/>
    <s v="Closed Won"/>
    <b v="0"/>
    <x v="0"/>
    <n v="6500"/>
    <n v="6500"/>
    <m/>
  </r>
  <r>
    <s v="0015A000023EEawQAG"/>
    <b v="0"/>
    <m/>
    <b v="0"/>
    <x v="715"/>
    <x v="0"/>
    <s v="00531000007MUoEAAW"/>
    <b v="0"/>
    <d v="2020-04-08T19:12:30"/>
    <b v="0"/>
    <b v="0"/>
    <s v="2020 2"/>
    <n v="2"/>
    <x v="4"/>
    <s v="Closed"/>
    <s v="Closed"/>
    <x v="4"/>
    <s v="0055A00000BclF5QAJ"/>
    <d v="2021-04-11T20:08:00"/>
    <m/>
    <d v="2020-06-17T21:00:25"/>
    <b v="0"/>
    <x v="6"/>
    <s v="0065A00001Zcb3yQAB"/>
    <x v="2"/>
    <b v="1"/>
    <s v="00531000007MUoEAAW"/>
    <s v="Closed Won"/>
    <b v="0"/>
    <x v="0"/>
    <n v="32500"/>
    <n v="32500"/>
    <m/>
  </r>
  <r>
    <s v="0015A00002GIrDeQAL"/>
    <b v="0"/>
    <m/>
    <b v="0"/>
    <x v="716"/>
    <x v="0"/>
    <s v="0055A000009s6n0QAA"/>
    <b v="0"/>
    <d v="2020-06-18T19:29:45"/>
    <b v="0"/>
    <b v="0"/>
    <s v="2020 2"/>
    <n v="2"/>
    <x v="4"/>
    <s v="Closed"/>
    <s v="Closed"/>
    <x v="0"/>
    <s v="0055A00000BclF5QAJ"/>
    <d v="2021-04-10T22:59:54"/>
    <m/>
    <d v="2020-06-18T19:34:16"/>
    <b v="0"/>
    <x v="12"/>
    <s v="0065A00001aLiKvQAK"/>
    <x v="2"/>
    <b v="0"/>
    <s v="0055A000009s6n0QAA"/>
    <s v="Closed Won"/>
    <b v="0"/>
    <x v="0"/>
    <n v="51250"/>
    <n v="51250"/>
    <m/>
  </r>
  <r>
    <s v="0013100001gWxm7AAC"/>
    <b v="0"/>
    <m/>
    <b v="0"/>
    <x v="716"/>
    <x v="0"/>
    <s v="0055A000008iLoOQAU"/>
    <b v="0"/>
    <d v="2020-06-17T19:37:13"/>
    <b v="0"/>
    <b v="0"/>
    <s v="2020 2"/>
    <n v="2"/>
    <x v="4"/>
    <s v="Closed"/>
    <s v="Closed"/>
    <x v="0"/>
    <s v="0055A00000BclF5QAJ"/>
    <d v="2021-04-10T22:59:54"/>
    <m/>
    <d v="2020-06-18T20:15:16"/>
    <b v="0"/>
    <x v="3"/>
    <s v="0065A00001aLfbkQAC"/>
    <x v="2"/>
    <b v="0"/>
    <s v="0055A000008iLoOQAU"/>
    <s v="Closed Won"/>
    <b v="0"/>
    <x v="0"/>
    <n v="3350"/>
    <n v="3350"/>
    <m/>
  </r>
  <r>
    <s v="0013100001jbToDAAU"/>
    <b v="0"/>
    <m/>
    <b v="0"/>
    <x v="716"/>
    <x v="0"/>
    <s v="0055A000008iLoOQAU"/>
    <b v="0"/>
    <d v="2020-05-21T18:20:13"/>
    <b v="0"/>
    <b v="0"/>
    <s v="2020 2"/>
    <n v="2"/>
    <x v="4"/>
    <s v="Closed"/>
    <s v="Closed"/>
    <x v="0"/>
    <s v="0055A00000BclF5QAJ"/>
    <d v="2021-04-10T22:59:54"/>
    <m/>
    <d v="2020-06-18T17:34:50"/>
    <b v="0"/>
    <x v="7"/>
    <s v="0065A00001aHohjQAC"/>
    <x v="2"/>
    <b v="0"/>
    <s v="0055A000008iLoOQAU"/>
    <s v="Closed Won"/>
    <b v="0"/>
    <x v="0"/>
    <n v="8950"/>
    <n v="8950"/>
    <m/>
  </r>
  <r>
    <s v="0013100001em9ZOAAY"/>
    <b v="0"/>
    <m/>
    <b v="0"/>
    <x v="717"/>
    <x v="0"/>
    <s v="00531000007KAsvAAG"/>
    <b v="0"/>
    <d v="2018-09-05T19:43:03"/>
    <b v="0"/>
    <b v="0"/>
    <s v="2020 2"/>
    <n v="2"/>
    <x v="4"/>
    <s v="Closed"/>
    <s v="Closed"/>
    <x v="1"/>
    <s v="0055A00000BclF5QAJ"/>
    <d v="2021-04-16T14:17:58"/>
    <m/>
    <d v="2020-06-19T15:39:45"/>
    <b v="0"/>
    <x v="10"/>
    <s v="0065A00000legqvQAA"/>
    <x v="2"/>
    <b v="1"/>
    <s v="00531000007KAsvAAG"/>
    <s v="Closed Won"/>
    <b v="0"/>
    <x v="0"/>
    <n v="70785"/>
    <n v="70785"/>
    <m/>
  </r>
  <r>
    <s v="0013100001nn0EqAAI"/>
    <b v="0"/>
    <m/>
    <b v="0"/>
    <x v="717"/>
    <x v="0"/>
    <s v="0055A000008iLoOQAU"/>
    <b v="0"/>
    <d v="2019-10-24T19:19:49"/>
    <b v="0"/>
    <b v="0"/>
    <s v="2020 2"/>
    <n v="2"/>
    <x v="4"/>
    <s v="Closed"/>
    <s v="Closed"/>
    <x v="21"/>
    <s v="0055A00000BclF5QAJ"/>
    <d v="2021-04-11T20:11:37"/>
    <m/>
    <d v="2020-06-19T13:28:54"/>
    <b v="0"/>
    <x v="3"/>
    <s v="0065A00001XmGGPQA3"/>
    <x v="2"/>
    <b v="0"/>
    <s v="0055A00000Bb2djQAB"/>
    <s v="Closed Won"/>
    <b v="0"/>
    <x v="0"/>
    <n v="5000"/>
    <n v="5000"/>
    <m/>
  </r>
  <r>
    <s v="0015A00002DQoleQAD"/>
    <b v="0"/>
    <m/>
    <b v="0"/>
    <x v="718"/>
    <x v="0"/>
    <s v="0055A000008zqzaQAA"/>
    <b v="0"/>
    <d v="2020-06-22T13:06:06"/>
    <b v="0"/>
    <b v="0"/>
    <s v="2020 2"/>
    <n v="2"/>
    <x v="4"/>
    <s v="Closed"/>
    <s v="Closed"/>
    <x v="0"/>
    <s v="0055A00000BclF5QAJ"/>
    <d v="2021-04-11T19:52:07"/>
    <m/>
    <d v="2020-06-29T14:54:48"/>
    <b v="0"/>
    <x v="5"/>
    <s v="0065A00001awxNIQAY"/>
    <x v="2"/>
    <b v="0"/>
    <s v="0055A000008iLoOQAU"/>
    <s v="Closed Won"/>
    <b v="0"/>
    <x v="0"/>
    <n v="4000"/>
    <n v="4000"/>
    <m/>
  </r>
  <r>
    <s v="0015A000029VvJwQAK"/>
    <b v="0"/>
    <m/>
    <b v="0"/>
    <x v="718"/>
    <x v="0"/>
    <s v="00531000007MUoEAAW"/>
    <b v="0"/>
    <d v="2020-05-15T16:53:06"/>
    <b v="0"/>
    <b v="0"/>
    <s v="2020 2"/>
    <n v="2"/>
    <x v="4"/>
    <s v="Closed"/>
    <s v="Closed"/>
    <x v="1"/>
    <s v="0055A00000BclF5QAJ"/>
    <d v="2021-04-11T19:52:59"/>
    <m/>
    <d v="2020-06-22T19:07:02"/>
    <b v="0"/>
    <x v="5"/>
    <s v="0065A00001a6bVuQAI"/>
    <x v="2"/>
    <b v="1"/>
    <s v="00531000007MUoEAAW"/>
    <s v="Closed Won"/>
    <b v="0"/>
    <x v="0"/>
    <n v="17550"/>
    <n v="17550"/>
    <m/>
  </r>
  <r>
    <s v="0013100001eCIpHAAW"/>
    <b v="0"/>
    <m/>
    <b v="0"/>
    <x v="718"/>
    <x v="0"/>
    <s v="00531000007KAsvAAG"/>
    <b v="0"/>
    <d v="2020-04-15T14:40:03"/>
    <b v="0"/>
    <b v="0"/>
    <s v="2020 2"/>
    <n v="2"/>
    <x v="4"/>
    <s v="Closed"/>
    <s v="Closed"/>
    <x v="1"/>
    <s v="0055A00000BclF5QAJ"/>
    <d v="2021-04-11T20:08:00"/>
    <m/>
    <d v="2020-06-22T18:47:53"/>
    <b v="0"/>
    <x v="6"/>
    <s v="0065A00001ZjQRyQAN"/>
    <x v="2"/>
    <b v="1"/>
    <s v="00531000007KAsvAAG"/>
    <s v="Closed Won"/>
    <b v="0"/>
    <x v="0"/>
    <n v="86639.05"/>
    <n v="86639.05"/>
    <m/>
  </r>
  <r>
    <s v="0015A00001yVSaMQAW"/>
    <b v="0"/>
    <m/>
    <b v="0"/>
    <x v="718"/>
    <x v="0"/>
    <s v="00531000008F2qlAAC"/>
    <b v="0"/>
    <d v="2019-12-13T19:30:29"/>
    <b v="0"/>
    <b v="0"/>
    <s v="2020 2"/>
    <n v="2"/>
    <x v="4"/>
    <s v="Closed"/>
    <s v="Closed"/>
    <x v="24"/>
    <s v="0055A00000BclF5QAJ"/>
    <d v="2021-04-11T20:08:00"/>
    <m/>
    <d v="2020-06-22T13:27:29"/>
    <b v="0"/>
    <x v="6"/>
    <s v="0065A00001YN5A7QAL"/>
    <x v="2"/>
    <b v="1"/>
    <s v="00531000007KgPgAAK"/>
    <s v="Closed Won"/>
    <b v="0"/>
    <x v="0"/>
    <n v="59977.599999999999"/>
    <n v="59977.599999999999"/>
    <m/>
  </r>
  <r>
    <s v="0013100001puTb4AAE"/>
    <b v="0"/>
    <m/>
    <b v="0"/>
    <x v="719"/>
    <x v="0"/>
    <s v="0055A000008iLoOQAU"/>
    <b v="0"/>
    <d v="2020-06-11T21:15:10"/>
    <b v="0"/>
    <b v="0"/>
    <s v="2020 2"/>
    <n v="2"/>
    <x v="4"/>
    <s v="Omitted"/>
    <s v="Omitted"/>
    <x v="0"/>
    <s v="0055A00000BclF5QAJ"/>
    <d v="2021-04-10T23:01:03"/>
    <m/>
    <d v="2020-06-29T14:25:23"/>
    <b v="0"/>
    <x v="3"/>
    <s v="0065A00001aLRP5QAO"/>
    <x v="2"/>
    <b v="0"/>
    <s v="0055A000008iLoOQAU"/>
    <s v="Closed Lost"/>
    <b v="0"/>
    <x v="1"/>
    <n v="4995"/>
    <n v="0"/>
    <m/>
  </r>
  <r>
    <s v="0013100001gWxm7AAC"/>
    <b v="0"/>
    <m/>
    <b v="0"/>
    <x v="719"/>
    <x v="0"/>
    <s v="0055A000008iLoOQAU"/>
    <b v="0"/>
    <d v="2020-02-21T17:09:28"/>
    <b v="0"/>
    <b v="0"/>
    <s v="2020 2"/>
    <n v="2"/>
    <x v="4"/>
    <s v="Omitted"/>
    <s v="Omitted"/>
    <x v="0"/>
    <s v="0055A00000BclF5QAJ"/>
    <d v="2021-04-10T23:01:03"/>
    <m/>
    <d v="2020-06-18T12:23:20"/>
    <b v="0"/>
    <x v="1"/>
    <s v="0065A00001ZHpUlQAL"/>
    <x v="2"/>
    <b v="0"/>
    <s v="0055A000008iLoOQAU"/>
    <s v="Closed Lost"/>
    <b v="0"/>
    <x v="1"/>
    <n v="13950"/>
    <n v="0"/>
    <m/>
  </r>
  <r>
    <s v="0013100001gWxm7AAC"/>
    <b v="0"/>
    <m/>
    <b v="0"/>
    <x v="719"/>
    <x v="0"/>
    <s v="0055A000008iLoOQAU"/>
    <b v="0"/>
    <d v="2020-02-21T18:27:07"/>
    <b v="0"/>
    <b v="0"/>
    <s v="2020 2"/>
    <n v="2"/>
    <x v="4"/>
    <s v="Omitted"/>
    <s v="Omitted"/>
    <x v="0"/>
    <s v="0055A00000BclF5QAJ"/>
    <d v="2021-04-10T23:01:03"/>
    <m/>
    <d v="2020-06-18T12:23:54"/>
    <b v="0"/>
    <x v="1"/>
    <s v="0065A00001ZHpr1QAD"/>
    <x v="2"/>
    <b v="0"/>
    <s v="0055A000008iLoOQAU"/>
    <s v="Closed Lost"/>
    <b v="0"/>
    <x v="1"/>
    <n v="13950"/>
    <n v="0"/>
    <m/>
  </r>
  <r>
    <s v="0015A00002GIrDeQAL"/>
    <b v="0"/>
    <m/>
    <b v="0"/>
    <x v="719"/>
    <x v="0"/>
    <s v="0055A000009s6n0QAA"/>
    <b v="0"/>
    <d v="2020-06-22T19:18:04"/>
    <b v="0"/>
    <b v="0"/>
    <s v="2020 2"/>
    <n v="2"/>
    <x v="4"/>
    <s v="Closed"/>
    <s v="Closed"/>
    <x v="0"/>
    <s v="0055A00000BclF5QAJ"/>
    <d v="2021-04-10T22:59:54"/>
    <m/>
    <d v="2020-06-23T14:16:59"/>
    <b v="0"/>
    <x v="12"/>
    <s v="0065A00001awzbkQAA"/>
    <x v="2"/>
    <b v="0"/>
    <s v="0055A000009s6n0QAA"/>
    <s v="Closed Won"/>
    <b v="0"/>
    <x v="0"/>
    <n v="51250"/>
    <n v="51250"/>
    <m/>
  </r>
  <r>
    <s v="0013100001jbTo6AAE"/>
    <b v="0"/>
    <m/>
    <b v="0"/>
    <x v="719"/>
    <x v="0"/>
    <s v="0055A000008iLoOQAU"/>
    <b v="0"/>
    <d v="2020-06-23T13:04:30"/>
    <b v="0"/>
    <b v="0"/>
    <s v="2020 2"/>
    <n v="2"/>
    <x v="4"/>
    <s v="Closed"/>
    <s v="Closed"/>
    <x v="21"/>
    <s v="0055A00000BclF5QAJ"/>
    <d v="2021-04-10T22:59:54"/>
    <m/>
    <m/>
    <b v="0"/>
    <x v="7"/>
    <s v="0065A00001ax1aHQAQ"/>
    <x v="2"/>
    <b v="0"/>
    <s v="0055A000008iLmwQAE"/>
    <s v="Closed Won"/>
    <b v="0"/>
    <x v="0"/>
    <n v="90000"/>
    <n v="90000"/>
    <m/>
  </r>
  <r>
    <s v="0015A00001yYEMGQA4"/>
    <b v="0"/>
    <m/>
    <b v="0"/>
    <x v="719"/>
    <x v="0"/>
    <s v="00531000007MUoEAAW"/>
    <b v="0"/>
    <d v="2020-06-23T17:14:14"/>
    <b v="0"/>
    <b v="0"/>
    <s v="2020 2"/>
    <n v="2"/>
    <x v="4"/>
    <s v="Closed"/>
    <s v="Closed"/>
    <x v="4"/>
    <s v="0055A00000BclF5QAJ"/>
    <d v="2021-04-11T19:52:07"/>
    <m/>
    <m/>
    <b v="0"/>
    <x v="5"/>
    <s v="0065A00001ax2Y3QAI"/>
    <x v="2"/>
    <b v="1"/>
    <s v="00531000007MUoEAAW"/>
    <s v="Closed Won"/>
    <b v="0"/>
    <x v="0"/>
    <n v="179.1"/>
    <n v="179.1"/>
    <m/>
  </r>
  <r>
    <s v="0015A00002B7TE2QAN"/>
    <b v="0"/>
    <m/>
    <b v="0"/>
    <x v="719"/>
    <x v="0"/>
    <s v="0055A000009sa63QAA"/>
    <b v="0"/>
    <d v="2020-05-22T21:38:35"/>
    <b v="0"/>
    <b v="0"/>
    <s v="2020 2"/>
    <n v="2"/>
    <x v="4"/>
    <s v="Closed"/>
    <s v="Closed"/>
    <x v="1"/>
    <s v="0055A00000BclF5QAJ"/>
    <d v="2021-04-11T20:08:00"/>
    <m/>
    <d v="2020-06-23T17:42:00"/>
    <b v="0"/>
    <x v="6"/>
    <s v="0065A00001aJ3d4QAC"/>
    <x v="2"/>
    <b v="1"/>
    <s v="0055A000009sa63QAA"/>
    <s v="Closed Won"/>
    <b v="0"/>
    <x v="0"/>
    <n v="1190"/>
    <n v="1190"/>
    <m/>
  </r>
  <r>
    <s v="0015A00002GKDDXQA5"/>
    <b v="0"/>
    <m/>
    <b v="0"/>
    <x v="720"/>
    <x v="0"/>
    <s v="0055A000008iLoOQAU"/>
    <b v="1"/>
    <d v="2019-11-22T21:47:22"/>
    <b v="0"/>
    <b v="0"/>
    <s v="2020 2"/>
    <n v="2"/>
    <x v="4"/>
    <s v="Omitted"/>
    <s v="Omitted"/>
    <x v="21"/>
    <s v="0055A00000BclF5QAJ"/>
    <d v="2021-04-10T23:01:03"/>
    <m/>
    <d v="2020-06-24T18:30:34"/>
    <b v="0"/>
    <x v="3"/>
    <s v="0065A00001Y3qWRQAZ"/>
    <x v="2"/>
    <b v="0"/>
    <s v="0055A00000BNXCfQAP"/>
    <s v="Closed Lost"/>
    <b v="0"/>
    <x v="1"/>
    <n v="140000"/>
    <n v="0"/>
    <m/>
  </r>
  <r>
    <s v="0015A00002Cz1bTQAR"/>
    <b v="0"/>
    <m/>
    <b v="0"/>
    <x v="720"/>
    <x v="0"/>
    <s v="0055A00000Bb2djQAB"/>
    <b v="0"/>
    <d v="2020-04-15T13:37:21"/>
    <b v="0"/>
    <b v="0"/>
    <s v="2020 2"/>
    <n v="2"/>
    <x v="4"/>
    <s v="Closed"/>
    <s v="Closed"/>
    <x v="21"/>
    <s v="0055A00000BclF5QAJ"/>
    <d v="2021-04-11T19:52:07"/>
    <m/>
    <d v="2020-06-24T16:09:00"/>
    <b v="0"/>
    <x v="5"/>
    <s v="0065A00001ZjQ91QAF"/>
    <x v="2"/>
    <b v="0"/>
    <s v="0055A000008iLoOQAU"/>
    <s v="Closed Won"/>
    <b v="0"/>
    <x v="0"/>
    <n v="10000"/>
    <n v="10000"/>
    <m/>
  </r>
  <r>
    <s v="0013100001puTdTAAU"/>
    <b v="0"/>
    <m/>
    <b v="0"/>
    <x v="721"/>
    <x v="0"/>
    <s v="0055A000008iLoOQAU"/>
    <b v="0"/>
    <d v="2020-04-20T10:29:19"/>
    <b v="0"/>
    <b v="0"/>
    <s v="2020 2"/>
    <n v="2"/>
    <x v="4"/>
    <s v="Omitted"/>
    <s v="Omitted"/>
    <x v="0"/>
    <s v="0055A00000BclF5QAJ"/>
    <d v="2021-04-10T23:01:03"/>
    <m/>
    <d v="2020-04-27T02:26:17"/>
    <b v="0"/>
    <x v="1"/>
    <s v="0065A00001ZuKQBQA3"/>
    <x v="2"/>
    <b v="0"/>
    <s v="0055A00000Bb2djQAB"/>
    <s v="Closed Lost"/>
    <b v="0"/>
    <x v="1"/>
    <n v="4475"/>
    <n v="0"/>
    <m/>
  </r>
  <r>
    <s v="0013100001gbb7YAAQ"/>
    <b v="0"/>
    <m/>
    <b v="0"/>
    <x v="722"/>
    <x v="0"/>
    <s v="0055A000008iLoOQAU"/>
    <b v="0"/>
    <d v="2020-06-11T17:47:01"/>
    <b v="0"/>
    <b v="0"/>
    <s v="2020 2"/>
    <n v="2"/>
    <x v="4"/>
    <s v="Closed"/>
    <s v="Closed"/>
    <x v="0"/>
    <s v="0055A00000BclF5QAJ"/>
    <d v="2021-04-10T22:59:54"/>
    <m/>
    <d v="2020-06-26T18:19:23"/>
    <b v="0"/>
    <x v="3"/>
    <s v="0065A00001aLQy7QAG"/>
    <x v="2"/>
    <b v="0"/>
    <s v="0055A000008iLoOQAU"/>
    <s v="Closed Won"/>
    <b v="0"/>
    <x v="0"/>
    <n v="8345"/>
    <n v="8345"/>
    <m/>
  </r>
  <r>
    <s v="0013100001kbnWUAAY"/>
    <b v="0"/>
    <m/>
    <b v="0"/>
    <x v="722"/>
    <x v="0"/>
    <s v="0055A000008iLoJQAU"/>
    <b v="0"/>
    <d v="2020-01-15T03:33:41"/>
    <b v="0"/>
    <b v="0"/>
    <s v="2020 2"/>
    <n v="2"/>
    <x v="4"/>
    <s v="Closed"/>
    <s v="Closed"/>
    <x v="21"/>
    <s v="0055A00000BclF5QAJ"/>
    <d v="2021-04-11T20:07:09"/>
    <m/>
    <d v="2020-06-26T18:59:28"/>
    <b v="0"/>
    <x v="6"/>
    <s v="0065A00001YiBuGQAV"/>
    <x v="2"/>
    <b v="0"/>
    <s v="0055A000008iLoOQAU"/>
    <s v="Closed Won"/>
    <b v="0"/>
    <x v="0"/>
    <n v="13950"/>
    <n v="13950"/>
    <m/>
  </r>
  <r>
    <s v="0015A00002Ir6RIQAZ"/>
    <b v="0"/>
    <m/>
    <b v="0"/>
    <x v="722"/>
    <x v="0"/>
    <s v="0055A00000BNXCfQAP"/>
    <b v="1"/>
    <d v="2020-02-28T17:39:05"/>
    <b v="0"/>
    <b v="0"/>
    <s v="2020 2"/>
    <n v="2"/>
    <x v="4"/>
    <s v="Closed"/>
    <s v="Closed"/>
    <x v="21"/>
    <s v="0055A00000BclF5QAJ"/>
    <d v="2021-04-10T22:59:54"/>
    <m/>
    <d v="2020-06-26T21:04:03"/>
    <b v="0"/>
    <x v="3"/>
    <s v="0065A00001ZNHbuQAH"/>
    <x v="2"/>
    <b v="0"/>
    <s v="0055A00000BNXCfQAP"/>
    <s v="Closed Won"/>
    <b v="0"/>
    <x v="0"/>
    <n v="107497.60000000001"/>
    <n v="107497.60000000001"/>
    <m/>
  </r>
  <r>
    <s v="001i000000IyHWlAAN"/>
    <b v="0"/>
    <m/>
    <b v="0"/>
    <x v="722"/>
    <x v="0"/>
    <s v="00531000007MUoEAAW"/>
    <b v="0"/>
    <d v="2020-06-16T13:02:44"/>
    <b v="0"/>
    <b v="0"/>
    <s v="2020 2"/>
    <n v="2"/>
    <x v="4"/>
    <s v="Closed"/>
    <s v="Closed"/>
    <x v="4"/>
    <s v="0055A00000BclF5QAJ"/>
    <d v="2021-04-11T20:08:00"/>
    <m/>
    <d v="2020-06-26T17:07:01"/>
    <b v="0"/>
    <x v="6"/>
    <s v="0065A00001aLbKCQA0"/>
    <x v="2"/>
    <b v="1"/>
    <s v="00531000007MUoEAAW"/>
    <s v="Closed Won"/>
    <b v="0"/>
    <x v="0"/>
    <n v="4926.4399999999996"/>
    <n v="4926.4399999999996"/>
    <m/>
  </r>
  <r>
    <s v="0013100001gYA7VAAW"/>
    <b v="0"/>
    <m/>
    <b v="0"/>
    <x v="723"/>
    <x v="0"/>
    <s v="00531000007KAu8AAG"/>
    <b v="1"/>
    <d v="2016-05-30T11:11:31"/>
    <b v="0"/>
    <b v="0"/>
    <s v="2020 2"/>
    <n v="2"/>
    <x v="4"/>
    <s v="Omitted"/>
    <s v="Omitted"/>
    <x v="8"/>
    <s v="0055A00000BclF5QAJ"/>
    <d v="2021-04-10T23:01:03"/>
    <m/>
    <d v="2019-07-22T17:30:22"/>
    <b v="0"/>
    <x v="7"/>
    <s v="0063100000cLH0RAAW"/>
    <x v="2"/>
    <b v="0"/>
    <s v="0055A000008zqzaQAA"/>
    <s v="Closed Lost"/>
    <b v="0"/>
    <x v="1"/>
    <n v="54805"/>
    <n v="0"/>
    <m/>
  </r>
  <r>
    <s v="0013100001fqyXRAAY"/>
    <b v="0"/>
    <m/>
    <b v="0"/>
    <x v="723"/>
    <x v="0"/>
    <s v="00531000007KAu8AAG"/>
    <b v="1"/>
    <d v="2016-05-30T12:01:58"/>
    <b v="0"/>
    <b v="0"/>
    <s v="2020 2"/>
    <n v="2"/>
    <x v="4"/>
    <s v="Omitted"/>
    <s v="Omitted"/>
    <x v="8"/>
    <s v="0055A00000BclF5QAJ"/>
    <d v="2021-04-10T23:01:03"/>
    <m/>
    <d v="2019-05-17T12:41:33"/>
    <b v="0"/>
    <x v="7"/>
    <s v="0063100000cLH3DAAW"/>
    <x v="2"/>
    <b v="0"/>
    <s v="0055A000008zqzaQAA"/>
    <s v="Closed Lost"/>
    <b v="0"/>
    <x v="1"/>
    <n v="54805"/>
    <n v="0"/>
    <m/>
  </r>
  <r>
    <s v="0013100001fqyXRAAY"/>
    <b v="0"/>
    <m/>
    <b v="0"/>
    <x v="723"/>
    <x v="0"/>
    <s v="00531000008FRNUAA4"/>
    <b v="0"/>
    <d v="2017-03-13T13:22:04"/>
    <b v="0"/>
    <b v="0"/>
    <s v="2020 2"/>
    <n v="2"/>
    <x v="4"/>
    <s v="Omitted"/>
    <s v="Omitted"/>
    <x v="12"/>
    <s v="0055A00000BclF5QAJ"/>
    <d v="2021-04-10T23:01:03"/>
    <m/>
    <d v="2019-05-17T12:25:13"/>
    <b v="0"/>
    <x v="1"/>
    <s v="0063100000gq7g0AAA"/>
    <x v="2"/>
    <b v="0"/>
    <s v="0055A000008zqzaQAA"/>
    <s v="Closed Lost"/>
    <b v="0"/>
    <x v="1"/>
    <n v="2000"/>
    <n v="0"/>
    <m/>
  </r>
  <r>
    <s v="0015A00001taVl0QAE"/>
    <b v="0"/>
    <m/>
    <b v="0"/>
    <x v="723"/>
    <x v="0"/>
    <s v="00531000008FRNUAA4"/>
    <b v="0"/>
    <d v="2017-07-04T18:08:08"/>
    <b v="0"/>
    <b v="0"/>
    <s v="2020 2"/>
    <n v="2"/>
    <x v="4"/>
    <s v="Omitted"/>
    <s v="Omitted"/>
    <x v="22"/>
    <s v="0055A00000BclF5QAJ"/>
    <d v="2021-04-11T20:33:11"/>
    <m/>
    <d v="2020-04-27T14:16:30"/>
    <b v="0"/>
    <x v="7"/>
    <s v="0065A00000i3noKQAQ"/>
    <x v="2"/>
    <b v="0"/>
    <s v="0055A000008zqzaQAA"/>
    <s v="Closed Lost"/>
    <b v="0"/>
    <x v="1"/>
    <n v="57394"/>
    <n v="0"/>
    <m/>
  </r>
  <r>
    <s v="0013100001fpKktAAE"/>
    <b v="0"/>
    <m/>
    <b v="0"/>
    <x v="724"/>
    <x v="0"/>
    <s v="0055A000008iLoOQAU"/>
    <b v="0"/>
    <d v="2020-06-29T13:02:54"/>
    <b v="0"/>
    <b v="0"/>
    <s v="2020 2"/>
    <n v="2"/>
    <x v="4"/>
    <s v="Closed"/>
    <s v="Closed"/>
    <x v="0"/>
    <s v="0055A00000BclF5QAJ"/>
    <d v="2021-04-10T22:59:54"/>
    <m/>
    <m/>
    <b v="0"/>
    <x v="12"/>
    <s v="0065A00001b9DuGQAU"/>
    <x v="2"/>
    <b v="0"/>
    <s v="0055A000008iLoOQAU"/>
    <s v="Closed Won"/>
    <b v="0"/>
    <x v="0"/>
    <n v="3350"/>
    <n v="3350"/>
    <m/>
  </r>
  <r>
    <s v="0013100001p5BKSAA2"/>
    <b v="0"/>
    <m/>
    <b v="0"/>
    <x v="724"/>
    <x v="0"/>
    <s v="0055A000008iLoOQAU"/>
    <b v="1"/>
    <d v="2019-11-27T15:07:31"/>
    <b v="0"/>
    <b v="0"/>
    <s v="2020 2"/>
    <n v="2"/>
    <x v="4"/>
    <s v="Closed"/>
    <s v="Closed"/>
    <x v="21"/>
    <s v="0055A00000BclF5QAJ"/>
    <d v="2021-04-10T22:59:54"/>
    <m/>
    <d v="2020-06-29T12:30:39"/>
    <b v="0"/>
    <x v="14"/>
    <s v="0065A0000112RbQQAU"/>
    <x v="2"/>
    <b v="0"/>
    <s v="00531000007KAu8AAG"/>
    <s v="Closed Won"/>
    <b v="0"/>
    <x v="0"/>
    <n v="102259"/>
    <n v="102259"/>
    <m/>
  </r>
  <r>
    <s v="0013100001mwxHMAAY"/>
    <b v="0"/>
    <m/>
    <b v="0"/>
    <x v="104"/>
    <x v="0"/>
    <s v="00531000007KAu8AAG"/>
    <b v="0"/>
    <d v="2016-11-05T13:06:47"/>
    <b v="0"/>
    <b v="0"/>
    <s v="2020 2"/>
    <n v="2"/>
    <x v="4"/>
    <s v="Omitted"/>
    <s v="Omitted"/>
    <x v="13"/>
    <s v="0055A00000BclF5QAJ"/>
    <d v="2021-04-11T20:33:11"/>
    <m/>
    <d v="2020-04-01T21:47:26"/>
    <b v="0"/>
    <x v="9"/>
    <s v="0063100000esCGdAAM"/>
    <x v="2"/>
    <b v="0"/>
    <s v="0055A000008zqzaQAA"/>
    <s v="Closed Lost"/>
    <b v="0"/>
    <x v="1"/>
    <n v="54805"/>
    <n v="0"/>
    <m/>
  </r>
  <r>
    <s v="0013100001jb0TpAAI"/>
    <b v="0"/>
    <m/>
    <b v="0"/>
    <x v="104"/>
    <x v="0"/>
    <s v="00531000007KAu8AAG"/>
    <b v="0"/>
    <d v="2016-11-09T14:30:44"/>
    <b v="0"/>
    <b v="0"/>
    <s v="2020 2"/>
    <n v="2"/>
    <x v="4"/>
    <s v="Omitted"/>
    <s v="Omitted"/>
    <x v="13"/>
    <s v="0055A00000BclF5QAJ"/>
    <d v="2021-04-11T20:06:15"/>
    <m/>
    <d v="2019-10-10T15:40:24"/>
    <b v="0"/>
    <x v="6"/>
    <s v="0063100000esQdpAAE"/>
    <x v="2"/>
    <b v="0"/>
    <s v="0055A000008zqzaQAA"/>
    <s v="Closed Lost"/>
    <b v="0"/>
    <x v="1"/>
    <n v="72600"/>
    <n v="0"/>
    <m/>
  </r>
  <r>
    <s v="0013100001n5LvLAAU"/>
    <b v="0"/>
    <m/>
    <b v="0"/>
    <x v="104"/>
    <x v="0"/>
    <s v="00531000008FRNUAA4"/>
    <b v="1"/>
    <d v="2017-03-06T14:03:26"/>
    <b v="0"/>
    <b v="0"/>
    <s v="2020 2"/>
    <n v="2"/>
    <x v="4"/>
    <s v="Omitted"/>
    <s v="Omitted"/>
    <x v="12"/>
    <s v="0055A00000BclF5QAJ"/>
    <d v="2021-04-11T20:33:11"/>
    <m/>
    <d v="2020-04-01T21:37:53"/>
    <b v="0"/>
    <x v="3"/>
    <s v="0063100000gpRe1AAE"/>
    <x v="2"/>
    <b v="0"/>
    <s v="0055A000008zqzaQAA"/>
    <s v="Closed Lost"/>
    <b v="0"/>
    <x v="1"/>
    <n v="54805"/>
    <n v="0"/>
    <m/>
  </r>
  <r>
    <s v="0015A00002DTLMYQA5"/>
    <b v="0"/>
    <m/>
    <b v="0"/>
    <x v="104"/>
    <x v="0"/>
    <s v="0055A000008iLoOQAU"/>
    <b v="1"/>
    <d v="2019-07-08T17:57:33"/>
    <b v="0"/>
    <b v="0"/>
    <s v="2020 2"/>
    <n v="2"/>
    <x v="4"/>
    <s v="Omitted"/>
    <s v="Omitted"/>
    <x v="22"/>
    <s v="0055A00000BclF5QAJ"/>
    <d v="2021-04-10T23:01:03"/>
    <m/>
    <d v="2020-02-26T15:50:46"/>
    <b v="0"/>
    <x v="1"/>
    <s v="0065A00001VeUFeQAN"/>
    <x v="2"/>
    <b v="0"/>
    <s v="0055A000009GjocQAC"/>
    <s v="Closed Lost"/>
    <b v="0"/>
    <x v="1"/>
    <n v="85000"/>
    <n v="0"/>
    <m/>
  </r>
  <r>
    <s v="0013100001mwsqbAAA"/>
    <b v="0"/>
    <m/>
    <b v="0"/>
    <x v="104"/>
    <x v="0"/>
    <s v="0055A000008zqzaQAA"/>
    <b v="0"/>
    <d v="2020-06-11T21:57:45"/>
    <b v="0"/>
    <b v="0"/>
    <s v="2020 2"/>
    <n v="2"/>
    <x v="4"/>
    <s v="Omitted"/>
    <s v="Omitted"/>
    <x v="0"/>
    <s v="0055A00000BclF5QAJ"/>
    <d v="2021-04-11T19:52:07"/>
    <m/>
    <d v="2021-02-04T13:37:22"/>
    <b v="0"/>
    <x v="5"/>
    <s v="0065A00001aLRaXQAW"/>
    <x v="2"/>
    <b v="0"/>
    <s v="0055A00000Bnt5hQAB"/>
    <s v="Closed Lost"/>
    <b v="0"/>
    <x v="1"/>
    <n v="6250"/>
    <n v="0"/>
    <m/>
  </r>
  <r>
    <s v="0015A00002FTqIFQA1"/>
    <b v="0"/>
    <m/>
    <b v="0"/>
    <x v="104"/>
    <x v="0"/>
    <s v="0055A00000BNXCfQAP"/>
    <b v="0"/>
    <d v="2020-03-02T18:10:02"/>
    <b v="0"/>
    <b v="0"/>
    <s v="2020 2"/>
    <n v="2"/>
    <x v="4"/>
    <s v="Omitted"/>
    <s v="Omitted"/>
    <x v="21"/>
    <s v="0055A00000BclF5QAJ"/>
    <d v="2021-04-11T20:06:15"/>
    <m/>
    <d v="2020-03-10T17:38:14"/>
    <b v="0"/>
    <x v="6"/>
    <s v="0065A00001ZO7deQAD"/>
    <x v="2"/>
    <b v="0"/>
    <s v="0055A00000BNXCfQAP"/>
    <s v="Closed Lost"/>
    <b v="0"/>
    <x v="1"/>
    <n v="6250"/>
    <n v="0"/>
    <m/>
  </r>
  <r>
    <s v="0015A00002DyShwQAF"/>
    <b v="0"/>
    <m/>
    <b v="0"/>
    <x v="104"/>
    <x v="0"/>
    <s v="0055A000008iLmwQAE"/>
    <b v="0"/>
    <d v="2019-08-13T12:02:30"/>
    <b v="0"/>
    <b v="0"/>
    <s v="2020 2"/>
    <n v="2"/>
    <x v="4"/>
    <s v="Omitted"/>
    <s v="Omitted"/>
    <x v="0"/>
    <s v="0055A00000BclF5QAJ"/>
    <d v="2021-04-10T23:01:03"/>
    <m/>
    <d v="2020-03-13T15:52:49"/>
    <b v="0"/>
    <x v="4"/>
    <s v="0065A00001X8EUpQAN"/>
    <x v="2"/>
    <b v="0"/>
    <s v="0055A00000BNXCfQAP"/>
    <s v="Closed Lost"/>
    <b v="0"/>
    <x v="1"/>
    <n v="127000"/>
    <n v="0"/>
    <m/>
  </r>
  <r>
    <s v="0015A00002JLfHqQAL"/>
    <b v="0"/>
    <m/>
    <b v="0"/>
    <x v="104"/>
    <x v="0"/>
    <s v="0055A000008iLoOQAU"/>
    <b v="0"/>
    <d v="2020-03-06T14:56:15"/>
    <b v="0"/>
    <b v="0"/>
    <s v="2020 2"/>
    <n v="2"/>
    <x v="4"/>
    <s v="Omitted"/>
    <s v="Omitted"/>
    <x v="0"/>
    <s v="0055A00000BclF5QAJ"/>
    <d v="2021-04-11T20:28:47"/>
    <m/>
    <d v="2020-07-13T13:07:48"/>
    <b v="0"/>
    <x v="7"/>
    <s v="0065A00001ZP4ufQAD"/>
    <x v="2"/>
    <b v="0"/>
    <s v="0055A000008iLoOQAU"/>
    <s v="Closed Lost"/>
    <b v="0"/>
    <x v="1"/>
    <n v="15160"/>
    <n v="0"/>
    <m/>
  </r>
  <r>
    <s v="0015A000026oiG4QAI"/>
    <b v="0"/>
    <m/>
    <b v="0"/>
    <x v="104"/>
    <x v="0"/>
    <s v="0055A000008iLoOQAU"/>
    <b v="0"/>
    <d v="2020-02-03T20:17:53"/>
    <b v="0"/>
    <b v="0"/>
    <s v="2020 2"/>
    <n v="2"/>
    <x v="4"/>
    <s v="Omitted"/>
    <s v="Omitted"/>
    <x v="0"/>
    <s v="0055A00000BclF5QAJ"/>
    <d v="2021-04-10T23:01:03"/>
    <m/>
    <d v="2020-07-13T13:28:30"/>
    <b v="0"/>
    <x v="1"/>
    <s v="0065A00001Z1Xh8QAF"/>
    <x v="2"/>
    <b v="0"/>
    <s v="0055A000008iLoOQAU"/>
    <s v="Closed Lost"/>
    <b v="0"/>
    <x v="1"/>
    <n v="6500"/>
    <n v="0"/>
    <m/>
  </r>
  <r>
    <s v="0013100001gbOlhAAE"/>
    <b v="0"/>
    <m/>
    <b v="0"/>
    <x v="104"/>
    <x v="0"/>
    <s v="0055A000008iLoOQAU"/>
    <b v="0"/>
    <d v="2020-03-12T14:18:56"/>
    <b v="0"/>
    <b v="0"/>
    <s v="2020 2"/>
    <n v="2"/>
    <x v="4"/>
    <s v="Omitted"/>
    <s v="Omitted"/>
    <x v="0"/>
    <s v="0055A00000BclF5QAJ"/>
    <d v="2021-04-10T23:01:03"/>
    <m/>
    <d v="2020-05-04T19:29:00"/>
    <b v="0"/>
    <x v="12"/>
    <s v="0065A00001ZVQiyQAH"/>
    <x v="2"/>
    <b v="0"/>
    <s v="0055A000008zqzaQAA"/>
    <s v="Closed Lost"/>
    <b v="0"/>
    <x v="1"/>
    <n v="8950"/>
    <n v="0"/>
    <m/>
  </r>
  <r>
    <s v="0013100001gZda5AAC"/>
    <b v="0"/>
    <m/>
    <b v="0"/>
    <x v="104"/>
    <x v="0"/>
    <s v="0055A000008iLoOQAU"/>
    <b v="0"/>
    <d v="2020-06-12T14:34:31"/>
    <b v="0"/>
    <b v="0"/>
    <s v="2020 2"/>
    <n v="2"/>
    <x v="4"/>
    <s v="Omitted"/>
    <s v="Omitted"/>
    <x v="0"/>
    <s v="0055A00000BclF5QAJ"/>
    <d v="2021-04-11T20:07:09"/>
    <m/>
    <d v="2020-06-15T17:03:36"/>
    <b v="0"/>
    <x v="6"/>
    <s v="0065A00001aLSlpQAG"/>
    <x v="2"/>
    <b v="0"/>
    <s v="0055A000008iLoOQAU"/>
    <s v="Closed Lost"/>
    <b v="0"/>
    <x v="1"/>
    <n v="9995"/>
    <n v="0"/>
    <m/>
  </r>
  <r>
    <s v="0013100001puTb4AAE"/>
    <b v="0"/>
    <m/>
    <b v="0"/>
    <x v="104"/>
    <x v="0"/>
    <s v="0055A000009GjocQAC"/>
    <b v="0"/>
    <d v="2019-12-04T03:52:23"/>
    <b v="0"/>
    <b v="0"/>
    <s v="2020 2"/>
    <n v="2"/>
    <x v="4"/>
    <s v="Omitted"/>
    <s v="Omitted"/>
    <x v="21"/>
    <s v="0055A00000BclF5QAJ"/>
    <d v="2021-04-10T23:01:03"/>
    <m/>
    <d v="2020-04-10T14:24:50"/>
    <b v="0"/>
    <x v="1"/>
    <s v="0065A00001YHiEQQA1"/>
    <x v="2"/>
    <b v="0"/>
    <s v="0055A000009GjocQAC"/>
    <s v="Closed Lost"/>
    <b v="0"/>
    <x v="1"/>
    <n v="62885"/>
    <n v="0"/>
    <m/>
  </r>
  <r>
    <s v="0015A000026nO6XQAU"/>
    <b v="0"/>
    <m/>
    <b v="0"/>
    <x v="104"/>
    <x v="0"/>
    <s v="0055A000008iLoOQAU"/>
    <b v="0"/>
    <d v="2018-11-21T14:54:18"/>
    <b v="0"/>
    <b v="0"/>
    <s v="2020 2"/>
    <n v="2"/>
    <x v="4"/>
    <s v="Omitted"/>
    <s v="Omitted"/>
    <x v="21"/>
    <s v="0055A00000BclF5QAJ"/>
    <d v="2021-04-10T23:01:03"/>
    <m/>
    <d v="2019-12-28T23:15:28"/>
    <b v="0"/>
    <x v="12"/>
    <s v="0065A00000nLx7TQAS"/>
    <x v="2"/>
    <b v="0"/>
    <s v="0055A000008iLoJQAU"/>
    <s v="Closed Lost"/>
    <b v="0"/>
    <x v="1"/>
    <n v="85725"/>
    <n v="0"/>
    <m/>
  </r>
  <r>
    <s v="0015A000029WKYLQA4"/>
    <b v="0"/>
    <m/>
    <b v="0"/>
    <x v="104"/>
    <x v="0"/>
    <s v="0055A000008iLoOQAU"/>
    <b v="0"/>
    <d v="2019-03-01T15:31:40"/>
    <b v="0"/>
    <b v="0"/>
    <s v="2020 2"/>
    <n v="2"/>
    <x v="4"/>
    <s v="Omitted"/>
    <s v="Omitted"/>
    <x v="21"/>
    <s v="0055A00000BclF5QAJ"/>
    <d v="2021-04-11T20:07:09"/>
    <m/>
    <d v="2020-01-16T00:08:41"/>
    <b v="0"/>
    <x v="6"/>
    <s v="0065A00001CKXUgQAP"/>
    <x v="2"/>
    <b v="0"/>
    <s v="0055A000008iLoJQAU"/>
    <s v="Closed Lost"/>
    <b v="0"/>
    <x v="1"/>
    <n v="70950"/>
    <n v="0"/>
    <m/>
  </r>
  <r>
    <s v="0015A000028lfCiQAI"/>
    <b v="0"/>
    <m/>
    <b v="0"/>
    <x v="104"/>
    <x v="0"/>
    <s v="0055A000008iLoOQAU"/>
    <b v="0"/>
    <d v="2020-01-21T17:49:36"/>
    <b v="0"/>
    <b v="0"/>
    <s v="2020 2"/>
    <n v="2"/>
    <x v="4"/>
    <s v="Omitted"/>
    <s v="Omitted"/>
    <x v="22"/>
    <s v="0055A00000BclF5QAJ"/>
    <d v="2021-04-11T20:07:09"/>
    <m/>
    <d v="2020-02-03T17:46:34"/>
    <b v="0"/>
    <x v="6"/>
    <s v="0065A00001YxhIEQAZ"/>
    <x v="2"/>
    <b v="0"/>
    <s v="0055A000009GjocQAC"/>
    <s v="Closed Lost"/>
    <b v="0"/>
    <x v="1"/>
    <n v="83140"/>
    <n v="0"/>
    <m/>
  </r>
  <r>
    <s v="0013100001hoCcAAAU"/>
    <b v="0"/>
    <m/>
    <b v="0"/>
    <x v="104"/>
    <x v="0"/>
    <s v="00531000008FRNUAA4"/>
    <b v="0"/>
    <d v="2018-08-08T18:49:06"/>
    <b v="0"/>
    <b v="0"/>
    <s v="2020 2"/>
    <n v="2"/>
    <x v="4"/>
    <s v="Omitted"/>
    <s v="Omitted"/>
    <x v="21"/>
    <s v="0055A00000BclF5QAJ"/>
    <d v="2021-04-10T23:01:03"/>
    <m/>
    <d v="2019-10-07T13:12:13"/>
    <b v="0"/>
    <x v="4"/>
    <s v="0065A00000ldM7JQAU"/>
    <x v="2"/>
    <b v="0"/>
    <s v="0055A000008zqzaQAA"/>
    <s v="Closed Lost"/>
    <b v="0"/>
    <x v="1"/>
    <n v="66905"/>
    <n v="0"/>
    <m/>
  </r>
  <r>
    <s v="0015A000029WKYLQA4"/>
    <b v="0"/>
    <m/>
    <b v="0"/>
    <x v="104"/>
    <x v="0"/>
    <s v="0055A000008iLoJQAU"/>
    <b v="0"/>
    <d v="2020-02-20T23:35:19"/>
    <b v="0"/>
    <b v="0"/>
    <s v="2020 2"/>
    <n v="2"/>
    <x v="4"/>
    <s v="Omitted"/>
    <s v="Omitted"/>
    <x v="21"/>
    <s v="0055A00000BclF5QAJ"/>
    <d v="2021-04-10T23:01:03"/>
    <m/>
    <d v="2020-05-18T13:20:39"/>
    <b v="0"/>
    <x v="7"/>
    <s v="0065A00001ZG2xUQAT"/>
    <x v="2"/>
    <b v="0"/>
    <s v="0055A000008iLmcQAE"/>
    <s v="Closed Lost"/>
    <b v="0"/>
    <x v="1"/>
    <n v="101214"/>
    <n v="0"/>
    <m/>
  </r>
  <r>
    <s v="0013100001lWRN2AAO"/>
    <b v="0"/>
    <m/>
    <b v="0"/>
    <x v="104"/>
    <x v="0"/>
    <s v="00531000007MUoEAAW"/>
    <b v="0"/>
    <d v="2019-04-30T16:10:59"/>
    <b v="0"/>
    <b v="0"/>
    <s v="2020 2"/>
    <n v="2"/>
    <x v="4"/>
    <s v="Omitted"/>
    <s v="Omitted"/>
    <x v="1"/>
    <s v="00531000007KAsvAAG"/>
    <d v="2020-12-03T18:42:42"/>
    <m/>
    <d v="2020-12-03T18:42:42"/>
    <b v="0"/>
    <x v="1"/>
    <s v="0065A00001OKAHIQA5"/>
    <x v="2"/>
    <b v="0"/>
    <s v="00531000007KAsvAAG"/>
    <s v="Closed Lost"/>
    <b v="0"/>
    <x v="1"/>
    <n v="71898"/>
    <n v="0"/>
    <m/>
  </r>
  <r>
    <s v="0013100001lWuTIAA0"/>
    <b v="0"/>
    <m/>
    <b v="0"/>
    <x v="104"/>
    <x v="0"/>
    <s v="00531000007MUoEAAW"/>
    <b v="0"/>
    <d v="2019-04-30T17:33:06"/>
    <b v="0"/>
    <b v="0"/>
    <s v="2020 2"/>
    <n v="2"/>
    <x v="4"/>
    <s v="Omitted"/>
    <s v="Omitted"/>
    <x v="1"/>
    <s v="00531000007KAsvAAG"/>
    <d v="2020-10-07T19:07:43"/>
    <m/>
    <d v="2020-10-07T19:07:43"/>
    <b v="0"/>
    <x v="0"/>
    <s v="0065A00001OKAuoQAH"/>
    <x v="2"/>
    <b v="0"/>
    <s v="00531000007KAsvAAG"/>
    <s v="Closed Lost"/>
    <b v="0"/>
    <x v="1"/>
    <n v="71898"/>
    <n v="0"/>
    <m/>
  </r>
  <r>
    <s v="0013100001hnInEAAU"/>
    <b v="0"/>
    <m/>
    <b v="0"/>
    <x v="104"/>
    <x v="0"/>
    <s v="00531000007KAsvAAG"/>
    <b v="0"/>
    <d v="2018-01-28T18:54:06"/>
    <b v="0"/>
    <b v="0"/>
    <s v="2020 2"/>
    <n v="2"/>
    <x v="4"/>
    <s v="Omitted"/>
    <s v="Omitted"/>
    <x v="1"/>
    <s v="00531000007KAsvAAG"/>
    <d v="2020-12-03T18:19:20"/>
    <m/>
    <d v="2020-12-03T18:19:20"/>
    <b v="0"/>
    <x v="1"/>
    <s v="0065A00000iVSU4QAO"/>
    <x v="2"/>
    <b v="0"/>
    <s v="00531000007KAsvAAG"/>
    <s v="Closed Lost"/>
    <b v="0"/>
    <x v="1"/>
    <n v="71500"/>
    <n v="0"/>
    <m/>
  </r>
  <r>
    <s v="0015A00001yXZNbQAO"/>
    <b v="0"/>
    <m/>
    <b v="0"/>
    <x v="104"/>
    <x v="0"/>
    <s v="00531000007KAsvAAG"/>
    <b v="0"/>
    <d v="2018-01-30T16:18:29"/>
    <b v="0"/>
    <b v="0"/>
    <s v="2020 2"/>
    <n v="2"/>
    <x v="4"/>
    <s v="Omitted"/>
    <s v="Omitted"/>
    <x v="1"/>
    <s v="00531000007KAsvAAG"/>
    <d v="2020-12-02T23:27:44"/>
    <m/>
    <d v="2020-12-02T23:27:44"/>
    <b v="0"/>
    <x v="1"/>
    <s v="0065A00000iVX1rQAG"/>
    <x v="2"/>
    <b v="0"/>
    <s v="00531000007KAsvAAG"/>
    <s v="Closed Lost"/>
    <b v="0"/>
    <x v="1"/>
    <n v="65000"/>
    <n v="0"/>
    <m/>
  </r>
  <r>
    <s v="0013100001emA5PAAU"/>
    <b v="0"/>
    <m/>
    <b v="0"/>
    <x v="104"/>
    <x v="0"/>
    <s v="00531000007KAsvAAG"/>
    <b v="0"/>
    <d v="2017-12-21T12:39:59"/>
    <b v="0"/>
    <b v="0"/>
    <s v="2020 2"/>
    <n v="2"/>
    <x v="4"/>
    <s v="Omitted"/>
    <s v="Omitted"/>
    <x v="1"/>
    <s v="0055A00000BclF5QAJ"/>
    <d v="2021-04-11T20:06:15"/>
    <m/>
    <d v="2020-03-31T15:30:40"/>
    <b v="0"/>
    <x v="6"/>
    <s v="0065A00000iUQ0sQAG"/>
    <x v="2"/>
    <b v="0"/>
    <s v="0055A000009sa63QAA"/>
    <s v="Closed Lost"/>
    <b v="0"/>
    <x v="1"/>
    <n v="71500"/>
    <n v="0"/>
    <m/>
  </r>
  <r>
    <s v="0015A00002DTEcfQAH"/>
    <b v="0"/>
    <m/>
    <b v="0"/>
    <x v="104"/>
    <x v="0"/>
    <s v="0055A000009sa63QAA"/>
    <b v="0"/>
    <d v="2019-07-08T15:15:39"/>
    <b v="0"/>
    <b v="0"/>
    <s v="2020 2"/>
    <n v="2"/>
    <x v="4"/>
    <s v="Omitted"/>
    <s v="Omitted"/>
    <x v="1"/>
    <s v="0055A00000BclF5QAJ"/>
    <d v="2021-08-30T14:26:48"/>
    <m/>
    <d v="2020-02-29T16:06:46"/>
    <b v="0"/>
    <x v="11"/>
    <s v="0065A00001VeSOrQAN"/>
    <x v="2"/>
    <b v="0"/>
    <s v="0055A000009sa63QAA"/>
    <s v="Closed Lost"/>
    <b v="0"/>
    <x v="1"/>
    <n v="65913"/>
    <n v="0"/>
    <m/>
  </r>
  <r>
    <s v="0013100001qx6GzAAI"/>
    <b v="0"/>
    <m/>
    <b v="0"/>
    <x v="104"/>
    <x v="0"/>
    <s v="00531000007MUoEAAW"/>
    <b v="0"/>
    <d v="2020-03-04T16:42:54"/>
    <b v="0"/>
    <b v="0"/>
    <s v="2020 2"/>
    <n v="2"/>
    <x v="4"/>
    <s v="Omitted"/>
    <s v="Omitted"/>
    <x v="1"/>
    <s v="00531000007KAsvAAG"/>
    <d v="2020-04-13T14:38:24"/>
    <m/>
    <d v="2020-04-13T14:38:24"/>
    <b v="0"/>
    <x v="3"/>
    <s v="0065A00001ZOLZVQA5"/>
    <x v="2"/>
    <b v="0"/>
    <s v="00531000007KAsvAAG"/>
    <s v="Closed Lost"/>
    <b v="0"/>
    <x v="1"/>
    <n v="78437"/>
    <n v="0"/>
    <m/>
  </r>
  <r>
    <s v="0015A00002JPOUGQA5"/>
    <b v="0"/>
    <m/>
    <b v="0"/>
    <x v="104"/>
    <x v="0"/>
    <s v="00531000007Es7rAAC"/>
    <b v="0"/>
    <d v="2020-04-08T18:03:13"/>
    <b v="0"/>
    <b v="0"/>
    <s v="2020 2"/>
    <n v="2"/>
    <x v="4"/>
    <s v="Omitted"/>
    <s v="Omitted"/>
    <x v="2"/>
    <s v="0055A00000BclF5QAJ"/>
    <d v="2021-04-11T20:08:00"/>
    <m/>
    <d v="2020-04-20T15:28:35"/>
    <b v="0"/>
    <x v="6"/>
    <s v="0065A00001Zcam8QAB"/>
    <x v="2"/>
    <b v="0"/>
    <s v="00531000007KgPgAAK"/>
    <s v="Closed Lost"/>
    <b v="0"/>
    <x v="1"/>
    <n v="130874"/>
    <n v="0"/>
    <m/>
  </r>
  <r>
    <s v="0015A00001xOrX9QAK"/>
    <b v="0"/>
    <m/>
    <b v="0"/>
    <x v="104"/>
    <x v="0"/>
    <s v="0055A000008iLoOQAU"/>
    <b v="1"/>
    <d v="2019-08-23T18:43:54"/>
    <b v="0"/>
    <b v="0"/>
    <s v="2020 2"/>
    <n v="2"/>
    <x v="4"/>
    <s v="Omitted"/>
    <s v="Omitted"/>
    <x v="21"/>
    <s v="0055A00000BclF5QAJ"/>
    <d v="2021-04-10T23:01:03"/>
    <m/>
    <d v="2020-02-07T21:12:57"/>
    <b v="0"/>
    <x v="3"/>
    <s v="0065A00001XDl4fQAD"/>
    <x v="2"/>
    <b v="0"/>
    <s v="0055A000008zqzaQAA"/>
    <s v="Closed Lost"/>
    <b v="0"/>
    <x v="1"/>
    <n v="104550"/>
    <n v="0"/>
    <m/>
  </r>
  <r>
    <s v="0015A00002GnbH7QAJ"/>
    <b v="0"/>
    <m/>
    <b v="0"/>
    <x v="104"/>
    <x v="0"/>
    <s v="0055A000008iLoOQAU"/>
    <b v="1"/>
    <d v="2019-12-16T16:56:39"/>
    <b v="0"/>
    <b v="0"/>
    <s v="2020 2"/>
    <n v="2"/>
    <x v="4"/>
    <s v="Omitted"/>
    <s v="Omitted"/>
    <x v="21"/>
    <s v="0055A00000BclF5QAJ"/>
    <d v="2021-04-10T23:01:03"/>
    <m/>
    <d v="2020-04-06T12:13:45"/>
    <b v="0"/>
    <x v="3"/>
    <s v="0065A00001YNGjOQAX"/>
    <x v="2"/>
    <b v="0"/>
    <s v="0055A000008zqzaQAA"/>
    <s v="Closed Lost"/>
    <b v="0"/>
    <x v="1"/>
    <n v="148950"/>
    <n v="0"/>
    <m/>
  </r>
  <r>
    <s v="0015A00002CwjvsQAB"/>
    <b v="0"/>
    <m/>
    <b v="0"/>
    <x v="104"/>
    <x v="0"/>
    <s v="0055A000008zqzaQAA"/>
    <b v="1"/>
    <d v="2019-06-14T19:53:05"/>
    <b v="0"/>
    <b v="0"/>
    <s v="2020 2"/>
    <n v="2"/>
    <x v="4"/>
    <s v="Omitted"/>
    <s v="Omitted"/>
    <x v="21"/>
    <s v="0055A00000BclF5QAJ"/>
    <d v="2021-04-10T23:01:03"/>
    <m/>
    <d v="2020-01-15T20:22:27"/>
    <b v="0"/>
    <x v="1"/>
    <s v="0065A00001TivOjQAJ"/>
    <x v="2"/>
    <b v="0"/>
    <s v="0055A00000BNXCfQAP"/>
    <s v="Closed Lost"/>
    <b v="0"/>
    <x v="1"/>
    <n v="104550"/>
    <n v="0"/>
    <m/>
  </r>
  <r>
    <s v="0015A00002AQprYQAT"/>
    <b v="0"/>
    <m/>
    <b v="0"/>
    <x v="104"/>
    <x v="0"/>
    <s v="0055A000008iLoOQAU"/>
    <b v="1"/>
    <d v="2019-10-01T18:50:54"/>
    <b v="0"/>
    <b v="0"/>
    <s v="2020 2"/>
    <n v="2"/>
    <x v="4"/>
    <s v="Omitted"/>
    <s v="Omitted"/>
    <x v="21"/>
    <s v="0055A00000BclF5QAJ"/>
    <d v="2021-04-10T23:01:03"/>
    <m/>
    <d v="2020-02-12T19:37:42"/>
    <b v="0"/>
    <x v="3"/>
    <s v="0065A00001XXt5fQAD"/>
    <x v="2"/>
    <b v="0"/>
    <s v="0055A00000BNXCfQAP"/>
    <s v="Closed Lost"/>
    <b v="0"/>
    <x v="1"/>
    <n v="123000"/>
    <n v="0"/>
    <m/>
  </r>
  <r>
    <s v="0013100001mJobzAAC"/>
    <b v="0"/>
    <m/>
    <b v="0"/>
    <x v="104"/>
    <x v="0"/>
    <s v="0055A00000BNpn5QAD"/>
    <b v="1"/>
    <d v="2019-12-23T18:07:41"/>
    <b v="0"/>
    <b v="0"/>
    <s v="2020 2"/>
    <n v="2"/>
    <x v="4"/>
    <s v="Omitted"/>
    <s v="Omitted"/>
    <x v="21"/>
    <s v="0055A00000BclF5QAJ"/>
    <d v="2021-04-11T20:33:11"/>
    <m/>
    <d v="2020-05-18T16:46:26"/>
    <b v="0"/>
    <x v="1"/>
    <s v="0065A00001YYM52QAH"/>
    <x v="2"/>
    <b v="0"/>
    <s v="0055A00000BNpn5QAD"/>
    <s v="Closed Lost"/>
    <b v="0"/>
    <x v="1"/>
    <n v="123000"/>
    <n v="0"/>
    <m/>
  </r>
  <r>
    <s v="0015A00002FSn0OQAT"/>
    <b v="0"/>
    <m/>
    <b v="0"/>
    <x v="104"/>
    <x v="0"/>
    <s v="0055A000008iLoOQAU"/>
    <b v="1"/>
    <d v="2019-11-25T21:37:22"/>
    <b v="0"/>
    <b v="0"/>
    <s v="2020 2"/>
    <n v="2"/>
    <x v="4"/>
    <s v="Omitted"/>
    <s v="Omitted"/>
    <x v="21"/>
    <s v="0055A00000BclF5QAJ"/>
    <d v="2021-04-11T20:33:11"/>
    <m/>
    <d v="2020-04-01T20:07:19"/>
    <b v="0"/>
    <x v="3"/>
    <s v="0065A0000112I7hQAE"/>
    <x v="2"/>
    <b v="0"/>
    <s v="0055A000008zqzaQAA"/>
    <s v="Closed Lost"/>
    <b v="0"/>
    <x v="1"/>
    <n v="140000"/>
    <n v="0"/>
    <m/>
  </r>
  <r>
    <s v="0013100001jbqf4AAA"/>
    <b v="0"/>
    <m/>
    <b v="0"/>
    <x v="104"/>
    <x v="0"/>
    <s v="0055A00000BNXCfQAP"/>
    <b v="1"/>
    <d v="2020-04-10T17:27:08"/>
    <b v="0"/>
    <b v="0"/>
    <s v="2020 2"/>
    <n v="2"/>
    <x v="4"/>
    <s v="Omitted"/>
    <s v="Omitted"/>
    <x v="21"/>
    <s v="0055A00000BclF5QAJ"/>
    <d v="2021-04-11T20:33:11"/>
    <m/>
    <d v="2020-04-17T16:43:05"/>
    <b v="0"/>
    <x v="3"/>
    <s v="0065A00001ZdFtEQAV"/>
    <x v="2"/>
    <b v="0"/>
    <s v="0055A00000BNXCfQAP"/>
    <s v="Closed Lost"/>
    <b v="0"/>
    <x v="1"/>
    <n v="144000"/>
    <n v="0"/>
    <m/>
  </r>
  <r>
    <s v="0015A000029WzvkQAC"/>
    <b v="0"/>
    <m/>
    <b v="0"/>
    <x v="104"/>
    <x v="0"/>
    <s v="0055A000008iLoOQAU"/>
    <b v="1"/>
    <d v="2019-02-27T00:41:27"/>
    <b v="0"/>
    <b v="0"/>
    <s v="2020 2"/>
    <n v="2"/>
    <x v="4"/>
    <s v="Omitted"/>
    <s v="Omitted"/>
    <x v="22"/>
    <s v="0055A00000BclF5QAJ"/>
    <d v="2021-04-11T20:33:11"/>
    <m/>
    <d v="2019-12-28T23:16:53"/>
    <b v="0"/>
    <x v="1"/>
    <s v="0065A00001CIJ4LQAX"/>
    <x v="2"/>
    <b v="0"/>
    <s v="0055A000008iLoJQAU"/>
    <s v="Closed Lost"/>
    <b v="0"/>
    <x v="1"/>
    <n v="82480"/>
    <n v="0"/>
    <m/>
  </r>
  <r>
    <s v="0013100001qvZsSAAU"/>
    <b v="0"/>
    <m/>
    <b v="0"/>
    <x v="104"/>
    <x v="0"/>
    <s v="0055A000008iLoJQAU"/>
    <b v="1"/>
    <d v="2018-09-18T04:20:10"/>
    <b v="0"/>
    <b v="0"/>
    <s v="2020 2"/>
    <n v="2"/>
    <x v="4"/>
    <s v="Omitted"/>
    <s v="Omitted"/>
    <x v="21"/>
    <s v="0055A00000BclF5QAJ"/>
    <d v="2021-04-11T20:07:09"/>
    <m/>
    <d v="2019-12-28T23:13:50"/>
    <b v="0"/>
    <x v="6"/>
    <s v="0065A00000lmEHUQA2"/>
    <x v="2"/>
    <b v="0"/>
    <s v="0055A000008iLoJQAU"/>
    <s v="Closed Lost"/>
    <b v="0"/>
    <x v="1"/>
    <n v="64550"/>
    <n v="0"/>
    <m/>
  </r>
  <r>
    <s v="0013100001jbC8CAAU"/>
    <b v="0"/>
    <m/>
    <b v="0"/>
    <x v="104"/>
    <x v="0"/>
    <s v="0055A000008iLoJQAU"/>
    <b v="1"/>
    <d v="2019-05-13T04:44:10"/>
    <b v="0"/>
    <b v="0"/>
    <s v="2020 2"/>
    <n v="2"/>
    <x v="4"/>
    <s v="Omitted"/>
    <s v="Omitted"/>
    <x v="22"/>
    <s v="0055A00000BclF5QAJ"/>
    <d v="2021-04-11T20:33:11"/>
    <m/>
    <d v="2019-12-28T23:08:47"/>
    <b v="0"/>
    <x v="7"/>
    <s v="0065A00001Pw49XQAR"/>
    <x v="2"/>
    <b v="0"/>
    <s v="0055A000008iLoJQAU"/>
    <s v="Closed Lost"/>
    <b v="0"/>
    <x v="1"/>
    <n v="57835"/>
    <n v="0"/>
    <m/>
  </r>
  <r>
    <s v="0013100001fr7BlAAI"/>
    <b v="0"/>
    <m/>
    <b v="0"/>
    <x v="104"/>
    <x v="0"/>
    <s v="0055A000008iLoOQAU"/>
    <b v="1"/>
    <d v="2019-06-14T13:15:21"/>
    <b v="0"/>
    <b v="0"/>
    <s v="2020 2"/>
    <n v="2"/>
    <x v="4"/>
    <s v="Omitted"/>
    <s v="Omitted"/>
    <x v="21"/>
    <s v="0055A00000BclF5QAJ"/>
    <d v="2021-04-10T23:01:03"/>
    <m/>
    <d v="2020-02-18T16:52:02"/>
    <b v="0"/>
    <x v="1"/>
    <s v="0065A00001TiKq4QAF"/>
    <x v="2"/>
    <b v="0"/>
    <s v="0055A000008zqzaQAA"/>
    <s v="Closed Lost"/>
    <b v="0"/>
    <x v="1"/>
    <n v="91515"/>
    <n v="0"/>
    <m/>
  </r>
  <r>
    <s v="0015A00002Cvd13QAB"/>
    <b v="0"/>
    <m/>
    <b v="0"/>
    <x v="104"/>
    <x v="0"/>
    <s v="0055A000008iLoOQAU"/>
    <b v="1"/>
    <d v="2019-06-06T18:49:11"/>
    <b v="0"/>
    <b v="0"/>
    <s v="2020 2"/>
    <n v="2"/>
    <x v="4"/>
    <s v="Omitted"/>
    <s v="Omitted"/>
    <x v="20"/>
    <s v="0055A00000BclF5QAJ"/>
    <d v="2021-04-11T20:33:11"/>
    <m/>
    <d v="2020-04-21T16:18:13"/>
    <b v="0"/>
    <x v="7"/>
    <s v="0065A00001Th8mjQAB"/>
    <x v="2"/>
    <b v="0"/>
    <s v="0055A000009GjocQAC"/>
    <s v="Closed Lost"/>
    <b v="0"/>
    <x v="1"/>
    <n v="93085"/>
    <n v="0"/>
    <m/>
  </r>
  <r>
    <s v="0013100001qvZsSAAU"/>
    <b v="0"/>
    <m/>
    <b v="0"/>
    <x v="104"/>
    <x v="0"/>
    <s v="0055A000008iLoOQAU"/>
    <b v="1"/>
    <d v="2019-01-07T17:29:05"/>
    <b v="0"/>
    <b v="0"/>
    <s v="2020 2"/>
    <n v="2"/>
    <x v="4"/>
    <s v="Omitted"/>
    <s v="Omitted"/>
    <x v="21"/>
    <s v="0055A00000BclF5QAJ"/>
    <d v="2021-04-10T23:01:03"/>
    <m/>
    <d v="2020-01-15T21:20:37"/>
    <b v="0"/>
    <x v="12"/>
    <s v="0065A000011qStDQAU"/>
    <x v="2"/>
    <b v="0"/>
    <s v="0055A000008iLoJQAU"/>
    <s v="Closed Lost"/>
    <b v="0"/>
    <x v="1"/>
    <n v="85725"/>
    <n v="0"/>
    <m/>
  </r>
  <r>
    <s v="0015A00002CSYxkQAH"/>
    <b v="0"/>
    <m/>
    <b v="0"/>
    <x v="104"/>
    <x v="0"/>
    <s v="0055A000008iLoJQAU"/>
    <b v="1"/>
    <d v="2019-05-13T05:18:38"/>
    <b v="0"/>
    <b v="0"/>
    <s v="2020 2"/>
    <n v="2"/>
    <x v="4"/>
    <s v="Omitted"/>
    <s v="Omitted"/>
    <x v="21"/>
    <s v="0055A00000BclF5QAJ"/>
    <d v="2021-04-11T20:07:09"/>
    <m/>
    <d v="2020-05-21T18:19:19"/>
    <b v="0"/>
    <x v="6"/>
    <s v="0065A00001Pw4DyQAJ"/>
    <x v="2"/>
    <b v="0"/>
    <s v="0055A000008iLmcQAE"/>
    <s v="Closed Lost"/>
    <b v="0"/>
    <x v="1"/>
    <n v="81865"/>
    <n v="0"/>
    <m/>
  </r>
  <r>
    <s v="0015A00002AolohQAB"/>
    <b v="0"/>
    <m/>
    <b v="0"/>
    <x v="104"/>
    <x v="0"/>
    <s v="00531000007MUoEAAW"/>
    <b v="1"/>
    <d v="2019-03-19T12:16:00"/>
    <b v="0"/>
    <b v="0"/>
    <s v="2020 2"/>
    <n v="2"/>
    <x v="4"/>
    <s v="Omitted"/>
    <s v="Omitted"/>
    <x v="1"/>
    <s v="00531000007KAsvAAG"/>
    <d v="2020-12-03T18:45:13"/>
    <m/>
    <d v="2020-10-08T19:37:30"/>
    <b v="0"/>
    <x v="3"/>
    <s v="0065A00001G62cdQAB"/>
    <x v="2"/>
    <b v="0"/>
    <s v="00531000007KAsvAAG"/>
    <s v="Closed Lost"/>
    <b v="0"/>
    <x v="1"/>
    <n v="65199"/>
    <n v="0"/>
    <m/>
  </r>
  <r>
    <s v="0015A00002DOlwxQAD"/>
    <b v="0"/>
    <m/>
    <b v="0"/>
    <x v="104"/>
    <x v="0"/>
    <s v="00531000007MUoEAAW"/>
    <b v="1"/>
    <d v="2019-08-19T13:16:10"/>
    <b v="0"/>
    <b v="0"/>
    <s v="2020 2"/>
    <n v="2"/>
    <x v="4"/>
    <s v="Omitted"/>
    <s v="Omitted"/>
    <x v="2"/>
    <s v="00531000007MUoEAAW"/>
    <d v="2021-02-02T13:51:01"/>
    <m/>
    <d v="2021-02-02T13:51:01"/>
    <b v="0"/>
    <x v="3"/>
    <s v="0065A00001M9m2nQAB"/>
    <x v="3"/>
    <b v="0"/>
    <s v="00531000007KgPgAAK"/>
    <s v="Closed Lost"/>
    <b v="0"/>
    <x v="1"/>
    <n v="74699"/>
    <n v="0"/>
    <m/>
  </r>
  <r>
    <s v="0015A00002DVpGfQAL"/>
    <b v="0"/>
    <m/>
    <b v="0"/>
    <x v="104"/>
    <x v="0"/>
    <s v="0055A000008iLoJQAU"/>
    <b v="1"/>
    <d v="2019-07-24T16:53:43"/>
    <b v="0"/>
    <b v="0"/>
    <s v="2020 2"/>
    <n v="2"/>
    <x v="4"/>
    <s v="Omitted"/>
    <s v="Omitted"/>
    <x v="21"/>
    <s v="0055A00000BclF5QAJ"/>
    <d v="2021-04-10T23:01:03"/>
    <m/>
    <d v="2020-02-03T15:10:09"/>
    <b v="0"/>
    <x v="1"/>
    <s v="0065A00001WlK4yQAF"/>
    <x v="2"/>
    <b v="0"/>
    <s v="0055A000008iLoJQAU"/>
    <s v="Closed Lost"/>
    <b v="1"/>
    <x v="1"/>
    <n v="86860"/>
    <n v="0"/>
    <m/>
  </r>
  <r>
    <s v="0015A00002JPEVsQAP"/>
    <b v="0"/>
    <m/>
    <b v="0"/>
    <x v="104"/>
    <x v="0"/>
    <s v="0055A00000BNpn5QAD"/>
    <b v="1"/>
    <d v="2020-04-07T19:56:13"/>
    <b v="0"/>
    <b v="0"/>
    <s v="2020 2"/>
    <n v="2"/>
    <x v="4"/>
    <s v="Closed"/>
    <s v="Closed"/>
    <x v="21"/>
    <s v="0055A00000BclF5QAJ"/>
    <d v="2021-04-11T20:07:09"/>
    <m/>
    <d v="2020-06-30T17:19:15"/>
    <b v="0"/>
    <x v="6"/>
    <s v="0065A00001ZcXuSQAV"/>
    <x v="2"/>
    <b v="0"/>
    <s v="0055A00000BNpn5QAD"/>
    <s v="Closed Won"/>
    <b v="0"/>
    <x v="0"/>
    <n v="60594"/>
    <n v="60594"/>
    <m/>
  </r>
  <r>
    <s v="0015A00002FrExDQAV"/>
    <b v="0"/>
    <m/>
    <b v="0"/>
    <x v="104"/>
    <x v="0"/>
    <s v="0055A000008iLoJQAU"/>
    <b v="0"/>
    <d v="2019-10-31T20:46:31"/>
    <b v="0"/>
    <b v="0"/>
    <s v="2020 2"/>
    <n v="2"/>
    <x v="4"/>
    <s v="Omitted"/>
    <s v="Omitted"/>
    <x v="21"/>
    <s v="0055A00000BclF5QAJ"/>
    <d v="2021-04-10T23:01:03"/>
    <m/>
    <d v="2020-05-29T20:26:51"/>
    <b v="0"/>
    <x v="18"/>
    <s v="0065A00001Xpf55QAB"/>
    <x v="2"/>
    <b v="0"/>
    <s v="0055A000008zqzaQAA"/>
    <s v="Closed Lost"/>
    <b v="0"/>
    <x v="1"/>
    <n v="90775"/>
    <n v="0"/>
    <m/>
  </r>
  <r>
    <s v="0013100001fsOeFAAU"/>
    <b v="0"/>
    <m/>
    <b v="0"/>
    <x v="104"/>
    <x v="0"/>
    <s v="0055A000008iLoJQAU"/>
    <b v="0"/>
    <d v="2018-09-12T17:47:03"/>
    <b v="0"/>
    <b v="0"/>
    <s v="2020 2"/>
    <n v="2"/>
    <x v="4"/>
    <s v="Omitted"/>
    <s v="Omitted"/>
    <x v="21"/>
    <s v="0055A00000BclF5QAJ"/>
    <d v="2021-04-10T23:01:03"/>
    <m/>
    <d v="2019-11-22T05:36:45"/>
    <b v="0"/>
    <x v="1"/>
    <s v="0065A00000lljQ7QAI"/>
    <x v="2"/>
    <b v="0"/>
    <s v="0055A000008iLoJQAU"/>
    <s v="Closed Lost"/>
    <b v="1"/>
    <x v="1"/>
    <n v="73600"/>
    <n v="0"/>
    <m/>
  </r>
  <r>
    <s v="0013100001gWxm7AAC"/>
    <b v="0"/>
    <m/>
    <b v="0"/>
    <x v="310"/>
    <x v="0"/>
    <s v="00531000007KAu8AAG"/>
    <b v="1"/>
    <d v="2016-04-19T12:27:28"/>
    <b v="0"/>
    <b v="0"/>
    <s v="2020 3"/>
    <n v="3"/>
    <x v="4"/>
    <s v="Omitted"/>
    <s v="Omitted"/>
    <x v="5"/>
    <s v="0055A00000BclF5QAJ"/>
    <d v="2021-04-10T23:01:03"/>
    <m/>
    <d v="2019-07-01T17:18:26"/>
    <b v="0"/>
    <x v="7"/>
    <s v="0063100000bs3BKAAY"/>
    <x v="2"/>
    <b v="0"/>
    <s v="0055A000009GjocQAC"/>
    <s v="Closed Lost"/>
    <b v="0"/>
    <x v="1"/>
    <n v="54805"/>
    <n v="0"/>
    <m/>
  </r>
  <r>
    <s v="0013100001k5ZyRAAU"/>
    <b v="0"/>
    <m/>
    <b v="0"/>
    <x v="310"/>
    <x v="0"/>
    <s v="00531000007KAu8AAG"/>
    <b v="1"/>
    <d v="2016-04-20T00:28:06"/>
    <b v="0"/>
    <b v="0"/>
    <s v="2020 3"/>
    <n v="3"/>
    <x v="4"/>
    <s v="Omitted"/>
    <s v="Omitted"/>
    <x v="5"/>
    <s v="0055A00000BclF5QAJ"/>
    <d v="2021-04-11T20:33:11"/>
    <m/>
    <d v="2020-02-13T05:51:26"/>
    <b v="0"/>
    <x v="3"/>
    <s v="0063100000bsACVAA2"/>
    <x v="2"/>
    <b v="0"/>
    <s v="0055A000009GjocQAC"/>
    <s v="Closed Lost"/>
    <b v="0"/>
    <x v="1"/>
    <n v="75320"/>
    <n v="0"/>
    <m/>
  </r>
  <r>
    <s v="0013100001k6JWfAAM"/>
    <b v="0"/>
    <m/>
    <b v="0"/>
    <x v="310"/>
    <x v="0"/>
    <s v="00531000007KAu8AAG"/>
    <b v="0"/>
    <d v="2016-06-24T05:32:54"/>
    <b v="0"/>
    <b v="0"/>
    <s v="2020 3"/>
    <n v="3"/>
    <x v="4"/>
    <s v="Omitted"/>
    <s v="Omitted"/>
    <x v="9"/>
    <s v="0055A00000BclF5QAJ"/>
    <d v="2021-04-10T23:01:03"/>
    <m/>
    <d v="2020-02-26T16:37:40"/>
    <b v="0"/>
    <x v="1"/>
    <s v="0063100000ciqurAAA"/>
    <x v="2"/>
    <b v="0"/>
    <s v="0055A000009GjocQAC"/>
    <s v="Closed Lost"/>
    <b v="0"/>
    <x v="1"/>
    <n v="54805"/>
    <n v="0"/>
    <m/>
  </r>
  <r>
    <s v="0013100001k6JWfAAM"/>
    <b v="0"/>
    <m/>
    <b v="0"/>
    <x v="310"/>
    <x v="0"/>
    <s v="00531000007KAu8AAG"/>
    <b v="1"/>
    <d v="2016-06-27T01:25:51"/>
    <b v="0"/>
    <b v="0"/>
    <s v="2020 3"/>
    <n v="3"/>
    <x v="4"/>
    <s v="Omitted"/>
    <s v="Omitted"/>
    <x v="12"/>
    <s v="0055A00000BclF5QAJ"/>
    <d v="2021-04-10T23:01:03"/>
    <m/>
    <d v="2020-05-04T14:54:07"/>
    <b v="0"/>
    <x v="1"/>
    <s v="0063100000cjPiIAAU"/>
    <x v="2"/>
    <b v="0"/>
    <s v="0055A00000Bb2djQAB"/>
    <s v="Closed Lost"/>
    <b v="0"/>
    <x v="1"/>
    <n v="54805"/>
    <n v="0"/>
    <m/>
  </r>
  <r>
    <s v="0013100001k6JWfAAM"/>
    <b v="0"/>
    <m/>
    <b v="0"/>
    <x v="310"/>
    <x v="0"/>
    <s v="00531000007KAu8AAG"/>
    <b v="1"/>
    <d v="2016-06-29T03:37:26"/>
    <b v="0"/>
    <b v="0"/>
    <s v="2020 3"/>
    <n v="3"/>
    <x v="4"/>
    <s v="Omitted"/>
    <s v="Omitted"/>
    <x v="18"/>
    <s v="0055A00000BclF5QAJ"/>
    <d v="2021-04-10T23:01:03"/>
    <m/>
    <d v="2020-02-26T16:39:02"/>
    <b v="0"/>
    <x v="1"/>
    <s v="0063100000cjerlAAA"/>
    <x v="2"/>
    <b v="0"/>
    <s v="0055A000009GjocQAC"/>
    <s v="Closed Lost"/>
    <b v="0"/>
    <x v="1"/>
    <n v="54805"/>
    <n v="0"/>
    <m/>
  </r>
  <r>
    <s v="0013100001jbuaGAAQ"/>
    <b v="0"/>
    <m/>
    <b v="0"/>
    <x v="310"/>
    <x v="0"/>
    <s v="00531000007KAu8AAG"/>
    <b v="0"/>
    <d v="2016-06-29T11:03:04"/>
    <b v="0"/>
    <b v="0"/>
    <s v="2020 3"/>
    <n v="3"/>
    <x v="4"/>
    <s v="Omitted"/>
    <s v="Omitted"/>
    <x v="15"/>
    <s v="0055A00000BclF5QAJ"/>
    <d v="2021-04-10T23:01:03"/>
    <m/>
    <d v="2020-05-18T10:17:31"/>
    <b v="0"/>
    <x v="7"/>
    <s v="0063100000cjfNaAAI"/>
    <x v="2"/>
    <b v="0"/>
    <s v="0055A000008zqzaQAA"/>
    <s v="Closed Lost"/>
    <b v="0"/>
    <x v="1"/>
    <n v="54805"/>
    <n v="0"/>
    <m/>
  </r>
  <r>
    <s v="0013100001puTb4AAE"/>
    <b v="0"/>
    <m/>
    <b v="0"/>
    <x v="310"/>
    <x v="0"/>
    <s v="00531000007KAu8AAG"/>
    <b v="1"/>
    <d v="2017-02-06T22:45:33"/>
    <b v="0"/>
    <b v="0"/>
    <s v="2020 3"/>
    <n v="3"/>
    <x v="4"/>
    <s v="Omitted"/>
    <s v="Omitted"/>
    <x v="14"/>
    <s v="0055A00000BclF5QAJ"/>
    <d v="2021-04-11T20:28:47"/>
    <m/>
    <d v="2020-02-26T16:40:10"/>
    <b v="0"/>
    <x v="1"/>
    <s v="0063100000gHeRDAA0"/>
    <x v="2"/>
    <b v="0"/>
    <s v="0055A000009GjocQAC"/>
    <s v="Closed Lost"/>
    <b v="0"/>
    <x v="1"/>
    <n v="54805"/>
    <n v="0"/>
    <m/>
  </r>
  <r>
    <s v="0013100001lbwD9AAI"/>
    <b v="0"/>
    <m/>
    <b v="0"/>
    <x v="310"/>
    <x v="0"/>
    <s v="0055A000009GjocQAC"/>
    <b v="0"/>
    <d v="2019-05-23T14:24:57"/>
    <b v="0"/>
    <b v="0"/>
    <s v="2020 3"/>
    <n v="3"/>
    <x v="4"/>
    <s v="Omitted"/>
    <s v="Omitted"/>
    <x v="21"/>
    <s v="0055A00000BclF5QAJ"/>
    <d v="2021-04-11T20:07:09"/>
    <m/>
    <d v="2020-02-14T20:54:33"/>
    <b v="0"/>
    <x v="6"/>
    <s v="0065A00001SgpCIQAZ"/>
    <x v="2"/>
    <b v="0"/>
    <s v="0055A000009GjocQAC"/>
    <s v="Closed Lost"/>
    <b v="0"/>
    <x v="1"/>
    <n v="85000"/>
    <n v="0"/>
    <m/>
  </r>
  <r>
    <s v="0015A00002ElAe3QAF"/>
    <b v="0"/>
    <m/>
    <b v="0"/>
    <x v="310"/>
    <x v="0"/>
    <s v="0055A000008iLoOQAU"/>
    <b v="0"/>
    <d v="2019-09-11T21:01:56"/>
    <b v="0"/>
    <b v="0"/>
    <s v="2020 3"/>
    <n v="3"/>
    <x v="4"/>
    <s v="Omitted"/>
    <s v="Omitted"/>
    <x v="0"/>
    <s v="0055A00000BclF5QAJ"/>
    <d v="2021-04-11T19:52:07"/>
    <m/>
    <d v="2020-05-18T20:21:20"/>
    <b v="0"/>
    <x v="5"/>
    <s v="0065A00001XHkSVQA1"/>
    <x v="2"/>
    <b v="0"/>
    <s v="0055A000008zqzaQAA"/>
    <s v="Closed Lost"/>
    <b v="0"/>
    <x v="1"/>
    <n v="104550"/>
    <n v="0"/>
    <m/>
  </r>
  <r>
    <s v="0013100001fpz8iAAA"/>
    <b v="0"/>
    <m/>
    <b v="0"/>
    <x v="310"/>
    <x v="0"/>
    <s v="00531000007MUoEAAW"/>
    <b v="0"/>
    <d v="2020-01-30T21:18:32"/>
    <b v="0"/>
    <b v="0"/>
    <s v="2020 3"/>
    <n v="3"/>
    <x v="4"/>
    <s v="Omitted"/>
    <s v="Omitted"/>
    <x v="4"/>
    <s v="0055A00000BclF5QAJ"/>
    <d v="2021-04-11T19:52:07"/>
    <m/>
    <d v="2020-03-10T14:02:35"/>
    <b v="0"/>
    <x v="5"/>
    <s v="0065A00001Z1FrnQAF"/>
    <x v="2"/>
    <b v="0"/>
    <s v="00531000007Es7rAAC"/>
    <s v="Closed Lost"/>
    <b v="0"/>
    <x v="1"/>
    <n v="91000"/>
    <n v="0"/>
    <m/>
  </r>
  <r>
    <s v="0015A00001xQ27BQAS"/>
    <b v="0"/>
    <m/>
    <b v="0"/>
    <x v="310"/>
    <x v="0"/>
    <s v="00531000007MUoEAAW"/>
    <b v="0"/>
    <d v="2020-02-02T19:27:36"/>
    <b v="0"/>
    <b v="0"/>
    <s v="2020 3"/>
    <n v="3"/>
    <x v="4"/>
    <s v="Omitted"/>
    <s v="Omitted"/>
    <x v="4"/>
    <s v="0055A00000BclF5QAJ"/>
    <d v="2021-04-11T19:52:07"/>
    <m/>
    <d v="2020-03-10T14:02:57"/>
    <b v="0"/>
    <x v="5"/>
    <s v="0065A00001Z1PstQAF"/>
    <x v="2"/>
    <b v="0"/>
    <s v="00531000007Es7rAAC"/>
    <s v="Closed Lost"/>
    <b v="0"/>
    <x v="1"/>
    <n v="91000"/>
    <n v="0"/>
    <m/>
  </r>
  <r>
    <s v="0013100001fpyoxAAA"/>
    <b v="0"/>
    <m/>
    <b v="0"/>
    <x v="310"/>
    <x v="0"/>
    <s v="00531000007MUoEAAW"/>
    <b v="0"/>
    <d v="2020-02-02T19:57:59"/>
    <b v="0"/>
    <b v="0"/>
    <s v="2020 3"/>
    <n v="3"/>
    <x v="4"/>
    <s v="Omitted"/>
    <s v="Omitted"/>
    <x v="4"/>
    <s v="0055A00000BclF5QAJ"/>
    <d v="2021-04-11T19:52:07"/>
    <m/>
    <d v="2020-03-10T14:03:24"/>
    <b v="0"/>
    <x v="5"/>
    <s v="0065A00001Z1Q25QAF"/>
    <x v="2"/>
    <b v="0"/>
    <s v="00531000007Es7rAAC"/>
    <s v="Closed Lost"/>
    <b v="0"/>
    <x v="1"/>
    <n v="91000"/>
    <n v="0"/>
    <m/>
  </r>
  <r>
    <s v="001i000001MZ8IpAAL"/>
    <b v="0"/>
    <m/>
    <b v="0"/>
    <x v="310"/>
    <x v="0"/>
    <s v="00531000007MUoEAAW"/>
    <b v="0"/>
    <d v="2020-02-12T14:16:27"/>
    <b v="0"/>
    <b v="0"/>
    <s v="2020 3"/>
    <n v="3"/>
    <x v="4"/>
    <s v="Omitted"/>
    <s v="Omitted"/>
    <x v="4"/>
    <s v="0055A00000BclF5QAJ"/>
    <d v="2021-04-11T19:52:07"/>
    <m/>
    <d v="2020-03-10T14:01:07"/>
    <b v="0"/>
    <x v="5"/>
    <s v="0065A00001Z72zgQAB"/>
    <x v="2"/>
    <b v="0"/>
    <s v="00531000007Es7rAAC"/>
    <s v="Closed Lost"/>
    <b v="0"/>
    <x v="1"/>
    <n v="77350"/>
    <n v="0"/>
    <m/>
  </r>
  <r>
    <s v="0013100001VXN1KAAX"/>
    <b v="0"/>
    <m/>
    <b v="0"/>
    <x v="310"/>
    <x v="0"/>
    <s v="00531000007MUoEAAW"/>
    <b v="0"/>
    <d v="2020-02-18T16:37:58"/>
    <b v="0"/>
    <b v="0"/>
    <s v="2020 3"/>
    <n v="3"/>
    <x v="4"/>
    <s v="Omitted"/>
    <s v="Omitted"/>
    <x v="4"/>
    <s v="0055A00000BclF5QAJ"/>
    <d v="2021-04-11T19:52:07"/>
    <m/>
    <d v="2020-03-10T14:03:51"/>
    <b v="0"/>
    <x v="5"/>
    <s v="0065A00001ZFnZQQA1"/>
    <x v="2"/>
    <b v="0"/>
    <s v="00531000007Es7rAAC"/>
    <s v="Closed Lost"/>
    <b v="0"/>
    <x v="1"/>
    <n v="91000"/>
    <n v="0"/>
    <m/>
  </r>
  <r>
    <s v="001i000001MZ8IpAAL"/>
    <b v="0"/>
    <m/>
    <b v="0"/>
    <x v="310"/>
    <x v="0"/>
    <s v="00531000007MUoEAAW"/>
    <b v="0"/>
    <d v="2020-03-27T13:24:30"/>
    <b v="0"/>
    <b v="0"/>
    <s v="2020 3"/>
    <n v="3"/>
    <x v="4"/>
    <s v="Omitted"/>
    <s v="Omitted"/>
    <x v="2"/>
    <s v="0055A00000BclF5QAJ"/>
    <d v="2021-04-11T20:08:00"/>
    <m/>
    <d v="2020-05-05T12:49:43"/>
    <b v="0"/>
    <x v="6"/>
    <s v="0065A00001ZbTKPQA3"/>
    <x v="2"/>
    <b v="0"/>
    <s v="00531000007Es7rAAC"/>
    <s v="Closed Lost"/>
    <b v="0"/>
    <x v="1"/>
    <n v="23800"/>
    <n v="0"/>
    <m/>
  </r>
  <r>
    <s v="0013100001mFtwsAAC"/>
    <b v="0"/>
    <m/>
    <b v="0"/>
    <x v="310"/>
    <x v="0"/>
    <s v="00531000007MUoEAAW"/>
    <b v="0"/>
    <d v="2020-01-06T14:19:32"/>
    <b v="0"/>
    <b v="0"/>
    <s v="2020 3"/>
    <n v="3"/>
    <x v="4"/>
    <s v="Omitted"/>
    <s v="Omitted"/>
    <x v="1"/>
    <s v="00531000007MUoEAAW"/>
    <d v="2020-06-16T19:52:57"/>
    <m/>
    <d v="2020-06-16T19:52:57"/>
    <b v="0"/>
    <x v="1"/>
    <s v="0065A00001YbSetQAF"/>
    <x v="2"/>
    <b v="0"/>
    <s v="00531000007MUoEAAW"/>
    <s v="Closed Lost"/>
    <b v="0"/>
    <x v="1"/>
    <n v="199"/>
    <n v="0"/>
    <m/>
  </r>
  <r>
    <s v="0016e00002ZwhC1AAJ"/>
    <b v="0"/>
    <m/>
    <b v="0"/>
    <x v="310"/>
    <x v="0"/>
    <s v="00531000008F2qlAAC"/>
    <b v="0"/>
    <d v="2017-07-07T14:11:03"/>
    <b v="0"/>
    <b v="0"/>
    <s v="2020 3"/>
    <n v="3"/>
    <x v="4"/>
    <s v="Omitted"/>
    <s v="Omitted"/>
    <x v="24"/>
    <s v="0055A000009GxI2QAK"/>
    <d v="2021-06-22T19:13:09"/>
    <m/>
    <d v="2020-01-09T17:23:46"/>
    <b v="1"/>
    <x v="5"/>
    <s v="0065A00000i3tFHQAY"/>
    <x v="2"/>
    <b v="0"/>
    <s v="0055A000009GxI2QAK"/>
    <s v="Closed Lost"/>
    <b v="0"/>
    <x v="1"/>
    <n v="990000"/>
    <n v="0"/>
    <m/>
  </r>
  <r>
    <s v="0015A00002FTAPfQAP"/>
    <b v="0"/>
    <m/>
    <b v="0"/>
    <x v="310"/>
    <x v="0"/>
    <s v="0055A000008zqzaQAA"/>
    <b v="1"/>
    <d v="2019-11-27T15:44:17"/>
    <b v="0"/>
    <b v="0"/>
    <s v="2020 3"/>
    <n v="3"/>
    <x v="4"/>
    <s v="Omitted"/>
    <s v="Omitted"/>
    <x v="21"/>
    <s v="0055A00000BclF5QAJ"/>
    <d v="2021-04-11T20:06:15"/>
    <m/>
    <d v="2020-06-16T13:39:25"/>
    <b v="0"/>
    <x v="6"/>
    <s v="0065A0000112RnSQAU"/>
    <x v="2"/>
    <b v="0"/>
    <s v="0055A000008zqzaQAA"/>
    <s v="Closed Lost"/>
    <b v="0"/>
    <x v="1"/>
    <n v="141450"/>
    <n v="0"/>
    <m/>
  </r>
  <r>
    <s v="0015A00002JOMlKQAX"/>
    <b v="0"/>
    <m/>
    <b v="0"/>
    <x v="725"/>
    <x v="0"/>
    <s v="0055A000009sa63QAA"/>
    <b v="1"/>
    <d v="2020-03-30T18:24:28"/>
    <b v="0"/>
    <b v="0"/>
    <s v="2020 3"/>
    <n v="3"/>
    <x v="4"/>
    <s v="Closed"/>
    <s v="Closed"/>
    <x v="1"/>
    <s v="00531000007MUoEAAW"/>
    <d v="2020-12-10T21:16:25"/>
    <m/>
    <d v="2020-07-03T16:26:06"/>
    <b v="0"/>
    <x v="1"/>
    <s v="0065A00001ZbbXAQAZ"/>
    <x v="2"/>
    <b v="0"/>
    <s v="0055A000009sa63QAA"/>
    <s v="Closed Won"/>
    <b v="0"/>
    <x v="0"/>
    <n v="57969.120000000003"/>
    <n v="57969.120000000003"/>
    <m/>
  </r>
  <r>
    <s v="0015A000021PRdcQAG"/>
    <b v="0"/>
    <m/>
    <b v="0"/>
    <x v="726"/>
    <x v="0"/>
    <s v="00531000007MUoEAAW"/>
    <b v="0"/>
    <d v="2020-06-25T14:52:18"/>
    <b v="0"/>
    <b v="0"/>
    <s v="2020 3"/>
    <n v="3"/>
    <x v="4"/>
    <s v="Closed"/>
    <s v="Closed"/>
    <x v="1"/>
    <s v="0055A00000BclF5QAJ"/>
    <d v="2021-04-11T20:08:00"/>
    <m/>
    <d v="2020-07-06T19:24:04"/>
    <b v="0"/>
    <x v="6"/>
    <s v="0065A00001axEQNQA2"/>
    <x v="2"/>
    <b v="1"/>
    <s v="00531000007MUoEAAW"/>
    <s v="Closed Won"/>
    <b v="0"/>
    <x v="0"/>
    <n v="6500"/>
    <n v="6500"/>
    <m/>
  </r>
  <r>
    <s v="0013100001gX5LzAAK"/>
    <b v="0"/>
    <m/>
    <b v="0"/>
    <x v="727"/>
    <x v="0"/>
    <s v="0055A000008iLoOQAU"/>
    <b v="0"/>
    <d v="2020-06-18T13:23:48"/>
    <b v="0"/>
    <b v="0"/>
    <s v="2020 3"/>
    <n v="3"/>
    <x v="4"/>
    <s v="Closed"/>
    <s v="Closed"/>
    <x v="0"/>
    <s v="0055A00000BclF5QAJ"/>
    <d v="2021-04-10T22:59:54"/>
    <m/>
    <d v="2020-07-20T14:05:37"/>
    <b v="0"/>
    <x v="3"/>
    <s v="0065A00001aLguZQAS"/>
    <x v="2"/>
    <b v="0"/>
    <s v="0055A000008iLoOQAU"/>
    <s v="Closed Won"/>
    <b v="0"/>
    <x v="0"/>
    <n v="4000"/>
    <n v="4000"/>
    <m/>
  </r>
  <r>
    <s v="0013100001jaFRIAA2"/>
    <b v="0"/>
    <m/>
    <b v="0"/>
    <x v="727"/>
    <x v="0"/>
    <s v="00531000007MUoEAAW"/>
    <b v="0"/>
    <d v="2020-03-09T12:46:43"/>
    <b v="0"/>
    <b v="0"/>
    <s v="2020 3"/>
    <n v="3"/>
    <x v="4"/>
    <s v="Closed"/>
    <s v="Closed"/>
    <x v="4"/>
    <s v="0055A00000BclF5QAJ"/>
    <d v="2021-04-11T19:52:07"/>
    <m/>
    <d v="2020-07-07T13:07:19"/>
    <b v="0"/>
    <x v="5"/>
    <s v="0065A00001ZPDVDQA5"/>
    <x v="2"/>
    <b v="1"/>
    <s v="00531000007MUoEAAW"/>
    <s v="Closed Won"/>
    <b v="0"/>
    <x v="0"/>
    <n v="6500"/>
    <n v="6500"/>
    <m/>
  </r>
  <r>
    <s v="001i000001LHDIlAAP"/>
    <b v="0"/>
    <m/>
    <b v="0"/>
    <x v="727"/>
    <x v="0"/>
    <s v="00531000008F2qlAAC"/>
    <b v="0"/>
    <d v="2020-07-06T16:28:48"/>
    <b v="0"/>
    <b v="0"/>
    <s v="2020 3"/>
    <n v="3"/>
    <x v="4"/>
    <s v="Closed"/>
    <s v="Closed"/>
    <x v="24"/>
    <s v="0055A00000BclF5QAJ"/>
    <d v="2021-04-11T20:08:00"/>
    <m/>
    <d v="2020-07-07T15:28:18"/>
    <b v="0"/>
    <x v="6"/>
    <s v="0065A00001bA6dfQAC"/>
    <x v="2"/>
    <b v="1"/>
    <s v="00531000008F2qlAAC"/>
    <s v="Closed Won"/>
    <b v="0"/>
    <x v="0"/>
    <n v="58500"/>
    <n v="58500"/>
    <m/>
  </r>
  <r>
    <s v="0015A00002LfTocQAF"/>
    <b v="0"/>
    <m/>
    <b v="0"/>
    <x v="728"/>
    <x v="0"/>
    <s v="0055A000009sa63QAA"/>
    <b v="1"/>
    <d v="2020-06-16T23:48:47"/>
    <b v="0"/>
    <b v="0"/>
    <s v="2020 3"/>
    <n v="3"/>
    <x v="4"/>
    <s v="Omitted"/>
    <s v="Omitted"/>
    <x v="1"/>
    <s v="0055A00000BclF5QAJ"/>
    <d v="2021-04-11T19:52:59"/>
    <m/>
    <d v="2020-07-09T20:37:30"/>
    <b v="0"/>
    <x v="5"/>
    <s v="0065A00001aLdYMQA0"/>
    <x v="2"/>
    <b v="0"/>
    <s v="0055A000009sa63QAA"/>
    <s v="Closed Lost"/>
    <b v="0"/>
    <x v="1"/>
    <n v="1292.3399999999999"/>
    <n v="0"/>
    <m/>
  </r>
  <r>
    <s v="0015A00002DUKz7QAH"/>
    <b v="0"/>
    <m/>
    <b v="0"/>
    <x v="728"/>
    <x v="0"/>
    <s v="00531000007MUoEAAW"/>
    <b v="0"/>
    <d v="2020-07-09T17:30:27"/>
    <b v="0"/>
    <b v="0"/>
    <s v="2020 3"/>
    <n v="3"/>
    <x v="4"/>
    <s v="Closed"/>
    <s v="Closed"/>
    <x v="1"/>
    <s v="0055A00000BclF5QAJ"/>
    <d v="2021-04-11T20:08:00"/>
    <m/>
    <m/>
    <b v="0"/>
    <x v="6"/>
    <s v="0065A00001bAHl4QAG"/>
    <x v="2"/>
    <b v="1"/>
    <s v="0055A000009sa63QAA"/>
    <s v="Closed Won"/>
    <b v="0"/>
    <x v="0"/>
    <n v="1071"/>
    <n v="1071"/>
    <m/>
  </r>
  <r>
    <s v="0015A000021P4gYQAS"/>
    <b v="0"/>
    <m/>
    <b v="0"/>
    <x v="729"/>
    <x v="0"/>
    <s v="00531000007KAsvAAG"/>
    <b v="0"/>
    <d v="2019-04-11T16:26:50"/>
    <b v="0"/>
    <b v="0"/>
    <s v="2020 3"/>
    <n v="3"/>
    <x v="4"/>
    <s v="Closed"/>
    <s v="Closed"/>
    <x v="1"/>
    <s v="00531000007KAsvAAG"/>
    <d v="2021-01-29T02:22:53"/>
    <m/>
    <d v="2020-07-10T16:24:43"/>
    <b v="1"/>
    <x v="1"/>
    <s v="0065A00001KQmNrQAL"/>
    <x v="2"/>
    <b v="1"/>
    <s v="00531000007KAsvAAG"/>
    <s v="Closed Won"/>
    <b v="0"/>
    <x v="0"/>
    <n v="517480.96000000002"/>
    <n v="517480.96000000002"/>
    <m/>
  </r>
  <r>
    <s v="0015A00002LeVKlQAN"/>
    <b v="0"/>
    <m/>
    <b v="0"/>
    <x v="730"/>
    <x v="0"/>
    <s v="0055A000008iLoOQAU"/>
    <b v="0"/>
    <d v="2020-07-21T13:58:14"/>
    <b v="0"/>
    <b v="0"/>
    <s v="2020 3"/>
    <n v="3"/>
    <x v="4"/>
    <s v="Closed"/>
    <s v="Closed"/>
    <x v="0"/>
    <s v="0055A00000BclF5QAJ"/>
    <d v="2021-04-10T22:59:54"/>
    <m/>
    <m/>
    <b v="0"/>
    <x v="3"/>
    <s v="0065A00001bBUfAQAW"/>
    <x v="2"/>
    <b v="0"/>
    <s v="0055A000008iLoOQAU"/>
    <s v="Closed Won"/>
    <b v="0"/>
    <x v="0"/>
    <n v="5000"/>
    <n v="5000"/>
    <m/>
  </r>
  <r>
    <s v="0015A000022RKFQQA4"/>
    <b v="0"/>
    <m/>
    <b v="0"/>
    <x v="730"/>
    <x v="0"/>
    <s v="00531000007MUoEAAW"/>
    <b v="0"/>
    <d v="2019-11-25T20:59:27"/>
    <b v="0"/>
    <b v="0"/>
    <s v="2020 3"/>
    <n v="3"/>
    <x v="4"/>
    <s v="Closed"/>
    <s v="Closed"/>
    <x v="2"/>
    <s v="0055A00000BclF5QAJ"/>
    <d v="2021-04-11T20:08:00"/>
    <m/>
    <d v="2020-07-15T18:32:22"/>
    <b v="0"/>
    <x v="6"/>
    <s v="0065A0000112Hj8QAE"/>
    <x v="2"/>
    <b v="0"/>
    <s v="00531000007KgPgAAK"/>
    <s v="Closed Won"/>
    <b v="0"/>
    <x v="0"/>
    <n v="66783"/>
    <n v="66783"/>
    <m/>
  </r>
  <r>
    <s v="0015A00002CwcMnQAJ"/>
    <b v="0"/>
    <m/>
    <b v="0"/>
    <x v="730"/>
    <x v="0"/>
    <s v="00531000008F2qlAAC"/>
    <b v="0"/>
    <d v="2020-07-01T20:54:22"/>
    <b v="0"/>
    <b v="0"/>
    <s v="2020 3"/>
    <n v="3"/>
    <x v="4"/>
    <s v="Closed"/>
    <s v="Closed"/>
    <x v="24"/>
    <s v="0055A00000BclF5QAJ"/>
    <d v="2021-04-11T20:08:00"/>
    <m/>
    <d v="2020-07-13T12:57:34"/>
    <b v="0"/>
    <x v="6"/>
    <s v="0065A00001b9x7RQAQ"/>
    <x v="2"/>
    <b v="1"/>
    <s v="00531000008F2qlAAC"/>
    <s v="Closed Won"/>
    <b v="0"/>
    <x v="0"/>
    <n v="667"/>
    <n v="667"/>
    <m/>
  </r>
  <r>
    <s v="0013100001emAHaAAM"/>
    <b v="0"/>
    <m/>
    <b v="0"/>
    <x v="731"/>
    <x v="0"/>
    <s v="00531000007MUoEAAW"/>
    <b v="0"/>
    <d v="2019-12-19T14:03:16"/>
    <b v="0"/>
    <b v="0"/>
    <s v="2020 3"/>
    <n v="3"/>
    <x v="4"/>
    <s v="Closed"/>
    <s v="Closed"/>
    <x v="1"/>
    <s v="00531000007MUoEAAW"/>
    <d v="2020-12-10T21:26:44"/>
    <m/>
    <d v="2020-07-20T12:29:17"/>
    <b v="0"/>
    <x v="4"/>
    <s v="0065A00001YPkaCQAT"/>
    <x v="2"/>
    <b v="1"/>
    <s v="00531000007MUoEAAW"/>
    <s v="Closed Won"/>
    <b v="0"/>
    <x v="0"/>
    <n v="19500"/>
    <n v="19500"/>
    <m/>
  </r>
  <r>
    <s v="0013100001VWdHuAAL"/>
    <b v="0"/>
    <m/>
    <b v="0"/>
    <x v="731"/>
    <x v="0"/>
    <s v="00531000007MUoEAAW"/>
    <b v="0"/>
    <d v="2020-02-07T15:00:30"/>
    <b v="0"/>
    <b v="0"/>
    <s v="2020 3"/>
    <n v="3"/>
    <x v="4"/>
    <s v="Closed"/>
    <s v="Closed"/>
    <x v="2"/>
    <s v="0055A00000BclF5QAJ"/>
    <d v="2021-04-11T20:08:00"/>
    <m/>
    <d v="2020-07-14T16:13:05"/>
    <b v="0"/>
    <x v="6"/>
    <s v="0065A00001Z62kgQAB"/>
    <x v="2"/>
    <b v="1"/>
    <s v="00531000007MUoEAAW"/>
    <s v="Closed Won"/>
    <b v="0"/>
    <x v="0"/>
    <n v="4550"/>
    <n v="4550"/>
    <m/>
  </r>
  <r>
    <s v="0015A000022SQjmQAG"/>
    <b v="0"/>
    <m/>
    <b v="0"/>
    <x v="731"/>
    <x v="0"/>
    <s v="00531000007MUoEAAW"/>
    <b v="0"/>
    <d v="2020-05-01T20:11:37"/>
    <b v="0"/>
    <b v="0"/>
    <s v="2020 3"/>
    <n v="3"/>
    <x v="4"/>
    <s v="Closed"/>
    <s v="Closed"/>
    <x v="2"/>
    <s v="0055A00000BclF5QAJ"/>
    <d v="2021-04-11T19:52:59"/>
    <m/>
    <d v="2020-07-14T18:41:21"/>
    <b v="0"/>
    <x v="5"/>
    <s v="0065A00001XvO7yQAF"/>
    <x v="2"/>
    <b v="1"/>
    <s v="00531000007MUoEAAW"/>
    <s v="Closed Won"/>
    <b v="0"/>
    <x v="0"/>
    <n v="6500"/>
    <n v="6500"/>
    <m/>
  </r>
  <r>
    <s v="0015A00001tbMY6QAM"/>
    <b v="0"/>
    <m/>
    <b v="0"/>
    <x v="325"/>
    <x v="0"/>
    <s v="0055A000008iLoOQAU"/>
    <b v="0"/>
    <d v="2020-06-30T17:57:15"/>
    <b v="0"/>
    <b v="0"/>
    <s v="2020 3"/>
    <n v="3"/>
    <x v="4"/>
    <s v="Closed"/>
    <s v="Closed"/>
    <x v="0"/>
    <s v="0055A00000BclF5QAJ"/>
    <d v="2021-04-10T22:59:54"/>
    <m/>
    <d v="2020-07-15T15:52:53"/>
    <b v="0"/>
    <x v="12"/>
    <s v="0065A00001b9JjqQAE"/>
    <x v="2"/>
    <b v="0"/>
    <s v="0055A000008iLoOQAU"/>
    <s v="Closed Won"/>
    <b v="0"/>
    <x v="0"/>
    <n v="12000"/>
    <n v="12000"/>
    <m/>
  </r>
  <r>
    <s v="0015A00002JM1sYQAT"/>
    <b v="0"/>
    <m/>
    <b v="0"/>
    <x v="325"/>
    <x v="0"/>
    <s v="0055A000008zqzaQAA"/>
    <b v="0"/>
    <d v="2020-03-13T12:03:08"/>
    <b v="0"/>
    <b v="0"/>
    <s v="2020 3"/>
    <n v="3"/>
    <x v="4"/>
    <s v="Closed"/>
    <s v="Closed"/>
    <x v="21"/>
    <s v="0055A00000BclF5QAJ"/>
    <d v="2021-04-10T22:59:54"/>
    <m/>
    <d v="2020-07-15T18:30:22"/>
    <b v="0"/>
    <x v="3"/>
    <s v="0065A00001ZVTuLQAX"/>
    <x v="2"/>
    <b v="0"/>
    <s v="0055A000008zqzaQAA"/>
    <s v="Closed Won"/>
    <b v="0"/>
    <x v="0"/>
    <n v="135440"/>
    <n v="135440"/>
    <m/>
  </r>
  <r>
    <s v="0015A00001tbLUxQAM"/>
    <b v="0"/>
    <m/>
    <b v="0"/>
    <x v="325"/>
    <x v="0"/>
    <s v="00531000007MUoEAAW"/>
    <b v="0"/>
    <d v="2020-07-14T15:21:59"/>
    <b v="0"/>
    <b v="0"/>
    <s v="2020 3"/>
    <n v="3"/>
    <x v="4"/>
    <s v="Closed"/>
    <s v="Closed"/>
    <x v="2"/>
    <s v="0055A00000BclF5QAJ"/>
    <d v="2021-04-11T19:52:07"/>
    <m/>
    <d v="2020-07-15T17:50:53"/>
    <b v="0"/>
    <x v="5"/>
    <s v="0065A00001bAWmgQAG"/>
    <x v="2"/>
    <b v="1"/>
    <s v="00531000007MUoEAAW"/>
    <s v="Closed Won"/>
    <b v="0"/>
    <x v="0"/>
    <n v="1073"/>
    <n v="1073"/>
    <m/>
  </r>
  <r>
    <s v="0015A00002CwPNaQAN"/>
    <b v="0"/>
    <m/>
    <b v="0"/>
    <x v="732"/>
    <x v="0"/>
    <s v="0055A000008zqzaQAA"/>
    <b v="1"/>
    <d v="2019-06-17T01:47:10"/>
    <b v="0"/>
    <b v="0"/>
    <s v="2020 3"/>
    <n v="3"/>
    <x v="4"/>
    <s v="Omitted"/>
    <s v="Omitted"/>
    <x v="21"/>
    <s v="0055A00000BclF5QAJ"/>
    <d v="2021-04-11T20:33:11"/>
    <m/>
    <d v="2020-07-16T22:51:37"/>
    <b v="0"/>
    <x v="6"/>
    <s v="0065A00001Tj2rGQAR"/>
    <x v="2"/>
    <b v="0"/>
    <s v="0055A00000BNXCfQAP"/>
    <s v="Closed Lost"/>
    <b v="0"/>
    <x v="1"/>
    <n v="140000"/>
    <n v="0"/>
    <m/>
  </r>
  <r>
    <s v="0013100001jSwODAA0"/>
    <b v="0"/>
    <m/>
    <b v="0"/>
    <x v="733"/>
    <x v="0"/>
    <s v="0055A000008zqzaQAA"/>
    <b v="0"/>
    <d v="2020-06-08T18:05:41"/>
    <b v="0"/>
    <b v="0"/>
    <s v="2020 3"/>
    <n v="3"/>
    <x v="4"/>
    <s v="Closed"/>
    <s v="Closed"/>
    <x v="23"/>
    <s v="0055A00000BclF5QAJ"/>
    <d v="2021-04-11T20:08:00"/>
    <m/>
    <d v="2020-07-17T20:48:20"/>
    <b v="0"/>
    <x v="6"/>
    <s v="0065A00001aKirZQAS"/>
    <x v="2"/>
    <b v="0"/>
    <s v="0055A000008iLoOQAU"/>
    <s v="Closed Won"/>
    <b v="0"/>
    <x v="0"/>
    <n v="13780"/>
    <n v="13780"/>
    <m/>
  </r>
  <r>
    <s v="0015A00001tbMY6QAM"/>
    <b v="0"/>
    <m/>
    <b v="0"/>
    <x v="733"/>
    <x v="0"/>
    <s v="0055A000008iLoOQAU"/>
    <b v="0"/>
    <d v="2020-07-17T20:52:14"/>
    <b v="0"/>
    <b v="0"/>
    <s v="2020 3"/>
    <n v="3"/>
    <x v="4"/>
    <s v="Closed"/>
    <s v="Closed"/>
    <x v="0"/>
    <s v="0055A00000BclF5QAJ"/>
    <d v="2021-04-10T22:59:54"/>
    <m/>
    <d v="2020-07-20T11:40:11"/>
    <b v="0"/>
    <x v="12"/>
    <s v="0065A00001bBJbNQAW"/>
    <x v="2"/>
    <b v="0"/>
    <s v="0055A000008iLoOQAU"/>
    <s v="Closed Won"/>
    <b v="0"/>
    <x v="0"/>
    <n v="4740"/>
    <n v="4740"/>
    <m/>
  </r>
  <r>
    <s v="0013100001fsBp7AAE"/>
    <b v="0"/>
    <m/>
    <b v="0"/>
    <x v="734"/>
    <x v="0"/>
    <s v="0055A000008iLoOQAU"/>
    <b v="0"/>
    <d v="2020-07-17T14:02:05"/>
    <b v="0"/>
    <b v="0"/>
    <s v="2020 3"/>
    <n v="3"/>
    <x v="4"/>
    <s v="Closed"/>
    <s v="Closed"/>
    <x v="0"/>
    <s v="0055A00000BclF5QAJ"/>
    <d v="2021-04-10T22:59:54"/>
    <m/>
    <d v="2020-07-20T15:26:33"/>
    <b v="0"/>
    <x v="4"/>
    <s v="0065A00001bAhwXQAS"/>
    <x v="2"/>
    <b v="0"/>
    <s v="0055A000008iLoOQAU"/>
    <s v="Closed Won"/>
    <b v="0"/>
    <x v="0"/>
    <n v="7200"/>
    <n v="7200"/>
    <m/>
  </r>
  <r>
    <s v="0013100001jbToGAAU"/>
    <b v="0"/>
    <m/>
    <b v="0"/>
    <x v="734"/>
    <x v="0"/>
    <s v="0055A000008iLoOQAU"/>
    <b v="0"/>
    <d v="2020-07-17T13:38:13"/>
    <b v="0"/>
    <b v="0"/>
    <s v="2020 3"/>
    <n v="3"/>
    <x v="4"/>
    <s v="Closed"/>
    <s v="Closed"/>
    <x v="21"/>
    <s v="0055A00000BclF5QAJ"/>
    <d v="2021-04-10T22:59:54"/>
    <m/>
    <d v="2020-08-10T01:35:25"/>
    <b v="0"/>
    <x v="7"/>
    <s v="0065A00001bAhsLQAS"/>
    <x v="2"/>
    <b v="0"/>
    <s v="0055A000008iLoOQAU"/>
    <s v="Closed Won"/>
    <b v="0"/>
    <x v="0"/>
    <n v="765"/>
    <n v="765"/>
    <m/>
  </r>
  <r>
    <s v="0015A00002DU5c0QAD"/>
    <b v="0"/>
    <m/>
    <b v="0"/>
    <x v="734"/>
    <x v="0"/>
    <s v="0055A000008iLoOQAU"/>
    <b v="0"/>
    <d v="2020-07-13T16:27:39"/>
    <b v="0"/>
    <b v="0"/>
    <s v="2020 3"/>
    <n v="3"/>
    <x v="4"/>
    <s v="Closed"/>
    <s v="Closed"/>
    <x v="0"/>
    <s v="0055A00000BclF5QAJ"/>
    <d v="2021-04-10T22:59:54"/>
    <m/>
    <d v="2020-07-20T19:04:23"/>
    <b v="0"/>
    <x v="1"/>
    <s v="0065A00001bASP7QAO"/>
    <x v="2"/>
    <b v="0"/>
    <s v="0055A000008iLoOQAU"/>
    <s v="Closed Won"/>
    <b v="0"/>
    <x v="0"/>
    <n v="364"/>
    <n v="364"/>
    <m/>
  </r>
  <r>
    <s v="0015A00002CwcMnQAJ"/>
    <b v="0"/>
    <m/>
    <b v="0"/>
    <x v="734"/>
    <x v="0"/>
    <s v="00531000008F2qlAAC"/>
    <b v="0"/>
    <d v="2020-04-29T14:24:25"/>
    <b v="0"/>
    <b v="0"/>
    <s v="2020 3"/>
    <n v="3"/>
    <x v="4"/>
    <s v="Closed"/>
    <s v="Closed"/>
    <x v="24"/>
    <s v="0055A00000BclF5QAJ"/>
    <d v="2021-04-11T20:08:00"/>
    <m/>
    <d v="2020-07-20T13:43:45"/>
    <b v="0"/>
    <x v="6"/>
    <s v="0065A00001Zx1jDQAR"/>
    <x v="2"/>
    <b v="0"/>
    <s v="00531000008F2qlAAC"/>
    <s v="Closed Won"/>
    <b v="0"/>
    <x v="0"/>
    <n v="228279.87"/>
    <n v="228279.87"/>
    <m/>
  </r>
  <r>
    <s v="001i000001MZMQXAA5"/>
    <b v="0"/>
    <m/>
    <b v="0"/>
    <x v="735"/>
    <x v="0"/>
    <s v="00531000007MUoEAAW"/>
    <b v="0"/>
    <d v="2020-06-16T16:02:14"/>
    <b v="0"/>
    <b v="0"/>
    <s v="2020 3"/>
    <n v="3"/>
    <x v="4"/>
    <s v="Closed"/>
    <s v="Closed"/>
    <x v="1"/>
    <s v="0055A00000BclF5QAJ"/>
    <d v="2021-04-11T19:52:59"/>
    <m/>
    <d v="2020-07-21T14:19:23"/>
    <b v="0"/>
    <x v="5"/>
    <s v="0065A00001aLbunQAC"/>
    <x v="2"/>
    <b v="1"/>
    <s v="00531000007MUoEAAW"/>
    <s v="Closed Won"/>
    <b v="0"/>
    <x v="0"/>
    <n v="91000"/>
    <n v="91000"/>
    <m/>
  </r>
  <r>
    <s v="0013100001p59aGAAQ"/>
    <b v="0"/>
    <m/>
    <b v="0"/>
    <x v="736"/>
    <x v="0"/>
    <s v="0055A000008iLoOQAU"/>
    <b v="0"/>
    <d v="2020-07-13T16:45:02"/>
    <b v="0"/>
    <b v="0"/>
    <s v="2020 3"/>
    <n v="3"/>
    <x v="4"/>
    <s v="Closed"/>
    <s v="Closed"/>
    <x v="21"/>
    <s v="0055A00000BclF5QAJ"/>
    <d v="2021-04-10T22:59:54"/>
    <m/>
    <d v="2020-07-27T00:56:56"/>
    <b v="0"/>
    <x v="4"/>
    <s v="0065A00001bASWQQA4"/>
    <x v="2"/>
    <b v="0"/>
    <s v="0055A000008iLoOQAU"/>
    <s v="Closed Won"/>
    <b v="0"/>
    <x v="0"/>
    <n v="765"/>
    <n v="765"/>
    <m/>
  </r>
  <r>
    <s v="0013100001jb0YLAAY"/>
    <b v="0"/>
    <m/>
    <b v="0"/>
    <x v="736"/>
    <x v="0"/>
    <s v="0055A000008iLoOQAU"/>
    <b v="0"/>
    <d v="2020-07-23T00:38:48"/>
    <b v="0"/>
    <b v="0"/>
    <s v="2020 3"/>
    <n v="3"/>
    <x v="4"/>
    <s v="Closed"/>
    <s v="Closed"/>
    <x v="21"/>
    <s v="0055A00000BclF5QAJ"/>
    <d v="2021-04-10T22:59:54"/>
    <m/>
    <m/>
    <b v="0"/>
    <x v="3"/>
    <s v="0065A00001bKYoAQAW"/>
    <x v="2"/>
    <b v="0"/>
    <s v="0055A000008iLoOQAU"/>
    <s v="Closed Won"/>
    <b v="0"/>
    <x v="0"/>
    <n v="3350"/>
    <n v="3350"/>
    <m/>
  </r>
  <r>
    <s v="0015A00002Akm4rQAB"/>
    <b v="0"/>
    <m/>
    <b v="0"/>
    <x v="736"/>
    <x v="0"/>
    <s v="00531000007MUoEAAW"/>
    <b v="0"/>
    <d v="2020-06-19T20:06:57"/>
    <b v="0"/>
    <b v="0"/>
    <s v="2020 3"/>
    <n v="3"/>
    <x v="4"/>
    <s v="Closed"/>
    <s v="Closed"/>
    <x v="1"/>
    <s v="0055A00000BclF5QAJ"/>
    <d v="2021-04-11T19:52:07"/>
    <m/>
    <d v="2020-07-22T13:54:09"/>
    <b v="0"/>
    <x v="5"/>
    <s v="0065A00001awth7QAA"/>
    <x v="2"/>
    <b v="1"/>
    <s v="00531000007MUoEAAW"/>
    <s v="Closed Won"/>
    <b v="0"/>
    <x v="0"/>
    <n v="111.15"/>
    <n v="111.15"/>
    <m/>
  </r>
  <r>
    <s v="0013100001k6h7IAAQ"/>
    <b v="0"/>
    <m/>
    <b v="0"/>
    <x v="737"/>
    <x v="0"/>
    <s v="0055A000008zqzaQAA"/>
    <b v="0"/>
    <d v="2019-10-08T19:53:08"/>
    <b v="0"/>
    <b v="0"/>
    <s v="2020 3"/>
    <n v="3"/>
    <x v="4"/>
    <s v="Omitted"/>
    <s v="Omitted"/>
    <x v="0"/>
    <s v="0055A00000BclF5QAJ"/>
    <d v="2021-04-10T23:01:03"/>
    <m/>
    <d v="2020-10-05T14:29:06"/>
    <b v="0"/>
    <x v="3"/>
    <s v="0065A00001XabDyQAJ"/>
    <x v="2"/>
    <b v="0"/>
    <s v="0055A000008iLoOQAU"/>
    <s v="Closed Lost"/>
    <b v="0"/>
    <x v="1"/>
    <n v="4450"/>
    <n v="0"/>
    <m/>
  </r>
  <r>
    <s v="0013100001jb0YLAAY"/>
    <b v="0"/>
    <m/>
    <b v="0"/>
    <x v="737"/>
    <x v="0"/>
    <s v="0055A000008zqzaQAA"/>
    <b v="0"/>
    <d v="2020-06-11T22:09:13"/>
    <b v="0"/>
    <b v="0"/>
    <s v="2020 3"/>
    <n v="3"/>
    <x v="4"/>
    <s v="Closed"/>
    <s v="Closed"/>
    <x v="0"/>
    <s v="0055A00000BclF5QAJ"/>
    <d v="2021-04-11T19:52:07"/>
    <m/>
    <d v="2020-07-26T12:19:05"/>
    <b v="0"/>
    <x v="5"/>
    <s v="0065A00001aLRhoQAG"/>
    <x v="2"/>
    <b v="0"/>
    <s v="0055A000008iLoOQAU"/>
    <s v="Closed Won"/>
    <b v="0"/>
    <x v="0"/>
    <n v="44640"/>
    <n v="44640"/>
    <m/>
  </r>
  <r>
    <s v="0013100001gX5LzAAK"/>
    <b v="0"/>
    <m/>
    <b v="0"/>
    <x v="737"/>
    <x v="0"/>
    <s v="0055A000008iLoOQAU"/>
    <b v="0"/>
    <d v="2020-07-26T12:22:20"/>
    <b v="0"/>
    <b v="0"/>
    <s v="2020 3"/>
    <n v="3"/>
    <x v="4"/>
    <s v="Closed"/>
    <s v="Closed"/>
    <x v="0"/>
    <s v="0055A00000BclF5QAJ"/>
    <d v="2021-04-10T22:59:54"/>
    <m/>
    <m/>
    <b v="0"/>
    <x v="3"/>
    <s v="0065A00001bKhG4QAK"/>
    <x v="2"/>
    <b v="0"/>
    <s v="0055A000008iLoOQAU"/>
    <s v="Closed Won"/>
    <b v="0"/>
    <x v="0"/>
    <n v="4000"/>
    <n v="4000"/>
    <m/>
  </r>
  <r>
    <s v="0015A0000282bGSQAY"/>
    <b v="0"/>
    <m/>
    <b v="0"/>
    <x v="737"/>
    <x v="0"/>
    <s v="00531000007KAsvAAG"/>
    <b v="0"/>
    <d v="2019-04-17T21:18:14"/>
    <b v="0"/>
    <b v="0"/>
    <s v="2020 3"/>
    <n v="3"/>
    <x v="4"/>
    <s v="Closed"/>
    <s v="Closed"/>
    <x v="1"/>
    <s v="0055A00000BclF5QAJ"/>
    <d v="2021-04-11T20:08:00"/>
    <m/>
    <d v="2020-07-24T12:47:00"/>
    <b v="0"/>
    <x v="6"/>
    <s v="0065A00001KRD0fQAH"/>
    <x v="2"/>
    <b v="1"/>
    <s v="00531000007KAsvAAG"/>
    <s v="Closed Won"/>
    <b v="0"/>
    <x v="0"/>
    <n v="49920"/>
    <n v="49920"/>
    <m/>
  </r>
  <r>
    <s v="0015A00002KuAd8QAF"/>
    <b v="0"/>
    <m/>
    <b v="0"/>
    <x v="738"/>
    <x v="0"/>
    <s v="00531000007MUoEAAW"/>
    <b v="0"/>
    <d v="2020-04-15T13:34:14"/>
    <b v="0"/>
    <b v="0"/>
    <s v="2020 3"/>
    <n v="3"/>
    <x v="4"/>
    <s v="Closed"/>
    <s v="Closed"/>
    <x v="4"/>
    <s v="0055A00000BclF5QAJ"/>
    <d v="2021-04-11T20:08:00"/>
    <m/>
    <d v="2020-07-27T06:04:39"/>
    <b v="1"/>
    <x v="6"/>
    <s v="0065A00001ZjQ7pQAF"/>
    <x v="2"/>
    <b v="0"/>
    <s v="00531000007KgPgAAK"/>
    <s v="Closed Won"/>
    <b v="0"/>
    <x v="0"/>
    <n v="793354.5"/>
    <n v="793354.5"/>
    <m/>
  </r>
  <r>
    <s v="0015A00002GK5buQAD"/>
    <b v="0"/>
    <m/>
    <b v="0"/>
    <x v="739"/>
    <x v="0"/>
    <s v="0055A000008iLoOQAU"/>
    <b v="0"/>
    <d v="2020-07-13T14:08:36"/>
    <b v="0"/>
    <b v="0"/>
    <s v="2020 3"/>
    <n v="3"/>
    <x v="4"/>
    <s v="Closed"/>
    <s v="Closed"/>
    <x v="22"/>
    <s v="0055A00000BclF5QAJ"/>
    <d v="2021-04-10T22:59:54"/>
    <m/>
    <d v="2020-07-31T14:49:48"/>
    <b v="0"/>
    <x v="4"/>
    <s v="0065A00001bARAiQAO"/>
    <x v="2"/>
    <b v="0"/>
    <s v="0055A000008iLoOQAU"/>
    <s v="Closed Won"/>
    <b v="0"/>
    <x v="0"/>
    <n v="292.14"/>
    <n v="292.14"/>
    <m/>
  </r>
  <r>
    <s v="0015A00002GK5buQAD"/>
    <b v="0"/>
    <m/>
    <b v="0"/>
    <x v="739"/>
    <x v="0"/>
    <s v="0055A000008iLoOQAU"/>
    <b v="0"/>
    <d v="2020-07-13T14:38:49"/>
    <b v="0"/>
    <b v="0"/>
    <s v="2020 3"/>
    <n v="3"/>
    <x v="4"/>
    <s v="Closed"/>
    <s v="Closed"/>
    <x v="22"/>
    <s v="0055A00000BclF5QAJ"/>
    <d v="2021-04-10T22:59:54"/>
    <m/>
    <d v="2020-07-31T14:50:38"/>
    <b v="0"/>
    <x v="4"/>
    <s v="0065A00001bARU9QAO"/>
    <x v="2"/>
    <b v="0"/>
    <s v="0055A000008iLoOQAU"/>
    <s v="Closed Won"/>
    <b v="0"/>
    <x v="0"/>
    <n v="320"/>
    <n v="320"/>
    <m/>
  </r>
  <r>
    <s v="0013100001fqypQAAQ"/>
    <b v="0"/>
    <m/>
    <b v="0"/>
    <x v="740"/>
    <x v="0"/>
    <s v="0055A000008iLoOQAU"/>
    <b v="0"/>
    <d v="2020-07-21T17:05:22"/>
    <b v="0"/>
    <b v="0"/>
    <s v="2020 3"/>
    <n v="3"/>
    <x v="4"/>
    <s v="Closed"/>
    <s v="Closed"/>
    <x v="0"/>
    <s v="0055A00000BclF5QAJ"/>
    <d v="2021-04-11T20:06:15"/>
    <m/>
    <d v="2020-08-03T15:48:04"/>
    <b v="0"/>
    <x v="6"/>
    <s v="0065A00001bBVXrQAO"/>
    <x v="2"/>
    <b v="0"/>
    <s v="0055A000008iLoOQAU"/>
    <s v="Closed Won"/>
    <b v="0"/>
    <x v="0"/>
    <n v="8000"/>
    <n v="8000"/>
    <m/>
  </r>
  <r>
    <s v="0015A000026mHowQAE"/>
    <b v="0"/>
    <m/>
    <b v="0"/>
    <x v="740"/>
    <x v="0"/>
    <s v="0055A000008iLoOQAU"/>
    <b v="0"/>
    <d v="2020-07-14T18:47:12"/>
    <b v="0"/>
    <b v="0"/>
    <s v="2020 3"/>
    <n v="3"/>
    <x v="4"/>
    <s v="Closed"/>
    <s v="Closed"/>
    <x v="22"/>
    <s v="0055A00000BclF5QAJ"/>
    <d v="2021-04-10T22:59:54"/>
    <m/>
    <d v="2020-07-28T13:47:21"/>
    <b v="0"/>
    <x v="4"/>
    <s v="0065A00001bAXrKQAW"/>
    <x v="2"/>
    <b v="0"/>
    <s v="0055A000008iLoOQAU"/>
    <s v="Closed Won"/>
    <b v="0"/>
    <x v="0"/>
    <n v="426"/>
    <n v="426"/>
    <m/>
  </r>
  <r>
    <s v="0015A000021OOjYQAW"/>
    <b v="0"/>
    <m/>
    <b v="0"/>
    <x v="740"/>
    <x v="0"/>
    <s v="00531000007MUoEAAW"/>
    <b v="0"/>
    <d v="2020-07-10T17:27:04"/>
    <b v="0"/>
    <b v="0"/>
    <s v="2020 3"/>
    <n v="3"/>
    <x v="4"/>
    <s v="Closed"/>
    <s v="Closed"/>
    <x v="2"/>
    <s v="0055A00000BclF5QAJ"/>
    <d v="2021-04-11T19:52:07"/>
    <m/>
    <d v="2020-07-28T21:26:00"/>
    <b v="0"/>
    <x v="5"/>
    <s v="0065A00001bAKlyQAG"/>
    <x v="2"/>
    <b v="1"/>
    <s v="00531000007MUoEAAW"/>
    <s v="Closed Won"/>
    <b v="0"/>
    <x v="0"/>
    <n v="1190"/>
    <n v="1190"/>
    <m/>
  </r>
  <r>
    <s v="0013100001qvZsSAAU"/>
    <b v="0"/>
    <m/>
    <b v="0"/>
    <x v="741"/>
    <x v="0"/>
    <s v="0055A000008iLoOQAU"/>
    <b v="0"/>
    <d v="2020-07-23T18:39:05"/>
    <b v="0"/>
    <b v="0"/>
    <s v="2020 3"/>
    <n v="3"/>
    <x v="4"/>
    <s v="Closed"/>
    <s v="Closed"/>
    <x v="0"/>
    <s v="0055A00000BclF5QAJ"/>
    <d v="2021-04-10T22:59:54"/>
    <m/>
    <d v="2020-07-31T14:46:01"/>
    <b v="0"/>
    <x v="16"/>
    <s v="0065A00001bKb6FQAS"/>
    <x v="2"/>
    <b v="0"/>
    <s v="0055A000008iLoOQAU"/>
    <s v="Closed Won"/>
    <b v="0"/>
    <x v="0"/>
    <n v="6700"/>
    <n v="6700"/>
    <m/>
  </r>
  <r>
    <s v="0013100001kbnWUAAY"/>
    <b v="0"/>
    <m/>
    <b v="0"/>
    <x v="741"/>
    <x v="0"/>
    <s v="0055A000008iLoOQAU"/>
    <b v="0"/>
    <d v="2020-07-28T18:25:47"/>
    <b v="0"/>
    <b v="0"/>
    <s v="2020 3"/>
    <n v="3"/>
    <x v="4"/>
    <s v="Closed"/>
    <s v="Closed"/>
    <x v="21"/>
    <s v="0055A00000BclF5QAJ"/>
    <d v="2021-04-11T20:10:42"/>
    <m/>
    <d v="2020-07-29T18:43:50"/>
    <b v="0"/>
    <x v="10"/>
    <s v="0065A00001bKxOxQAK"/>
    <x v="2"/>
    <b v="0"/>
    <s v="0055A000008iLoOQAU"/>
    <s v="Closed Won"/>
    <b v="0"/>
    <x v="0"/>
    <n v="9735"/>
    <n v="9735"/>
    <m/>
  </r>
  <r>
    <s v="0013100001kbnWUAAY"/>
    <b v="0"/>
    <m/>
    <b v="0"/>
    <x v="742"/>
    <x v="0"/>
    <s v="0055A000008iLoJQAU"/>
    <b v="0"/>
    <d v="2020-01-15T03:27:55"/>
    <b v="0"/>
    <b v="0"/>
    <s v="2020 3"/>
    <n v="3"/>
    <x v="4"/>
    <s v="Omitted"/>
    <s v="Omitted"/>
    <x v="21"/>
    <s v="0055A00000BclF5QAJ"/>
    <d v="2021-04-11T20:07:09"/>
    <m/>
    <d v="2020-08-10T01:59:40"/>
    <b v="0"/>
    <x v="6"/>
    <s v="0065A00001YiBtIQAV"/>
    <x v="2"/>
    <b v="0"/>
    <s v="0055A000008iLoOQAU"/>
    <s v="Closed Lost"/>
    <b v="0"/>
    <x v="1"/>
    <n v="23770"/>
    <n v="0"/>
    <m/>
  </r>
  <r>
    <s v="0013100001puTMvAAM"/>
    <b v="0"/>
    <m/>
    <b v="0"/>
    <x v="742"/>
    <x v="0"/>
    <s v="0055A000008iLoOQAU"/>
    <b v="0"/>
    <d v="2020-05-06T18:35:50"/>
    <b v="0"/>
    <b v="0"/>
    <s v="2020 3"/>
    <n v="3"/>
    <x v="4"/>
    <s v="Omitted"/>
    <s v="Omitted"/>
    <x v="0"/>
    <s v="0055A00000BclF5QAJ"/>
    <d v="2021-04-10T23:01:03"/>
    <m/>
    <d v="2020-08-10T01:45:16"/>
    <b v="0"/>
    <x v="1"/>
    <s v="0065A00001a3NM0QAM"/>
    <x v="2"/>
    <b v="0"/>
    <s v="0055A000008iLoOQAU"/>
    <s v="Closed Lost"/>
    <b v="0"/>
    <x v="1"/>
    <n v="8950"/>
    <n v="0"/>
    <m/>
  </r>
  <r>
    <s v="0013100001p5A0yAAE"/>
    <b v="0"/>
    <m/>
    <b v="0"/>
    <x v="742"/>
    <x v="0"/>
    <s v="0055A000008iLoOQAU"/>
    <b v="0"/>
    <d v="2020-04-24T14:10:10"/>
    <b v="0"/>
    <b v="0"/>
    <s v="2020 3"/>
    <n v="3"/>
    <x v="4"/>
    <s v="Omitted"/>
    <s v="Omitted"/>
    <x v="0"/>
    <s v="0055A00000BclF5QAJ"/>
    <d v="2021-04-10T23:01:03"/>
    <m/>
    <d v="2020-08-03T15:21:38"/>
    <b v="0"/>
    <x v="3"/>
    <s v="0065A00001Zws6TQAR"/>
    <x v="2"/>
    <b v="0"/>
    <s v="0055A000008iLoOQAU"/>
    <s v="Closed Lost"/>
    <b v="0"/>
    <x v="1"/>
    <n v="10000"/>
    <n v="0"/>
    <m/>
  </r>
  <r>
    <s v="0013100001k6JgGAAU"/>
    <b v="0"/>
    <m/>
    <b v="0"/>
    <x v="742"/>
    <x v="0"/>
    <s v="0055A000008iLoOQAU"/>
    <b v="0"/>
    <d v="2020-06-18T15:24:43"/>
    <b v="0"/>
    <b v="0"/>
    <s v="2020 3"/>
    <n v="3"/>
    <x v="4"/>
    <s v="Omitted"/>
    <s v="Omitted"/>
    <x v="0"/>
    <s v="0055A00000BclF5QAJ"/>
    <d v="2021-04-10T23:01:03"/>
    <m/>
    <d v="2020-08-10T01:44:02"/>
    <b v="0"/>
    <x v="12"/>
    <s v="0065A00001aLhJGQA0"/>
    <x v="2"/>
    <b v="0"/>
    <s v="0055A000008iLoOQAU"/>
    <s v="Closed Lost"/>
    <b v="0"/>
    <x v="1"/>
    <n v="4995"/>
    <n v="0"/>
    <m/>
  </r>
  <r>
    <s v="0015A000026nOcMQAU"/>
    <b v="0"/>
    <m/>
    <b v="0"/>
    <x v="742"/>
    <x v="0"/>
    <s v="00531000008F2qlAAC"/>
    <b v="0"/>
    <d v="2019-11-11T15:15:45"/>
    <b v="0"/>
    <b v="0"/>
    <s v="2020 3"/>
    <n v="3"/>
    <x v="4"/>
    <s v="Closed"/>
    <s v="Closed"/>
    <x v="24"/>
    <s v="0055A00000BclF5QAJ"/>
    <d v="2021-04-11T20:08:00"/>
    <m/>
    <d v="2020-08-03T12:44:18"/>
    <b v="0"/>
    <x v="6"/>
    <s v="0065A00001XrGyLQAV"/>
    <x v="2"/>
    <b v="1"/>
    <s v="00531000008F2qlAAC"/>
    <s v="Closed Won"/>
    <b v="0"/>
    <x v="0"/>
    <n v="304327.5"/>
    <n v="304327.5"/>
    <m/>
  </r>
  <r>
    <s v="0013100001hmwrmAAA"/>
    <b v="0"/>
    <m/>
    <b v="0"/>
    <x v="343"/>
    <x v="0"/>
    <s v="00531000007KAu8AAG"/>
    <b v="1"/>
    <d v="2016-05-30T11:30:00"/>
    <b v="0"/>
    <b v="0"/>
    <s v="2020 3"/>
    <n v="3"/>
    <x v="4"/>
    <s v="Omitted"/>
    <s v="Omitted"/>
    <x v="8"/>
    <s v="0055A00000BclF5QAJ"/>
    <d v="2021-04-10T23:01:03"/>
    <m/>
    <d v="2020-05-18T10:20:13"/>
    <b v="0"/>
    <x v="7"/>
    <s v="0063100000cLH1FAAW"/>
    <x v="2"/>
    <b v="0"/>
    <s v="0055A000008zqzaQAA"/>
    <s v="Closed Lost"/>
    <b v="0"/>
    <x v="1"/>
    <n v="54805"/>
    <n v="0"/>
    <m/>
  </r>
  <r>
    <s v="001i000001MZMHeAAP"/>
    <b v="0"/>
    <m/>
    <b v="0"/>
    <x v="343"/>
    <x v="0"/>
    <s v="00531000007KAsvAAG"/>
    <b v="0"/>
    <d v="2019-02-26T01:22:24"/>
    <b v="0"/>
    <b v="0"/>
    <s v="2020 3"/>
    <n v="3"/>
    <x v="4"/>
    <s v="Omitted"/>
    <s v="Omitted"/>
    <x v="1"/>
    <s v="0055A00000BclF5QAJ"/>
    <d v="2021-04-11T20:08:00"/>
    <m/>
    <d v="2020-08-17T13:21:51"/>
    <b v="0"/>
    <x v="6"/>
    <s v="0065A00001CIDadQAH"/>
    <x v="2"/>
    <b v="0"/>
    <s v="00531000007KAsvAAG"/>
    <s v="Closed Lost"/>
    <b v="0"/>
    <x v="1"/>
    <n v="86497.5"/>
    <n v="0"/>
    <m/>
  </r>
  <r>
    <s v="0013100001fpvvrAAA"/>
    <b v="0"/>
    <m/>
    <b v="0"/>
    <x v="343"/>
    <x v="0"/>
    <s v="00531000007MUoEAAW"/>
    <b v="0"/>
    <d v="2019-09-27T17:14:44"/>
    <b v="0"/>
    <b v="0"/>
    <s v="2020 3"/>
    <n v="3"/>
    <x v="4"/>
    <s v="Omitted"/>
    <s v="Omitted"/>
    <x v="4"/>
    <s v="0055A00000BclF5QAJ"/>
    <d v="2021-04-11T20:28:47"/>
    <m/>
    <d v="2020-12-03T17:07:50"/>
    <b v="0"/>
    <x v="6"/>
    <s v="0065A00001XWwlbQAD"/>
    <x v="2"/>
    <b v="0"/>
    <s v="00531000007MUoEAAW"/>
    <s v="Closed Lost"/>
    <b v="0"/>
    <x v="1"/>
    <n v="20425.400000000001"/>
    <n v="0"/>
    <m/>
  </r>
  <r>
    <s v="0016e00002ZwhMUAAZ"/>
    <b v="0"/>
    <m/>
    <b v="0"/>
    <x v="343"/>
    <x v="0"/>
    <s v="0055A000009GxI2QAK"/>
    <b v="0"/>
    <d v="2020-05-18T13:24:34"/>
    <b v="0"/>
    <b v="0"/>
    <s v="2020 3"/>
    <n v="3"/>
    <x v="4"/>
    <s v="Omitted"/>
    <s v="Omitted"/>
    <x v="24"/>
    <s v="0055A000009GxI2QAK"/>
    <d v="2021-06-22T19:21:34"/>
    <m/>
    <d v="2020-08-26T14:37:22"/>
    <b v="0"/>
    <x v="6"/>
    <s v="0065A00001a6fDZQAY"/>
    <x v="2"/>
    <b v="0"/>
    <s v="0055A000009GxI2QAK"/>
    <s v="Closed Lost"/>
    <b v="0"/>
    <x v="1"/>
    <n v="292500"/>
    <n v="0"/>
    <m/>
  </r>
  <r>
    <s v="0015A00002AlaAjQAJ"/>
    <b v="0"/>
    <m/>
    <b v="0"/>
    <x v="343"/>
    <x v="0"/>
    <s v="0055A000008zqzaQAA"/>
    <b v="1"/>
    <d v="2019-08-23T21:00:53"/>
    <b v="0"/>
    <b v="0"/>
    <s v="2020 3"/>
    <n v="3"/>
    <x v="4"/>
    <s v="Omitted"/>
    <s v="Omitted"/>
    <x v="21"/>
    <s v="0055A00000BclF5QAJ"/>
    <d v="2021-04-10T23:01:03"/>
    <m/>
    <d v="2020-03-13T15:58:04"/>
    <b v="0"/>
    <x v="1"/>
    <s v="0065A00001XDlsDQAT"/>
    <x v="2"/>
    <b v="0"/>
    <s v="0055A00000BNXCfQAP"/>
    <s v="Closed Lost"/>
    <b v="0"/>
    <x v="1"/>
    <n v="123000"/>
    <n v="0"/>
    <m/>
  </r>
  <r>
    <s v="0015A00001xQ3PLQA0"/>
    <b v="0"/>
    <m/>
    <b v="0"/>
    <x v="343"/>
    <x v="0"/>
    <s v="00531000008FRNUAA4"/>
    <b v="1"/>
    <d v="2017-11-07T14:41:15"/>
    <b v="0"/>
    <b v="0"/>
    <s v="2020 3"/>
    <n v="3"/>
    <x v="4"/>
    <s v="Omitted"/>
    <s v="Omitted"/>
    <x v="21"/>
    <s v="0055A00000BclF5QAJ"/>
    <d v="2021-04-10T23:01:03"/>
    <m/>
    <d v="2020-04-09T13:14:04"/>
    <b v="0"/>
    <x v="3"/>
    <s v="0065A00000iTG70QAG"/>
    <x v="2"/>
    <b v="0"/>
    <s v="0055A000008iLoOQAU"/>
    <s v="Closed Lost"/>
    <b v="0"/>
    <x v="1"/>
    <n v="59150"/>
    <n v="0"/>
    <m/>
  </r>
  <r>
    <s v="0013100001p4DI5AAM"/>
    <b v="0"/>
    <m/>
    <b v="0"/>
    <x v="343"/>
    <x v="0"/>
    <s v="0055A000008iLoOQAU"/>
    <b v="1"/>
    <d v="2018-09-18T18:20:09"/>
    <b v="0"/>
    <b v="0"/>
    <s v="2020 3"/>
    <n v="3"/>
    <x v="4"/>
    <s v="Omitted"/>
    <s v="Omitted"/>
    <x v="21"/>
    <s v="0055A00000BclF5QAJ"/>
    <d v="2021-04-10T23:01:03"/>
    <m/>
    <d v="2020-04-09T18:10:46"/>
    <b v="0"/>
    <x v="12"/>
    <s v="0065A00000lmPlNQAU"/>
    <x v="2"/>
    <b v="0"/>
    <s v="0055A000009GjocQAC"/>
    <s v="Closed Lost"/>
    <b v="0"/>
    <x v="1"/>
    <n v="92390"/>
    <n v="0"/>
    <m/>
  </r>
  <r>
    <s v="0013100001enW6YAAU"/>
    <b v="0"/>
    <m/>
    <b v="0"/>
    <x v="343"/>
    <x v="0"/>
    <s v="0055A000008iLoOQAU"/>
    <b v="0"/>
    <d v="2020-05-05T15:48:37"/>
    <b v="0"/>
    <b v="0"/>
    <s v="2020 3"/>
    <n v="3"/>
    <x v="4"/>
    <s v="Closed"/>
    <s v="Closed"/>
    <x v="0"/>
    <s v="0055A00000BclF5QAJ"/>
    <d v="2021-04-11T20:10:42"/>
    <m/>
    <d v="2020-07-31T14:34:32"/>
    <b v="0"/>
    <x v="10"/>
    <s v="0065A00001a3KhmQAE"/>
    <x v="2"/>
    <b v="0"/>
    <s v="0055A000008iLoOQAU"/>
    <s v="Closed Won"/>
    <b v="0"/>
    <x v="0"/>
    <n v="8950"/>
    <n v="8950"/>
    <m/>
  </r>
  <r>
    <s v="001i000000K38RYAAZ"/>
    <b v="0"/>
    <m/>
    <b v="0"/>
    <x v="343"/>
    <x v="0"/>
    <s v="00531000007Es7rAAC"/>
    <b v="0"/>
    <d v="2020-04-20T18:00:01"/>
    <b v="0"/>
    <b v="0"/>
    <s v="2020 3"/>
    <n v="3"/>
    <x v="4"/>
    <s v="Closed"/>
    <s v="Closed"/>
    <x v="2"/>
    <s v="0055A00000BclF5QAJ"/>
    <d v="2021-04-11T20:08:00"/>
    <m/>
    <d v="2020-08-02T23:34:23"/>
    <b v="1"/>
    <x v="6"/>
    <s v="0065A00001ZuN8JQAV"/>
    <x v="2"/>
    <b v="0"/>
    <s v="00531000007Es7rAAC"/>
    <s v="Closed Won"/>
    <b v="0"/>
    <x v="0"/>
    <n v="1899650"/>
    <n v="1899650"/>
    <m/>
  </r>
  <r>
    <s v="0015A00002JPF2jQAH"/>
    <b v="0"/>
    <m/>
    <b v="0"/>
    <x v="343"/>
    <x v="0"/>
    <s v="0055A00000BNpn5QAD"/>
    <b v="1"/>
    <d v="2020-04-07T20:09:59"/>
    <b v="0"/>
    <b v="0"/>
    <s v="2020 3"/>
    <n v="3"/>
    <x v="4"/>
    <s v="Closed"/>
    <s v="Closed"/>
    <x v="21"/>
    <s v="0055A00000BclF5QAJ"/>
    <d v="2021-04-11T20:07:09"/>
    <m/>
    <d v="2020-08-06T21:38:22"/>
    <b v="0"/>
    <x v="6"/>
    <s v="0065A00001ZcXykQAF"/>
    <x v="2"/>
    <b v="0"/>
    <s v="0055A00000BNpn5QAD"/>
    <s v="Closed Won"/>
    <b v="0"/>
    <x v="0"/>
    <n v="73500"/>
    <n v="73500"/>
    <m/>
  </r>
  <r>
    <s v="0013100001enulxAAA"/>
    <b v="0"/>
    <m/>
    <b v="0"/>
    <x v="343"/>
    <x v="0"/>
    <s v="00531000007MUoEAAW"/>
    <b v="0"/>
    <d v="2019-08-13T15:45:13"/>
    <b v="0"/>
    <b v="0"/>
    <s v="2020 3"/>
    <n v="3"/>
    <x v="4"/>
    <s v="Closed"/>
    <s v="Closed"/>
    <x v="1"/>
    <s v="0055A00000BclF5QAJ"/>
    <d v="2021-04-11T20:08:00"/>
    <m/>
    <d v="2020-07-31T17:11:48"/>
    <b v="0"/>
    <x v="6"/>
    <s v="0065A00001X8GHSQA3"/>
    <x v="2"/>
    <b v="1"/>
    <s v="00531000007MUoEAAW"/>
    <s v="Closed Won"/>
    <b v="0"/>
    <x v="0"/>
    <n v="6500"/>
    <n v="6500"/>
    <m/>
  </r>
  <r>
    <s v="0015A00002JLh9ZQAT"/>
    <b v="0"/>
    <m/>
    <b v="0"/>
    <x v="343"/>
    <x v="0"/>
    <s v="00531000007MUoEAAW"/>
    <b v="0"/>
    <d v="2020-07-16T15:05:25"/>
    <b v="0"/>
    <b v="0"/>
    <s v="2020 3"/>
    <n v="3"/>
    <x v="4"/>
    <s v="Closed"/>
    <s v="Closed"/>
    <x v="2"/>
    <s v="0055A00000BclF5QAJ"/>
    <d v="2021-04-11T19:52:07"/>
    <m/>
    <d v="2020-07-31T13:47:41"/>
    <b v="0"/>
    <x v="5"/>
    <s v="0065A00001bAdkJQAS"/>
    <x v="2"/>
    <b v="1"/>
    <s v="00531000007MUoEAAW"/>
    <s v="Closed Won"/>
    <b v="0"/>
    <x v="0"/>
    <n v="5671.5"/>
    <n v="5671.5"/>
    <m/>
  </r>
  <r>
    <s v="0015A000022SG6JQAW"/>
    <b v="0"/>
    <m/>
    <b v="0"/>
    <x v="743"/>
    <x v="0"/>
    <s v="00531000007MUoEAAW"/>
    <b v="0"/>
    <d v="2019-04-01T19:41:39"/>
    <b v="0"/>
    <b v="0"/>
    <s v="2020 3"/>
    <n v="3"/>
    <x v="4"/>
    <s v="Omitted"/>
    <s v="Omitted"/>
    <x v="4"/>
    <s v="0055A00000BclF5QAJ"/>
    <d v="2021-04-11T19:52:07"/>
    <m/>
    <d v="2020-02-10T14:25:10"/>
    <b v="0"/>
    <x v="5"/>
    <s v="0065A00001IEl0IQAT"/>
    <x v="2"/>
    <b v="0"/>
    <s v="00531000007Es7rAAC"/>
    <s v="Closed Lost"/>
    <b v="0"/>
    <x v="1"/>
    <n v="235908"/>
    <n v="0"/>
    <m/>
  </r>
  <r>
    <s v="0013100001mz2dQAAQ"/>
    <b v="0"/>
    <m/>
    <b v="0"/>
    <x v="743"/>
    <x v="0"/>
    <s v="00531000007MUoEAAW"/>
    <b v="0"/>
    <d v="2020-03-06T15:56:18"/>
    <b v="0"/>
    <b v="0"/>
    <s v="2020 3"/>
    <n v="3"/>
    <x v="4"/>
    <s v="Omitted"/>
    <s v="Omitted"/>
    <x v="1"/>
    <s v="00531000007MUoEAAW"/>
    <d v="2021-06-17T18:11:00"/>
    <m/>
    <d v="2021-02-19T19:37:18"/>
    <b v="0"/>
    <x v="5"/>
    <s v="0065A00001ZP5LkQAL"/>
    <x v="2"/>
    <b v="0"/>
    <s v="00531000007MUoEAAW"/>
    <s v="Closed Lost"/>
    <b v="0"/>
    <x v="1"/>
    <n v="6500"/>
    <n v="0"/>
    <m/>
  </r>
  <r>
    <s v="0015A000029VvJwQAK"/>
    <b v="0"/>
    <m/>
    <b v="0"/>
    <x v="743"/>
    <x v="0"/>
    <s v="00531000007MUoEAAW"/>
    <b v="0"/>
    <d v="2020-05-19T18:36:49"/>
    <b v="0"/>
    <b v="0"/>
    <s v="2020 3"/>
    <n v="3"/>
    <x v="4"/>
    <s v="Omitted"/>
    <s v="Omitted"/>
    <x v="1"/>
    <s v="0055A00000BclF5QAJ"/>
    <d v="2021-04-11T19:52:59"/>
    <m/>
    <d v="2020-05-20T19:33:04"/>
    <b v="0"/>
    <x v="5"/>
    <s v="0065A00001a6jDQQAY"/>
    <x v="2"/>
    <b v="0"/>
    <s v="00531000007MUoEAAW"/>
    <s v="Closed Lost"/>
    <b v="0"/>
    <x v="1"/>
    <n v="10665"/>
    <n v="0"/>
    <m/>
  </r>
  <r>
    <s v="0015A00001xQ27BQAS"/>
    <b v="0"/>
    <m/>
    <b v="0"/>
    <x v="743"/>
    <x v="0"/>
    <s v="00531000007MUoEAAW"/>
    <b v="0"/>
    <d v="2020-06-22T17:42:20"/>
    <b v="0"/>
    <b v="0"/>
    <s v="2020 3"/>
    <n v="3"/>
    <x v="4"/>
    <s v="Omitted"/>
    <s v="Omitted"/>
    <x v="2"/>
    <s v="0055A00000BclF5QAJ"/>
    <d v="2021-04-11T20:08:00"/>
    <m/>
    <d v="2020-08-03T17:40:36"/>
    <b v="1"/>
    <x v="6"/>
    <s v="0065A00001awzFOQAY"/>
    <x v="2"/>
    <b v="0"/>
    <s v="00531000007KgPgAAK"/>
    <s v="Closed Lost"/>
    <b v="0"/>
    <x v="1"/>
    <n v="8147200"/>
    <n v="0"/>
    <m/>
  </r>
  <r>
    <s v="0013100001fpz8iAAA"/>
    <b v="0"/>
    <m/>
    <b v="0"/>
    <x v="743"/>
    <x v="0"/>
    <s v="00531000007MUoEAAW"/>
    <b v="0"/>
    <d v="2020-06-22T17:46:07"/>
    <b v="0"/>
    <b v="0"/>
    <s v="2020 3"/>
    <n v="3"/>
    <x v="4"/>
    <s v="Omitted"/>
    <s v="Omitted"/>
    <x v="2"/>
    <s v="0055A00000BclF5QAJ"/>
    <d v="2021-04-11T20:08:00"/>
    <m/>
    <d v="2020-08-03T17:41:03"/>
    <b v="1"/>
    <x v="6"/>
    <s v="0065A00001awzFxQAI"/>
    <x v="2"/>
    <b v="0"/>
    <s v="00531000007KgPgAAK"/>
    <s v="Closed Lost"/>
    <b v="0"/>
    <x v="1"/>
    <n v="8147200"/>
    <n v="0"/>
    <m/>
  </r>
  <r>
    <s v="0015A00002LeW82QAF"/>
    <b v="0"/>
    <m/>
    <b v="0"/>
    <x v="744"/>
    <x v="0"/>
    <s v="00531000007MUoEAAW"/>
    <b v="0"/>
    <d v="2020-06-10T15:24:51"/>
    <b v="0"/>
    <b v="0"/>
    <s v="2020 3"/>
    <n v="3"/>
    <x v="4"/>
    <s v="Omitted"/>
    <s v="Omitted"/>
    <x v="4"/>
    <s v="0055A00000BclF5QAJ"/>
    <d v="2021-04-11T20:08:00"/>
    <m/>
    <d v="2020-08-03T17:12:18"/>
    <b v="0"/>
    <x v="6"/>
    <s v="0065A00001aKoOrQAK"/>
    <x v="2"/>
    <b v="0"/>
    <s v="00531000007KgPgAAK"/>
    <s v="Closed Lost"/>
    <b v="0"/>
    <x v="1"/>
    <n v="71600"/>
    <n v="0"/>
    <m/>
  </r>
  <r>
    <s v="0015A00002LeWS7QAN"/>
    <b v="0"/>
    <m/>
    <b v="0"/>
    <x v="744"/>
    <x v="0"/>
    <s v="00531000007MUoEAAW"/>
    <b v="0"/>
    <d v="2020-06-10T15:58:58"/>
    <b v="0"/>
    <b v="0"/>
    <s v="2020 3"/>
    <n v="3"/>
    <x v="4"/>
    <s v="Omitted"/>
    <s v="Omitted"/>
    <x v="4"/>
    <s v="0055A00000BclF5QAJ"/>
    <d v="2021-04-11T20:08:00"/>
    <m/>
    <d v="2020-08-03T17:14:37"/>
    <b v="0"/>
    <x v="6"/>
    <s v="0065A00001aKoU6QAK"/>
    <x v="2"/>
    <b v="0"/>
    <s v="00531000007KgPgAAK"/>
    <s v="Closed Lost"/>
    <b v="0"/>
    <x v="1"/>
    <n v="71600"/>
    <n v="0"/>
    <m/>
  </r>
  <r>
    <s v="0015A00002LeWk1QAF"/>
    <b v="0"/>
    <m/>
    <b v="0"/>
    <x v="744"/>
    <x v="0"/>
    <s v="00531000007MUoEAAW"/>
    <b v="0"/>
    <d v="2020-06-10T16:03:01"/>
    <b v="0"/>
    <b v="0"/>
    <s v="2020 3"/>
    <n v="3"/>
    <x v="4"/>
    <s v="Omitted"/>
    <s v="Omitted"/>
    <x v="4"/>
    <s v="0055A00000BclF5QAJ"/>
    <d v="2021-04-11T20:08:00"/>
    <m/>
    <d v="2020-08-03T17:15:48"/>
    <b v="0"/>
    <x v="6"/>
    <s v="0065A00001aKoUfQAK"/>
    <x v="2"/>
    <b v="0"/>
    <s v="00531000007KgPgAAK"/>
    <s v="Closed Lost"/>
    <b v="0"/>
    <x v="1"/>
    <n v="71600"/>
    <n v="0"/>
    <m/>
  </r>
  <r>
    <s v="0015A00002KvPdPQAV"/>
    <b v="0"/>
    <m/>
    <b v="0"/>
    <x v="744"/>
    <x v="0"/>
    <s v="00531000007MUoEAAW"/>
    <b v="0"/>
    <d v="2020-06-10T17:48:32"/>
    <b v="0"/>
    <b v="0"/>
    <s v="2020 3"/>
    <n v="3"/>
    <x v="4"/>
    <s v="Omitted"/>
    <s v="Omitted"/>
    <x v="4"/>
    <s v="0055A00000BclF5QAJ"/>
    <d v="2021-04-11T20:08:00"/>
    <m/>
    <d v="2020-08-03T17:15:00"/>
    <b v="0"/>
    <x v="6"/>
    <s v="0065A00001aKonVQAS"/>
    <x v="2"/>
    <b v="0"/>
    <s v="00531000007KgPgAAK"/>
    <s v="Closed Lost"/>
    <b v="0"/>
    <x v="1"/>
    <n v="71600"/>
    <n v="0"/>
    <m/>
  </r>
  <r>
    <s v="0015A00002Lej3nQAB"/>
    <b v="0"/>
    <m/>
    <b v="0"/>
    <x v="744"/>
    <x v="0"/>
    <s v="00531000007MUoEAAW"/>
    <b v="0"/>
    <d v="2020-06-11T18:07:20"/>
    <b v="0"/>
    <b v="0"/>
    <s v="2020 3"/>
    <n v="3"/>
    <x v="4"/>
    <s v="Omitted"/>
    <s v="Omitted"/>
    <x v="4"/>
    <s v="0055A00000BclF5QAJ"/>
    <d v="2021-04-11T20:08:00"/>
    <m/>
    <d v="2020-08-03T17:12:52"/>
    <b v="0"/>
    <x v="6"/>
    <s v="0065A00001aLR1IQAW"/>
    <x v="2"/>
    <b v="0"/>
    <s v="005i0000000fNkyAAE"/>
    <s v="Closed Lost"/>
    <b v="0"/>
    <x v="1"/>
    <n v="71600"/>
    <n v="0"/>
    <m/>
  </r>
  <r>
    <s v="0015A00002B6MVZQA3"/>
    <b v="0"/>
    <m/>
    <b v="0"/>
    <x v="744"/>
    <x v="0"/>
    <s v="00531000007MUoEAAW"/>
    <b v="0"/>
    <d v="2020-06-11T18:13:24"/>
    <b v="0"/>
    <b v="0"/>
    <s v="2020 3"/>
    <n v="3"/>
    <x v="4"/>
    <s v="Omitted"/>
    <s v="Omitted"/>
    <x v="2"/>
    <s v="0055A00000BclF5QAJ"/>
    <d v="2021-04-11T20:08:00"/>
    <m/>
    <d v="2020-08-03T17:20:03"/>
    <b v="0"/>
    <x v="6"/>
    <s v="0065A00001aLR1iQAG"/>
    <x v="2"/>
    <b v="0"/>
    <s v="00531000007KgPgAAK"/>
    <s v="Closed Lost"/>
    <b v="0"/>
    <x v="1"/>
    <n v="71600"/>
    <n v="0"/>
    <m/>
  </r>
  <r>
    <s v="0015A00002LejaoQAB"/>
    <b v="0"/>
    <m/>
    <b v="0"/>
    <x v="744"/>
    <x v="0"/>
    <s v="00531000007MUoEAAW"/>
    <b v="0"/>
    <d v="2020-06-11T18:21:15"/>
    <b v="0"/>
    <b v="0"/>
    <s v="2020 3"/>
    <n v="3"/>
    <x v="4"/>
    <s v="Omitted"/>
    <s v="Omitted"/>
    <x v="4"/>
    <s v="0055A00000BclF5QAJ"/>
    <d v="2021-04-11T20:08:00"/>
    <m/>
    <d v="2020-08-03T17:17:12"/>
    <b v="0"/>
    <x v="6"/>
    <s v="0065A00001aLR3MQAW"/>
    <x v="2"/>
    <b v="0"/>
    <s v="005i0000000fNkyAAE"/>
    <s v="Closed Lost"/>
    <b v="0"/>
    <x v="1"/>
    <n v="71600"/>
    <n v="0"/>
    <m/>
  </r>
  <r>
    <s v="0015A00002LemG2QAJ"/>
    <b v="0"/>
    <m/>
    <b v="0"/>
    <x v="744"/>
    <x v="0"/>
    <s v="00531000007MUoEAAW"/>
    <b v="0"/>
    <d v="2020-06-11T21:12:38"/>
    <b v="0"/>
    <b v="0"/>
    <s v="2020 3"/>
    <n v="3"/>
    <x v="4"/>
    <s v="Omitted"/>
    <s v="Omitted"/>
    <x v="4"/>
    <s v="0055A00000BclF5QAJ"/>
    <d v="2021-04-11T20:08:00"/>
    <m/>
    <d v="2020-08-03T17:18:25"/>
    <b v="0"/>
    <x v="6"/>
    <s v="0065A00001aLROvQAO"/>
    <x v="2"/>
    <b v="0"/>
    <s v="00531000007KgPgAAK"/>
    <s v="Closed Lost"/>
    <b v="0"/>
    <x v="1"/>
    <n v="71600"/>
    <n v="0"/>
    <m/>
  </r>
  <r>
    <s v="0015A00002LfEYSQA3"/>
    <b v="0"/>
    <m/>
    <b v="0"/>
    <x v="744"/>
    <x v="0"/>
    <s v="00531000007MUoEAAW"/>
    <b v="0"/>
    <d v="2020-06-15T18:53:15"/>
    <b v="0"/>
    <b v="0"/>
    <s v="2020 3"/>
    <n v="3"/>
    <x v="4"/>
    <s v="Omitted"/>
    <s v="Omitted"/>
    <x v="4"/>
    <s v="0055A00000BclF5QAJ"/>
    <d v="2021-04-11T20:08:00"/>
    <m/>
    <d v="2020-08-03T17:17:38"/>
    <b v="0"/>
    <x v="6"/>
    <s v="0065A00001aLZdIQAW"/>
    <x v="2"/>
    <b v="0"/>
    <s v="00531000007KgPgAAK"/>
    <s v="Closed Lost"/>
    <b v="0"/>
    <x v="1"/>
    <n v="71600"/>
    <n v="0"/>
    <m/>
  </r>
  <r>
    <s v="0015A00002LfF2GQAV"/>
    <b v="0"/>
    <m/>
    <b v="0"/>
    <x v="744"/>
    <x v="0"/>
    <s v="00531000007MUoEAAW"/>
    <b v="0"/>
    <d v="2020-06-15T19:35:59"/>
    <b v="0"/>
    <b v="0"/>
    <s v="2020 3"/>
    <n v="3"/>
    <x v="4"/>
    <s v="Omitted"/>
    <s v="Omitted"/>
    <x v="4"/>
    <s v="0055A00000BclF5QAJ"/>
    <d v="2021-04-11T20:08:00"/>
    <m/>
    <d v="2020-08-03T17:19:37"/>
    <b v="0"/>
    <x v="6"/>
    <s v="0065A00001aLZlMQAW"/>
    <x v="2"/>
    <b v="0"/>
    <s v="00531000007KgPgAAK"/>
    <s v="Closed Lost"/>
    <b v="0"/>
    <x v="1"/>
    <n v="71600"/>
    <n v="0"/>
    <m/>
  </r>
  <r>
    <s v="0015A00001tZtAIQA0"/>
    <b v="0"/>
    <m/>
    <b v="0"/>
    <x v="744"/>
    <x v="0"/>
    <s v="00531000007MUoEAAW"/>
    <b v="0"/>
    <d v="2020-06-15T20:28:52"/>
    <b v="0"/>
    <b v="0"/>
    <s v="2020 3"/>
    <n v="3"/>
    <x v="4"/>
    <s v="Omitted"/>
    <s v="Omitted"/>
    <x v="4"/>
    <s v="0055A00000BclF5QAJ"/>
    <d v="2021-04-11T20:08:00"/>
    <m/>
    <d v="2020-08-03T17:19:01"/>
    <b v="0"/>
    <x v="6"/>
    <s v="0065A00001aLZw0QAG"/>
    <x v="2"/>
    <b v="0"/>
    <s v="00531000007KgPgAAK"/>
    <s v="Closed Lost"/>
    <b v="0"/>
    <x v="1"/>
    <n v="71600"/>
    <n v="0"/>
    <m/>
  </r>
  <r>
    <s v="0015A00002LfFwCQAV"/>
    <b v="0"/>
    <m/>
    <b v="0"/>
    <x v="744"/>
    <x v="0"/>
    <s v="00531000007MUoEAAW"/>
    <b v="0"/>
    <d v="2020-06-15T20:44:55"/>
    <b v="0"/>
    <b v="0"/>
    <s v="2020 3"/>
    <n v="3"/>
    <x v="4"/>
    <s v="Omitted"/>
    <s v="Omitted"/>
    <x v="4"/>
    <s v="0055A00000BclF5QAJ"/>
    <d v="2021-04-11T20:08:00"/>
    <m/>
    <d v="2020-08-03T17:20:54"/>
    <b v="0"/>
    <x v="6"/>
    <s v="0065A00001aLZz0QAG"/>
    <x v="2"/>
    <b v="0"/>
    <s v="00531000007KgPgAAK"/>
    <s v="Closed Lost"/>
    <b v="0"/>
    <x v="1"/>
    <n v="71600"/>
    <n v="0"/>
    <m/>
  </r>
  <r>
    <s v="0015A00002LfGG5QAN"/>
    <b v="0"/>
    <m/>
    <b v="0"/>
    <x v="744"/>
    <x v="0"/>
    <s v="00531000007MUoEAAW"/>
    <b v="0"/>
    <d v="2020-06-15T21:11:35"/>
    <b v="0"/>
    <b v="0"/>
    <s v="2020 3"/>
    <n v="3"/>
    <x v="4"/>
    <s v="Omitted"/>
    <s v="Omitted"/>
    <x v="4"/>
    <s v="0055A00000BclF5QAJ"/>
    <d v="2021-04-11T20:08:00"/>
    <m/>
    <d v="2020-08-03T17:21:32"/>
    <b v="0"/>
    <x v="6"/>
    <s v="0065A00001aLa2zQAC"/>
    <x v="2"/>
    <b v="0"/>
    <s v="00531000007KgPgAAK"/>
    <s v="Closed Lost"/>
    <b v="0"/>
    <x v="1"/>
    <n v="71600"/>
    <n v="0"/>
    <m/>
  </r>
  <r>
    <s v="0013100001VXN1KAAX"/>
    <b v="0"/>
    <m/>
    <b v="0"/>
    <x v="744"/>
    <x v="0"/>
    <s v="00531000007MUoEAAW"/>
    <b v="0"/>
    <d v="2020-06-22T12:58:04"/>
    <b v="0"/>
    <b v="0"/>
    <s v="2020 3"/>
    <n v="3"/>
    <x v="4"/>
    <s v="Omitted"/>
    <s v="Omitted"/>
    <x v="2"/>
    <s v="0055A00000BclF5QAJ"/>
    <d v="2021-04-11T20:08:00"/>
    <m/>
    <d v="2020-08-03T17:40:10"/>
    <b v="1"/>
    <x v="6"/>
    <s v="0065A00001awxJ9QAI"/>
    <x v="2"/>
    <b v="0"/>
    <s v="00531000007KgPgAAK"/>
    <s v="Closed Lost"/>
    <b v="0"/>
    <x v="1"/>
    <n v="8147200"/>
    <n v="0"/>
    <m/>
  </r>
  <r>
    <s v="0013100001gbj6NAAQ"/>
    <b v="0"/>
    <m/>
    <b v="0"/>
    <x v="744"/>
    <x v="0"/>
    <s v="00531000007MUoEAAW"/>
    <b v="0"/>
    <d v="2020-06-22T17:49:54"/>
    <b v="0"/>
    <b v="0"/>
    <s v="2020 3"/>
    <n v="3"/>
    <x v="4"/>
    <s v="Omitted"/>
    <s v="Omitted"/>
    <x v="2"/>
    <s v="0055A00000BclF5QAJ"/>
    <d v="2021-04-11T20:08:00"/>
    <m/>
    <d v="2020-08-03T17:41:27"/>
    <b v="1"/>
    <x v="6"/>
    <s v="0065A00001awzGMQAY"/>
    <x v="2"/>
    <b v="0"/>
    <s v="00531000007KgPgAAK"/>
    <s v="Closed Lost"/>
    <b v="0"/>
    <x v="1"/>
    <n v="8147200"/>
    <n v="0"/>
    <m/>
  </r>
  <r>
    <s v="0013100001fpyoxAAA"/>
    <b v="0"/>
    <m/>
    <b v="0"/>
    <x v="744"/>
    <x v="0"/>
    <s v="00531000007MUoEAAW"/>
    <b v="0"/>
    <d v="2020-06-23T14:17:58"/>
    <b v="0"/>
    <b v="0"/>
    <s v="2020 3"/>
    <n v="3"/>
    <x v="4"/>
    <s v="Omitted"/>
    <s v="Omitted"/>
    <x v="2"/>
    <s v="0055A00000BclF5QAJ"/>
    <d v="2021-04-11T20:08:00"/>
    <m/>
    <d v="2020-08-03T17:42:01"/>
    <b v="1"/>
    <x v="6"/>
    <s v="0065A00001ax1pmQAA"/>
    <x v="2"/>
    <b v="0"/>
    <s v="00531000007KgPgAAK"/>
    <s v="Closed Lost"/>
    <b v="0"/>
    <x v="1"/>
    <n v="8147200"/>
    <n v="0"/>
    <m/>
  </r>
  <r>
    <s v="001i000001MZ8IpAAL"/>
    <b v="0"/>
    <m/>
    <b v="0"/>
    <x v="744"/>
    <x v="0"/>
    <s v="00531000007MUoEAAW"/>
    <b v="0"/>
    <d v="2020-06-10T17:54:36"/>
    <b v="0"/>
    <b v="0"/>
    <s v="2020 3"/>
    <n v="3"/>
    <x v="4"/>
    <s v="Closed"/>
    <s v="Closed"/>
    <x v="4"/>
    <s v="0055A00000BclF5QAJ"/>
    <d v="2021-04-11T20:08:00"/>
    <m/>
    <d v="2020-08-04T05:54:33"/>
    <b v="0"/>
    <x v="6"/>
    <s v="0065A00001aKoodQAC"/>
    <x v="2"/>
    <b v="0"/>
    <s v="00531000007KgPgAAK"/>
    <s v="Closed Won"/>
    <b v="0"/>
    <x v="0"/>
    <n v="64350"/>
    <n v="64350"/>
    <m/>
  </r>
  <r>
    <s v="0013100001jbBR3AAM"/>
    <b v="0"/>
    <m/>
    <b v="0"/>
    <x v="745"/>
    <x v="0"/>
    <s v="0055A000008iLoOQAU"/>
    <b v="0"/>
    <d v="2020-07-30T17:27:43"/>
    <b v="0"/>
    <b v="0"/>
    <s v="2020 3"/>
    <n v="3"/>
    <x v="4"/>
    <s v="Closed"/>
    <s v="Closed"/>
    <x v="21"/>
    <s v="0055A00000BclF5QAJ"/>
    <d v="2021-04-10T22:59:54"/>
    <m/>
    <d v="2020-08-04T15:14:11"/>
    <b v="0"/>
    <x v="3"/>
    <s v="0065A00001bLf4nQAC"/>
    <x v="2"/>
    <b v="0"/>
    <s v="0055A000008iLoOQAU"/>
    <s v="Closed Won"/>
    <b v="0"/>
    <x v="0"/>
    <n v="4103.05"/>
    <n v="4103.05"/>
    <m/>
  </r>
  <r>
    <s v="0015A00001tasCtQAI"/>
    <b v="0"/>
    <m/>
    <b v="0"/>
    <x v="745"/>
    <x v="0"/>
    <s v="0055A000008zqzaQAA"/>
    <b v="1"/>
    <d v="2019-06-12T18:00:41"/>
    <b v="0"/>
    <b v="0"/>
    <s v="2020 3"/>
    <n v="3"/>
    <x v="4"/>
    <s v="Closed"/>
    <s v="Closed"/>
    <x v="21"/>
    <s v="0055A00000BclF5QAJ"/>
    <d v="2021-04-11T20:06:15"/>
    <m/>
    <d v="2020-08-04T18:12:21"/>
    <b v="0"/>
    <x v="6"/>
    <s v="0065A00001Ti9mUQAR"/>
    <x v="2"/>
    <b v="0"/>
    <s v="0055A000008zqzaQAA"/>
    <s v="Closed Won"/>
    <b v="0"/>
    <x v="0"/>
    <n v="136000"/>
    <n v="136000"/>
    <m/>
  </r>
  <r>
    <s v="0013100001gxRq8AAE"/>
    <b v="0"/>
    <m/>
    <b v="0"/>
    <x v="745"/>
    <x v="0"/>
    <s v="00531000007MUoEAAW"/>
    <b v="0"/>
    <d v="2020-06-26T19:50:08"/>
    <b v="0"/>
    <b v="0"/>
    <s v="2020 3"/>
    <n v="3"/>
    <x v="4"/>
    <s v="Closed"/>
    <s v="Closed"/>
    <x v="1"/>
    <s v="0055A00000BclF5QAJ"/>
    <d v="2021-04-11T19:52:59"/>
    <m/>
    <d v="2020-08-04T13:23:58"/>
    <b v="0"/>
    <x v="5"/>
    <s v="0065A00001b99r2QAA"/>
    <x v="2"/>
    <b v="1"/>
    <s v="00531000007MUoEAAW"/>
    <s v="Closed Won"/>
    <b v="0"/>
    <x v="0"/>
    <n v="6500"/>
    <n v="6500"/>
    <m/>
  </r>
  <r>
    <s v="0013100001gX5LzAAK"/>
    <b v="0"/>
    <m/>
    <b v="0"/>
    <x v="746"/>
    <x v="0"/>
    <s v="0055A000008iLoOQAU"/>
    <b v="0"/>
    <d v="2020-08-03T12:35:44"/>
    <b v="0"/>
    <b v="0"/>
    <s v="2020 3"/>
    <n v="3"/>
    <x v="4"/>
    <s v="Closed"/>
    <s v="Closed"/>
    <x v="21"/>
    <s v="0055A00000BclF5QAJ"/>
    <d v="2021-04-10T22:59:54"/>
    <m/>
    <d v="2020-08-05T13:39:49"/>
    <b v="0"/>
    <x v="3"/>
    <s v="0065A00001bLrFbQAK"/>
    <x v="2"/>
    <b v="0"/>
    <s v="0055A000008iLoOQAU"/>
    <s v="Closed Won"/>
    <b v="0"/>
    <x v="0"/>
    <n v="4000"/>
    <n v="4000"/>
    <m/>
  </r>
  <r>
    <s v="0015A00002DUL2QQAX"/>
    <b v="0"/>
    <m/>
    <b v="0"/>
    <x v="747"/>
    <x v="0"/>
    <s v="00531000007MUoEAAW"/>
    <b v="0"/>
    <d v="2020-08-06T20:10:42"/>
    <b v="0"/>
    <b v="0"/>
    <s v="2020 3"/>
    <n v="3"/>
    <x v="4"/>
    <s v="Closed"/>
    <s v="Closed"/>
    <x v="2"/>
    <s v="0055A00000BclF5QAJ"/>
    <d v="2021-04-11T19:52:07"/>
    <m/>
    <m/>
    <b v="0"/>
    <x v="5"/>
    <s v="0065A00001bM7HkQAK"/>
    <x v="2"/>
    <b v="1"/>
    <s v="00531000007MUoEAAW"/>
    <s v="Closed Won"/>
    <b v="0"/>
    <x v="0"/>
    <n v="428.4"/>
    <n v="428.4"/>
    <m/>
  </r>
  <r>
    <s v="0015A000028lPjbQAE"/>
    <b v="0"/>
    <m/>
    <b v="0"/>
    <x v="748"/>
    <x v="0"/>
    <s v="00531000007KAsvAAG"/>
    <b v="0"/>
    <d v="2020-05-20T22:19:36"/>
    <b v="0"/>
    <b v="0"/>
    <s v="2020 3"/>
    <n v="3"/>
    <x v="4"/>
    <s v="Omitted"/>
    <s v="Omitted"/>
    <x v="1"/>
    <s v="0055A00000BclF5QAJ"/>
    <d v="2021-04-11T20:08:00"/>
    <m/>
    <d v="2020-08-17T13:28:03"/>
    <b v="0"/>
    <x v="6"/>
    <s v="0065A00001aGNgJQAW"/>
    <x v="2"/>
    <b v="0"/>
    <s v="00531000007KAsvAAG"/>
    <s v="Closed Lost"/>
    <b v="0"/>
    <x v="1"/>
    <n v="212758.92"/>
    <n v="0"/>
    <m/>
  </r>
  <r>
    <s v="0013100001fsBp7AAE"/>
    <b v="0"/>
    <m/>
    <b v="0"/>
    <x v="748"/>
    <x v="0"/>
    <s v="0055A000008iLoOQAU"/>
    <b v="0"/>
    <d v="2020-08-06T21:45:42"/>
    <b v="0"/>
    <b v="0"/>
    <s v="2020 3"/>
    <n v="3"/>
    <x v="4"/>
    <s v="Closed"/>
    <s v="Closed"/>
    <x v="0"/>
    <s v="0055A00000BclF5QAJ"/>
    <d v="2021-04-10T22:59:54"/>
    <m/>
    <d v="2020-08-07T17:57:43"/>
    <b v="0"/>
    <x v="4"/>
    <s v="0065A00001bM7gpQAC"/>
    <x v="2"/>
    <b v="0"/>
    <s v="0055A000008iLoOQAU"/>
    <s v="Closed Won"/>
    <b v="0"/>
    <x v="0"/>
    <n v="16000"/>
    <n v="16000"/>
    <m/>
  </r>
  <r>
    <s v="0013100001gXqdHAAS"/>
    <b v="0"/>
    <m/>
    <b v="0"/>
    <x v="749"/>
    <x v="0"/>
    <s v="0055A000008iLoOQAU"/>
    <b v="0"/>
    <d v="2020-08-07T15:24:22"/>
    <b v="0"/>
    <b v="0"/>
    <s v="2020 3"/>
    <n v="3"/>
    <x v="4"/>
    <s v="Closed"/>
    <s v="Closed"/>
    <x v="21"/>
    <s v="0055A00000BclF5QAJ"/>
    <d v="2021-04-10T22:59:54"/>
    <m/>
    <d v="2020-08-09T13:30:00"/>
    <b v="0"/>
    <x v="8"/>
    <s v="0065A00001bM9quQAC"/>
    <x v="2"/>
    <b v="0"/>
    <s v="0055A000008iLoOQAU"/>
    <s v="Closed Won"/>
    <b v="0"/>
    <x v="0"/>
    <n v="3350"/>
    <n v="3350"/>
    <m/>
  </r>
  <r>
    <s v="0013100001gbb7YAAQ"/>
    <b v="0"/>
    <m/>
    <b v="0"/>
    <x v="749"/>
    <x v="0"/>
    <s v="0055A000008iLoOQAU"/>
    <b v="0"/>
    <d v="2020-08-09T13:31:56"/>
    <b v="0"/>
    <b v="0"/>
    <s v="2020 3"/>
    <n v="3"/>
    <x v="4"/>
    <s v="Closed"/>
    <s v="Closed"/>
    <x v="0"/>
    <s v="0055A00000BclF5QAJ"/>
    <d v="2021-04-10T22:59:54"/>
    <m/>
    <m/>
    <b v="0"/>
    <x v="3"/>
    <s v="0065A00001bMCVKQA4"/>
    <x v="2"/>
    <b v="0"/>
    <s v="0055A000008iLoOQAU"/>
    <s v="Closed Won"/>
    <b v="0"/>
    <x v="0"/>
    <n v="4995"/>
    <n v="4995"/>
    <m/>
  </r>
  <r>
    <s v="0013100001jb0YLAAY"/>
    <b v="0"/>
    <m/>
    <b v="0"/>
    <x v="750"/>
    <x v="0"/>
    <s v="0055A000009GjocQAC"/>
    <b v="0"/>
    <d v="2019-08-14T14:57:53"/>
    <b v="0"/>
    <b v="0"/>
    <s v="2020 3"/>
    <n v="3"/>
    <x v="4"/>
    <s v="Omitted"/>
    <s v="Omitted"/>
    <x v="0"/>
    <s v="0055A00000BclF5QAJ"/>
    <d v="2021-04-11T20:28:47"/>
    <m/>
    <d v="2020-02-14T20:24:03"/>
    <b v="0"/>
    <x v="1"/>
    <s v="0065A00001X8MOVQA3"/>
    <x v="2"/>
    <b v="0"/>
    <s v="0055A000009GjocQAC"/>
    <s v="Closed Lost"/>
    <b v="0"/>
    <x v="1"/>
    <n v="85000"/>
    <n v="0"/>
    <m/>
  </r>
  <r>
    <s v="0015A00002K7cH0QAJ"/>
    <b v="0"/>
    <m/>
    <b v="0"/>
    <x v="750"/>
    <x v="0"/>
    <s v="00531000007MUoEAAW"/>
    <b v="0"/>
    <d v="2020-04-24T20:51:27"/>
    <b v="0"/>
    <b v="0"/>
    <s v="2020 3"/>
    <n v="3"/>
    <x v="4"/>
    <s v="Omitted"/>
    <s v="Omitted"/>
    <x v="1"/>
    <s v="0055A00000BclF5QAJ"/>
    <d v="2021-04-11T19:52:07"/>
    <m/>
    <d v="2020-08-10T13:25:22"/>
    <b v="0"/>
    <x v="5"/>
    <s v="0065A00001ZwtNVQAZ"/>
    <x v="2"/>
    <b v="0"/>
    <s v="00531000007MUoEAAW"/>
    <s v="Closed Lost"/>
    <b v="0"/>
    <x v="1"/>
    <n v="796"/>
    <n v="0"/>
    <m/>
  </r>
  <r>
    <s v="0015A00002JLh9ZQAT"/>
    <b v="0"/>
    <m/>
    <b v="0"/>
    <x v="750"/>
    <x v="0"/>
    <s v="00531000007MUoEAAW"/>
    <b v="0"/>
    <d v="2020-06-09T15:03:50"/>
    <b v="0"/>
    <b v="0"/>
    <s v="2020 3"/>
    <n v="3"/>
    <x v="4"/>
    <s v="Omitted"/>
    <s v="Omitted"/>
    <x v="2"/>
    <s v="0055A00000BclF5QAJ"/>
    <d v="2021-04-11T20:08:00"/>
    <m/>
    <d v="2020-08-10T13:26:45"/>
    <b v="0"/>
    <x v="6"/>
    <s v="0065A00001aKlJlQAK"/>
    <x v="2"/>
    <b v="0"/>
    <s v="00531000007MUoEAAW"/>
    <s v="Closed Lost"/>
    <b v="0"/>
    <x v="1"/>
    <n v="480"/>
    <n v="0"/>
    <m/>
  </r>
  <r>
    <s v="0013100001gbb7YAAQ"/>
    <b v="0"/>
    <m/>
    <b v="0"/>
    <x v="750"/>
    <x v="0"/>
    <s v="0055A000008iLoOQAU"/>
    <b v="0"/>
    <d v="2020-08-06T12:39:14"/>
    <b v="0"/>
    <b v="0"/>
    <s v="2020 3"/>
    <n v="3"/>
    <x v="4"/>
    <s v="Closed"/>
    <s v="Closed"/>
    <x v="21"/>
    <s v="0055A00000BclF5QAJ"/>
    <d v="2021-04-10T22:59:54"/>
    <m/>
    <d v="2020-08-10T16:34:19"/>
    <b v="0"/>
    <x v="3"/>
    <s v="0065A00001bM5MhQAK"/>
    <x v="2"/>
    <b v="0"/>
    <s v="0055A000008iLoOQAU"/>
    <s v="Closed Won"/>
    <b v="0"/>
    <x v="0"/>
    <n v="3350"/>
    <n v="3350"/>
    <m/>
  </r>
  <r>
    <s v="0013100001gZSbvAAG"/>
    <b v="0"/>
    <m/>
    <b v="0"/>
    <x v="751"/>
    <x v="0"/>
    <s v="00531000007MUoEAAW"/>
    <b v="0"/>
    <d v="2020-01-02T18:57:33"/>
    <b v="0"/>
    <b v="0"/>
    <s v="2020 3"/>
    <n v="3"/>
    <x v="4"/>
    <s v="Omitted"/>
    <s v="Omitted"/>
    <x v="1"/>
    <s v="0055A00000BclF5QAJ"/>
    <d v="2021-04-11T19:52:07"/>
    <m/>
    <d v="2020-08-11T19:01:48"/>
    <b v="0"/>
    <x v="5"/>
    <s v="0065A00001YYu0FQAT"/>
    <x v="2"/>
    <b v="0"/>
    <s v="00531000007MUoEAAW"/>
    <s v="Closed Lost"/>
    <b v="0"/>
    <x v="1"/>
    <n v="1190"/>
    <n v="0"/>
    <m/>
  </r>
  <r>
    <s v="001i000001MZMVXAA5"/>
    <b v="0"/>
    <m/>
    <b v="0"/>
    <x v="751"/>
    <x v="0"/>
    <s v="00531000007MUoEAAW"/>
    <b v="0"/>
    <d v="2020-02-02T18:19:30"/>
    <b v="0"/>
    <b v="0"/>
    <s v="2020 3"/>
    <n v="3"/>
    <x v="4"/>
    <s v="Omitted"/>
    <s v="Omitted"/>
    <x v="1"/>
    <s v="0055A00000BclF5QAJ"/>
    <d v="2021-04-11T19:52:07"/>
    <m/>
    <d v="2020-08-11T19:15:38"/>
    <b v="0"/>
    <x v="5"/>
    <s v="0065A00001Z1PXdQAN"/>
    <x v="2"/>
    <b v="0"/>
    <s v="00531000007MUoEAAW"/>
    <s v="Closed Lost"/>
    <b v="0"/>
    <x v="1"/>
    <n v="249"/>
    <n v="0"/>
    <m/>
  </r>
  <r>
    <s v="0015A000022RDvNQAW"/>
    <b v="0"/>
    <m/>
    <b v="0"/>
    <x v="751"/>
    <x v="0"/>
    <s v="00531000007MUoEAAW"/>
    <b v="0"/>
    <d v="2020-02-12T15:14:06"/>
    <b v="0"/>
    <b v="0"/>
    <s v="2020 3"/>
    <n v="3"/>
    <x v="4"/>
    <s v="Omitted"/>
    <s v="Omitted"/>
    <x v="2"/>
    <s v="00531000007MUoEAAW"/>
    <d v="2020-08-11T19:16:26"/>
    <m/>
    <d v="2020-08-11T19:16:26"/>
    <b v="0"/>
    <x v="3"/>
    <s v="0065A00001Z73LpQAJ"/>
    <x v="2"/>
    <b v="0"/>
    <s v="00531000007MUoEAAW"/>
    <s v="Closed Lost"/>
    <b v="0"/>
    <x v="1"/>
    <n v="195"/>
    <n v="0"/>
    <m/>
  </r>
  <r>
    <s v="0013100001gxRn4AAE"/>
    <b v="0"/>
    <m/>
    <b v="0"/>
    <x v="751"/>
    <x v="0"/>
    <s v="00531000007MUoEAAW"/>
    <b v="0"/>
    <d v="2020-03-12T19:25:32"/>
    <b v="0"/>
    <b v="0"/>
    <s v="2020 3"/>
    <n v="3"/>
    <x v="4"/>
    <s v="Omitted"/>
    <s v="Omitted"/>
    <x v="1"/>
    <s v="0055A00000BclF5QAJ"/>
    <d v="2021-04-11T19:52:07"/>
    <m/>
    <d v="2020-08-11T19:16:52"/>
    <b v="0"/>
    <x v="5"/>
    <s v="0065A00001ZVSCeQAP"/>
    <x v="2"/>
    <b v="0"/>
    <s v="00531000007MUoEAAW"/>
    <s v="Closed Lost"/>
    <b v="0"/>
    <x v="1"/>
    <n v="78"/>
    <n v="0"/>
    <m/>
  </r>
  <r>
    <s v="0013100001puTdTAAU"/>
    <b v="0"/>
    <m/>
    <b v="0"/>
    <x v="751"/>
    <x v="0"/>
    <s v="0055A000008iLoOQAU"/>
    <b v="0"/>
    <d v="2020-07-29T20:09:54"/>
    <b v="0"/>
    <b v="0"/>
    <s v="2020 3"/>
    <n v="3"/>
    <x v="4"/>
    <s v="Closed"/>
    <s v="Closed"/>
    <x v="21"/>
    <s v="0055A00000BclF5QAJ"/>
    <d v="2021-04-10T22:59:54"/>
    <m/>
    <d v="2020-08-11T21:23:57"/>
    <b v="0"/>
    <x v="1"/>
    <s v="0065A00001bL27vQAC"/>
    <x v="2"/>
    <b v="0"/>
    <s v="0055A000008iLoOQAU"/>
    <s v="Closed Won"/>
    <b v="0"/>
    <x v="0"/>
    <n v="9040"/>
    <n v="9040"/>
    <m/>
  </r>
  <r>
    <s v="0015A00002NP6knQAD"/>
    <b v="0"/>
    <m/>
    <b v="0"/>
    <x v="751"/>
    <x v="0"/>
    <s v="0055A000009sa63QAA"/>
    <b v="0"/>
    <d v="2020-08-03T21:06:58"/>
    <b v="0"/>
    <b v="0"/>
    <s v="2020 3"/>
    <n v="3"/>
    <x v="4"/>
    <s v="Closed"/>
    <s v="Closed"/>
    <x v="1"/>
    <s v="0055A00000BclF5QAJ"/>
    <d v="2021-04-11T20:08:00"/>
    <m/>
    <d v="2020-08-11T19:17:47"/>
    <b v="0"/>
    <x v="6"/>
    <s v="0065A00001bLw3FQAS"/>
    <x v="2"/>
    <b v="1"/>
    <s v="0055A000009sa63QAA"/>
    <s v="Closed Won"/>
    <b v="0"/>
    <x v="0"/>
    <n v="84967"/>
    <n v="84967"/>
    <m/>
  </r>
  <r>
    <s v="001i000001MZMTqAAP"/>
    <b v="0"/>
    <m/>
    <b v="0"/>
    <x v="752"/>
    <x v="0"/>
    <s v="00531000007KAsvAAG"/>
    <b v="0"/>
    <d v="2020-04-08T19:58:43"/>
    <b v="0"/>
    <b v="0"/>
    <s v="2020 3"/>
    <n v="3"/>
    <x v="4"/>
    <s v="Closed"/>
    <s v="Closed"/>
    <x v="1"/>
    <s v="0055A00000BclF5QAJ"/>
    <d v="2021-04-11T20:08:00"/>
    <m/>
    <d v="2020-08-12T16:35:23"/>
    <b v="0"/>
    <x v="6"/>
    <s v="0065A00001ZcbEXQAZ"/>
    <x v="2"/>
    <b v="1"/>
    <s v="00531000007KAsvAAG"/>
    <s v="Closed Won"/>
    <b v="0"/>
    <x v="0"/>
    <n v="63812.11"/>
    <n v="63812.11"/>
    <m/>
  </r>
  <r>
    <s v="0015A00002OJbpHQAT"/>
    <b v="0"/>
    <m/>
    <b v="0"/>
    <x v="752"/>
    <x v="0"/>
    <s v="00531000008F2qlAAC"/>
    <b v="0"/>
    <d v="2020-06-22T13:58:23"/>
    <b v="0"/>
    <b v="0"/>
    <s v="2020 3"/>
    <n v="3"/>
    <x v="4"/>
    <s v="Closed"/>
    <s v="Closed"/>
    <x v="24"/>
    <s v="00531000008F2qlAAC"/>
    <d v="2021-06-07T21:59:16"/>
    <m/>
    <d v="2020-08-12T16:51:52"/>
    <b v="0"/>
    <x v="6"/>
    <s v="0065A00001awxsJQAQ"/>
    <x v="2"/>
    <b v="1"/>
    <s v="00531000008F2qlAAC"/>
    <s v="Closed Won"/>
    <b v="0"/>
    <x v="0"/>
    <n v="49197.75"/>
    <n v="49197.75"/>
    <m/>
  </r>
  <r>
    <s v="0015A00001xOXHFQA4"/>
    <b v="0"/>
    <m/>
    <b v="0"/>
    <x v="753"/>
    <x v="0"/>
    <s v="0055A000009sa63QAA"/>
    <b v="0"/>
    <d v="2020-08-11T21:57:56"/>
    <b v="0"/>
    <b v="0"/>
    <s v="2020 3"/>
    <n v="3"/>
    <x v="4"/>
    <s v="Closed"/>
    <s v="Closed"/>
    <x v="1"/>
    <s v="0055A00000BclF5QAJ"/>
    <d v="2021-04-11T19:52:07"/>
    <m/>
    <d v="2020-08-13T16:15:52"/>
    <b v="0"/>
    <x v="5"/>
    <s v="0065A00001bNXVhQAO"/>
    <x v="2"/>
    <b v="1"/>
    <s v="0055A000009sa63QAA"/>
    <s v="Closed Won"/>
    <b v="0"/>
    <x v="0"/>
    <n v="215.92"/>
    <n v="215.92"/>
    <m/>
  </r>
  <r>
    <s v="0015A00001zu4pTQAQ"/>
    <b v="0"/>
    <m/>
    <b v="0"/>
    <x v="753"/>
    <x v="0"/>
    <s v="00531000007MUoEAAW"/>
    <b v="0"/>
    <d v="2020-08-04T12:58:38"/>
    <b v="0"/>
    <b v="0"/>
    <s v="2020 3"/>
    <n v="3"/>
    <x v="4"/>
    <s v="Closed"/>
    <s v="Closed"/>
    <x v="2"/>
    <s v="0055A00000BclF5QAJ"/>
    <d v="2021-04-11T19:52:59"/>
    <m/>
    <d v="2020-08-13T20:19:36"/>
    <b v="0"/>
    <x v="5"/>
    <s v="0065A00001bLxjOQAS"/>
    <x v="2"/>
    <b v="1"/>
    <s v="00531000007MUoEAAW"/>
    <s v="Closed Won"/>
    <b v="0"/>
    <x v="0"/>
    <n v="6500"/>
    <n v="6500"/>
    <m/>
  </r>
  <r>
    <s v="0013100001jbBzlAAE"/>
    <b v="0"/>
    <m/>
    <b v="0"/>
    <x v="754"/>
    <x v="0"/>
    <s v="0055A000008iLoOQAU"/>
    <b v="0"/>
    <d v="2020-08-07T18:13:50"/>
    <b v="0"/>
    <b v="0"/>
    <s v="2020 3"/>
    <n v="3"/>
    <x v="4"/>
    <s v="Closed"/>
    <s v="Closed"/>
    <x v="0"/>
    <s v="0055A00000BclF5QAJ"/>
    <d v="2021-04-10T22:59:54"/>
    <m/>
    <d v="2020-08-14T13:42:09"/>
    <b v="0"/>
    <x v="4"/>
    <s v="0065A00001bMAXfQAO"/>
    <x v="2"/>
    <b v="0"/>
    <s v="0055A000008iLoOQAU"/>
    <s v="Closed Won"/>
    <b v="0"/>
    <x v="0"/>
    <n v="8950"/>
    <n v="8950"/>
    <m/>
  </r>
  <r>
    <s v="0013100001fpk4nAAA"/>
    <b v="0"/>
    <m/>
    <b v="0"/>
    <x v="755"/>
    <x v="0"/>
    <s v="0055A000009sZg0QAE"/>
    <b v="0"/>
    <d v="2019-12-03T23:28:45"/>
    <b v="0"/>
    <b v="0"/>
    <s v="2020 3"/>
    <n v="3"/>
    <x v="4"/>
    <s v="Omitted"/>
    <s v="Omitted"/>
    <x v="0"/>
    <s v="0055A00000BclF5QAJ"/>
    <d v="2021-04-11T20:11:37"/>
    <m/>
    <d v="2020-08-19T19:17:01"/>
    <b v="0"/>
    <x v="3"/>
    <s v="0065A00001YHgz4QAD"/>
    <x v="2"/>
    <b v="0"/>
    <s v="0055A000008iLoOQAU"/>
    <s v="Closed Lost"/>
    <b v="0"/>
    <x v="1"/>
    <n v="8950"/>
    <n v="0"/>
    <m/>
  </r>
  <r>
    <s v="0015A00002Fs1NYQAZ"/>
    <b v="0"/>
    <m/>
    <b v="0"/>
    <x v="755"/>
    <x v="0"/>
    <s v="00531000008F2qlAAC"/>
    <b v="0"/>
    <d v="2019-10-23T07:59:15"/>
    <b v="0"/>
    <b v="0"/>
    <s v="2020 3"/>
    <n v="3"/>
    <x v="4"/>
    <s v="Closed"/>
    <s v="Closed"/>
    <x v="24"/>
    <s v="0055A00000BclF5QAJ"/>
    <d v="2021-04-11T20:08:00"/>
    <m/>
    <d v="2020-08-17T14:10:03"/>
    <b v="0"/>
    <x v="6"/>
    <s v="0065A00001XkSRqQAN"/>
    <x v="2"/>
    <b v="1"/>
    <s v="00531000008F2qlAAC"/>
    <s v="Closed Won"/>
    <b v="0"/>
    <x v="0"/>
    <n v="39199"/>
    <n v="39199"/>
    <m/>
  </r>
  <r>
    <s v="0015A000026BtJoQAK"/>
    <b v="0"/>
    <m/>
    <b v="0"/>
    <x v="756"/>
    <x v="0"/>
    <s v="00531000007MUoEAAW"/>
    <b v="0"/>
    <d v="2020-08-10T20:46:33"/>
    <b v="0"/>
    <b v="0"/>
    <s v="2020 3"/>
    <n v="3"/>
    <x v="4"/>
    <s v="Closed"/>
    <s v="Closed"/>
    <x v="1"/>
    <s v="0055A00000BclF5QAJ"/>
    <d v="2021-04-11T19:52:07"/>
    <m/>
    <d v="2020-08-17T13:55:31"/>
    <b v="0"/>
    <x v="5"/>
    <s v="0065A00001bMuiLQAS"/>
    <x v="2"/>
    <b v="1"/>
    <s v="00531000007MUoEAAW"/>
    <s v="Closed Won"/>
    <b v="0"/>
    <x v="0"/>
    <n v="9520"/>
    <n v="9520"/>
    <m/>
  </r>
  <r>
    <s v="0013100001jbBzlAAE"/>
    <b v="0"/>
    <m/>
    <b v="0"/>
    <x v="757"/>
    <x v="0"/>
    <s v="0055A000008iLoOQAU"/>
    <b v="0"/>
    <d v="2020-08-07T18:33:55"/>
    <b v="0"/>
    <b v="0"/>
    <s v="2020 3"/>
    <n v="3"/>
    <x v="4"/>
    <s v="Closed"/>
    <s v="Closed"/>
    <x v="0"/>
    <s v="0055A00000BclF5QAJ"/>
    <d v="2021-04-10T22:59:54"/>
    <m/>
    <d v="2020-08-19T17:39:02"/>
    <b v="0"/>
    <x v="1"/>
    <s v="0065A00001bMAdNQAW"/>
    <x v="2"/>
    <b v="0"/>
    <s v="0055A000008iLoOQAU"/>
    <s v="Closed Won"/>
    <b v="0"/>
    <x v="0"/>
    <n v="2780"/>
    <n v="2780"/>
    <m/>
  </r>
  <r>
    <s v="0013100001puTb4AAE"/>
    <b v="0"/>
    <m/>
    <b v="0"/>
    <x v="758"/>
    <x v="0"/>
    <s v="0055A000008iLoOQAU"/>
    <b v="0"/>
    <d v="2020-08-20T13:16:26"/>
    <b v="0"/>
    <b v="0"/>
    <s v="2020 3"/>
    <n v="3"/>
    <x v="4"/>
    <s v="Closed"/>
    <s v="Closed"/>
    <x v="0"/>
    <s v="0055A00000BclF5QAJ"/>
    <d v="2021-04-10T22:59:54"/>
    <m/>
    <m/>
    <b v="0"/>
    <x v="3"/>
    <s v="0065A00001bO565QAC"/>
    <x v="2"/>
    <b v="0"/>
    <s v="0055A000008iLoOQAU"/>
    <s v="Closed Won"/>
    <b v="0"/>
    <x v="0"/>
    <n v="695"/>
    <n v="695"/>
    <m/>
  </r>
  <r>
    <s v="0015A00002IrsxIQAR"/>
    <b v="0"/>
    <m/>
    <b v="0"/>
    <x v="759"/>
    <x v="0"/>
    <s v="0055A00000BNXCfQAP"/>
    <b v="1"/>
    <d v="2020-03-03T17:59:06"/>
    <b v="0"/>
    <b v="0"/>
    <s v="2020 3"/>
    <n v="3"/>
    <x v="4"/>
    <s v="Omitted"/>
    <s v="Omitted"/>
    <x v="21"/>
    <s v="0055A00000BclF5QAJ"/>
    <d v="2021-04-10T23:01:03"/>
    <m/>
    <d v="2020-08-21T21:53:17"/>
    <b v="0"/>
    <x v="3"/>
    <s v="0065A00001ZOGjkQAH"/>
    <x v="2"/>
    <b v="0"/>
    <s v="0055A00000BNXCfQAP"/>
    <s v="Closed Lost"/>
    <b v="0"/>
    <x v="1"/>
    <n v="144000"/>
    <n v="0"/>
    <m/>
  </r>
  <r>
    <s v="001i000000FKbGvAAL"/>
    <b v="0"/>
    <m/>
    <b v="0"/>
    <x v="759"/>
    <x v="0"/>
    <s v="00531000007MUoEAAW"/>
    <b v="0"/>
    <d v="2020-07-21T20:25:46"/>
    <b v="0"/>
    <b v="0"/>
    <s v="2020 3"/>
    <n v="3"/>
    <x v="4"/>
    <s v="Closed"/>
    <s v="Closed"/>
    <x v="4"/>
    <s v="0055A00000BclF5QAJ"/>
    <d v="2021-04-11T20:08:00"/>
    <m/>
    <d v="2020-08-24T20:06:43"/>
    <b v="1"/>
    <x v="6"/>
    <s v="0065A00001bBWebQAG"/>
    <x v="2"/>
    <b v="0"/>
    <s v="0055A00000BnRGTQA3"/>
    <s v="Closed Won"/>
    <b v="0"/>
    <x v="0"/>
    <n v="1264363.2"/>
    <n v="1264363.2"/>
    <m/>
  </r>
  <r>
    <s v="0015A00002DQoleQAD"/>
    <b v="0"/>
    <m/>
    <b v="0"/>
    <x v="759"/>
    <x v="0"/>
    <s v="0055A000008iLoOQAU"/>
    <b v="1"/>
    <d v="2020-08-19T17:23:56"/>
    <b v="0"/>
    <b v="0"/>
    <s v="2020 3"/>
    <n v="3"/>
    <x v="4"/>
    <s v="Closed"/>
    <s v="Closed"/>
    <x v="21"/>
    <s v="0055A00000BclF5QAJ"/>
    <d v="2021-04-10T22:59:54"/>
    <m/>
    <d v="2020-08-21T13:14:26"/>
    <b v="0"/>
    <x v="3"/>
    <s v="0065A00001bO2SdQAK"/>
    <x v="2"/>
    <b v="0"/>
    <s v="0055A000008iLoOQAU"/>
    <s v="Closed Won"/>
    <b v="0"/>
    <x v="0"/>
    <n v="12000"/>
    <n v="12000"/>
    <m/>
  </r>
  <r>
    <s v="0015A00002JMd9kQAD"/>
    <b v="0"/>
    <m/>
    <b v="0"/>
    <x v="759"/>
    <x v="0"/>
    <s v="0055A00000BNpn5QAD"/>
    <b v="1"/>
    <d v="2020-08-04T21:59:31"/>
    <b v="0"/>
    <b v="0"/>
    <s v="2020 3"/>
    <n v="3"/>
    <x v="4"/>
    <s v="Closed"/>
    <s v="Closed"/>
    <x v="21"/>
    <s v="0055A00000BclF5QAJ"/>
    <d v="2021-04-11T20:07:09"/>
    <m/>
    <d v="2020-08-21T16:55:53"/>
    <b v="0"/>
    <x v="6"/>
    <s v="0065A00001bM0TRQA0"/>
    <x v="2"/>
    <b v="0"/>
    <s v="0055A00000BNpn5QAD"/>
    <s v="Closed Won"/>
    <b v="0"/>
    <x v="0"/>
    <n v="118820"/>
    <n v="118820"/>
    <m/>
  </r>
  <r>
    <s v="0015A00001xQ27BQAS"/>
    <b v="0"/>
    <m/>
    <b v="0"/>
    <x v="760"/>
    <x v="0"/>
    <s v="00531000007MUoEAAW"/>
    <b v="0"/>
    <d v="2020-07-21T20:42:28"/>
    <b v="0"/>
    <b v="0"/>
    <s v="2020 3"/>
    <n v="3"/>
    <x v="4"/>
    <s v="Omitted"/>
    <s v="Omitted"/>
    <x v="2"/>
    <s v="0055A00000BclF5QAJ"/>
    <d v="2021-04-11T20:08:00"/>
    <m/>
    <d v="2020-08-24T20:19:39"/>
    <b v="1"/>
    <x v="6"/>
    <s v="0065A00001bBWjHQAW"/>
    <x v="2"/>
    <b v="0"/>
    <s v="0055A00000BnRGTQA3"/>
    <s v="Closed Lost"/>
    <b v="0"/>
    <x v="1"/>
    <n v="2730460"/>
    <n v="0"/>
    <m/>
  </r>
  <r>
    <s v="0013100001VXN1KAAX"/>
    <b v="0"/>
    <m/>
    <b v="0"/>
    <x v="760"/>
    <x v="0"/>
    <s v="00531000007MUoEAAW"/>
    <b v="0"/>
    <d v="2020-07-21T20:44:57"/>
    <b v="0"/>
    <b v="0"/>
    <s v="2020 3"/>
    <n v="3"/>
    <x v="4"/>
    <s v="Omitted"/>
    <s v="Omitted"/>
    <x v="2"/>
    <s v="0055A00000BclF5QAJ"/>
    <d v="2021-04-11T20:08:00"/>
    <m/>
    <d v="2020-08-24T20:21:15"/>
    <b v="1"/>
    <x v="6"/>
    <s v="0065A00001bBWjvQAG"/>
    <x v="2"/>
    <b v="0"/>
    <s v="0055A00000BnRGTQA3"/>
    <s v="Closed Lost"/>
    <b v="0"/>
    <x v="1"/>
    <n v="2730460"/>
    <n v="0"/>
    <m/>
  </r>
  <r>
    <s v="0013100001gbj6NAAQ"/>
    <b v="0"/>
    <m/>
    <b v="0"/>
    <x v="760"/>
    <x v="0"/>
    <s v="00531000007MUoEAAW"/>
    <b v="0"/>
    <d v="2020-07-21T20:46:04"/>
    <b v="0"/>
    <b v="0"/>
    <s v="2020 3"/>
    <n v="3"/>
    <x v="4"/>
    <s v="Omitted"/>
    <s v="Omitted"/>
    <x v="2"/>
    <s v="0055A00000BclF5QAJ"/>
    <d v="2021-04-11T20:08:00"/>
    <m/>
    <d v="2020-08-24T20:19:07"/>
    <b v="1"/>
    <x v="6"/>
    <s v="0065A00001bBWkGQAW"/>
    <x v="2"/>
    <b v="0"/>
    <s v="0055A00000BnRGTQA3"/>
    <s v="Closed Lost"/>
    <b v="0"/>
    <x v="1"/>
    <n v="2730460"/>
    <n v="0"/>
    <m/>
  </r>
  <r>
    <s v="0013100001fpyoxAAA"/>
    <b v="0"/>
    <m/>
    <b v="0"/>
    <x v="760"/>
    <x v="0"/>
    <s v="00531000007MUoEAAW"/>
    <b v="0"/>
    <d v="2020-07-21T20:47:19"/>
    <b v="0"/>
    <b v="0"/>
    <s v="2020 3"/>
    <n v="3"/>
    <x v="4"/>
    <s v="Omitted"/>
    <s v="Omitted"/>
    <x v="2"/>
    <s v="0055A00000BclF5QAJ"/>
    <d v="2021-04-11T20:08:00"/>
    <m/>
    <d v="2020-08-24T20:25:05"/>
    <b v="1"/>
    <x v="6"/>
    <s v="0065A00001bBWkfQAG"/>
    <x v="2"/>
    <b v="0"/>
    <s v="0055A00000BnRGTQA3"/>
    <s v="Closed Lost"/>
    <b v="0"/>
    <x v="1"/>
    <n v="2730460"/>
    <n v="0"/>
    <m/>
  </r>
  <r>
    <s v="0013100001fpz8iAAA"/>
    <b v="0"/>
    <m/>
    <b v="0"/>
    <x v="760"/>
    <x v="0"/>
    <s v="00531000007MUoEAAW"/>
    <b v="0"/>
    <d v="2020-07-22T14:45:44"/>
    <b v="0"/>
    <b v="0"/>
    <s v="2020 3"/>
    <n v="3"/>
    <x v="4"/>
    <s v="Omitted"/>
    <s v="Omitted"/>
    <x v="2"/>
    <s v="0055A00000BclF5QAJ"/>
    <d v="2021-04-11T20:08:00"/>
    <m/>
    <d v="2020-08-24T20:22:35"/>
    <b v="1"/>
    <x v="6"/>
    <s v="0065A00001bBYOAQA4"/>
    <x v="2"/>
    <b v="0"/>
    <s v="0055A00000BnRGTQA3"/>
    <s v="Closed Lost"/>
    <b v="0"/>
    <x v="1"/>
    <n v="2730460"/>
    <n v="0"/>
    <m/>
  </r>
  <r>
    <s v="0015A00002DSLMyQAP"/>
    <b v="0"/>
    <m/>
    <b v="0"/>
    <x v="760"/>
    <x v="0"/>
    <s v="0055A000008iLoOQAU"/>
    <b v="0"/>
    <d v="2020-06-30T17:25:40"/>
    <b v="0"/>
    <b v="0"/>
    <s v="2020 3"/>
    <n v="3"/>
    <x v="4"/>
    <s v="Closed"/>
    <s v="Closed"/>
    <x v="0"/>
    <s v="0055A00000BclF5QAJ"/>
    <d v="2021-04-10T22:59:54"/>
    <m/>
    <d v="2020-08-24T18:47:34"/>
    <b v="0"/>
    <x v="7"/>
    <s v="0065A00001b9JbIQAU"/>
    <x v="2"/>
    <b v="0"/>
    <s v="0055A000008iLoOQAU"/>
    <s v="Closed Won"/>
    <b v="0"/>
    <x v="0"/>
    <n v="6400"/>
    <n v="6400"/>
    <m/>
  </r>
  <r>
    <s v="0013100001puTdTAAU"/>
    <b v="0"/>
    <m/>
    <b v="0"/>
    <x v="760"/>
    <x v="0"/>
    <s v="0055A000008iLoOQAU"/>
    <b v="0"/>
    <d v="2020-08-21T14:15:42"/>
    <b v="0"/>
    <b v="0"/>
    <s v="2020 3"/>
    <n v="3"/>
    <x v="4"/>
    <s v="Closed"/>
    <s v="Closed"/>
    <x v="0"/>
    <s v="0055A00000BclF5QAJ"/>
    <d v="2021-04-10T22:59:54"/>
    <m/>
    <d v="2020-08-26T15:45:16"/>
    <b v="0"/>
    <x v="3"/>
    <s v="0065A00001bO8udQAC"/>
    <x v="2"/>
    <b v="0"/>
    <s v="0055A000008iLoOQAU"/>
    <s v="Closed Won"/>
    <b v="0"/>
    <x v="0"/>
    <n v="8345"/>
    <n v="8345"/>
    <m/>
  </r>
  <r>
    <s v="0013100001puTdTAAU"/>
    <b v="0"/>
    <m/>
    <b v="0"/>
    <x v="760"/>
    <x v="0"/>
    <s v="0055A000008iLoOQAU"/>
    <b v="1"/>
    <d v="2020-03-04T14:13:15"/>
    <b v="0"/>
    <b v="0"/>
    <s v="2020 3"/>
    <n v="3"/>
    <x v="4"/>
    <s v="Closed"/>
    <s v="Closed"/>
    <x v="21"/>
    <s v="0055A00000BclF5QAJ"/>
    <d v="2021-04-10T22:59:54"/>
    <m/>
    <d v="2020-08-24T20:38:22"/>
    <b v="0"/>
    <x v="3"/>
    <s v="0065A00001ZOKliQAH"/>
    <x v="2"/>
    <b v="0"/>
    <s v="0055A000008zqzaQAA"/>
    <s v="Closed Won"/>
    <b v="0"/>
    <x v="0"/>
    <n v="136000"/>
    <n v="136000"/>
    <m/>
  </r>
  <r>
    <s v="0015A00002ElR4lQAF"/>
    <b v="0"/>
    <m/>
    <b v="0"/>
    <x v="760"/>
    <x v="0"/>
    <s v="0055A000008iLoOQAU"/>
    <b v="1"/>
    <d v="2019-09-13T15:47:18"/>
    <b v="0"/>
    <b v="0"/>
    <s v="2020 3"/>
    <n v="3"/>
    <x v="4"/>
    <s v="Closed"/>
    <s v="Closed"/>
    <x v="21"/>
    <s v="0055A00000BclF5QAJ"/>
    <d v="2021-04-10T22:59:54"/>
    <m/>
    <d v="2020-08-24T19:46:29"/>
    <b v="0"/>
    <x v="3"/>
    <s v="0065A00001XITnmQAH"/>
    <x v="2"/>
    <b v="0"/>
    <s v="0055A00000BNXCfQAP"/>
    <s v="Closed Won"/>
    <b v="0"/>
    <x v="0"/>
    <n v="152000"/>
    <n v="152000"/>
    <m/>
  </r>
  <r>
    <s v="0015A00002DR3S0QAL"/>
    <b v="0"/>
    <m/>
    <b v="0"/>
    <x v="760"/>
    <x v="0"/>
    <s v="0055A00000BNpn5QAD"/>
    <b v="1"/>
    <d v="2019-12-13T21:06:02"/>
    <b v="0"/>
    <b v="0"/>
    <s v="2020 3"/>
    <n v="3"/>
    <x v="4"/>
    <s v="Closed"/>
    <s v="Closed"/>
    <x v="21"/>
    <s v="0055A00000BclF5QAJ"/>
    <d v="2021-04-10T22:59:54"/>
    <m/>
    <d v="2020-08-24T16:19:47"/>
    <b v="0"/>
    <x v="1"/>
    <s v="0065A00001YN5g2QAD"/>
    <x v="2"/>
    <b v="0"/>
    <s v="0055A00000BNXCfQAP"/>
    <s v="Closed Won"/>
    <b v="0"/>
    <x v="0"/>
    <n v="126628"/>
    <n v="126628"/>
    <m/>
  </r>
  <r>
    <s v="0015A000023EfpVQAS"/>
    <b v="0"/>
    <m/>
    <b v="0"/>
    <x v="760"/>
    <x v="0"/>
    <s v="00531000007MUoEAAW"/>
    <b v="0"/>
    <d v="2020-09-22T15:46:08"/>
    <b v="0"/>
    <b v="0"/>
    <s v="2020 3"/>
    <n v="3"/>
    <x v="4"/>
    <s v="Closed"/>
    <s v="Closed"/>
    <x v="24"/>
    <s v="0055A00000BclF5QAJ"/>
    <d v="2021-04-11T20:08:00"/>
    <m/>
    <m/>
    <b v="0"/>
    <x v="6"/>
    <s v="0065A00001bo3n1QAA"/>
    <x v="2"/>
    <b v="1"/>
    <s v="00531000007MUoEAAW"/>
    <s v="Closed Won"/>
    <b v="0"/>
    <x v="0"/>
    <n v="9750"/>
    <n v="9750"/>
    <m/>
  </r>
  <r>
    <s v="0015A000026mTzoQAE"/>
    <b v="0"/>
    <m/>
    <b v="0"/>
    <x v="760"/>
    <x v="0"/>
    <s v="00531000007MUoEAAW"/>
    <b v="0"/>
    <d v="2020-08-12T20:36:41"/>
    <b v="0"/>
    <b v="0"/>
    <s v="2020 3"/>
    <n v="3"/>
    <x v="4"/>
    <s v="Closed"/>
    <s v="Closed"/>
    <x v="1"/>
    <s v="0055A00000BclF5QAJ"/>
    <d v="2021-04-11T19:52:59"/>
    <m/>
    <d v="2020-08-24T12:55:37"/>
    <b v="0"/>
    <x v="5"/>
    <s v="0065A00001bNdlcQAC"/>
    <x v="2"/>
    <b v="1"/>
    <s v="00531000007MUoEAAW"/>
    <s v="Closed Won"/>
    <b v="0"/>
    <x v="0"/>
    <n v="6500"/>
    <n v="6500"/>
    <m/>
  </r>
  <r>
    <s v="0015A000028moKRQAY"/>
    <b v="0"/>
    <m/>
    <b v="0"/>
    <x v="761"/>
    <x v="0"/>
    <s v="0055A000008iLoOQAU"/>
    <b v="0"/>
    <d v="2020-07-31T13:01:16"/>
    <b v="0"/>
    <b v="0"/>
    <s v="2020 3"/>
    <n v="3"/>
    <x v="4"/>
    <s v="Closed"/>
    <s v="Closed"/>
    <x v="21"/>
    <s v="0055A00000BclF5QAJ"/>
    <d v="2021-04-10T22:59:54"/>
    <m/>
    <d v="2020-08-26T15:16:57"/>
    <b v="0"/>
    <x v="4"/>
    <s v="0065A00001bLiFlQAK"/>
    <x v="2"/>
    <b v="0"/>
    <s v="0055A000008iLoOQAU"/>
    <s v="Closed Won"/>
    <b v="0"/>
    <x v="0"/>
    <n v="3200"/>
    <n v="3200"/>
    <m/>
  </r>
  <r>
    <s v="0013100001gbb7YAAQ"/>
    <b v="0"/>
    <m/>
    <b v="0"/>
    <x v="761"/>
    <x v="0"/>
    <s v="0055A000008iLoOQAU"/>
    <b v="0"/>
    <d v="2020-08-10T20:06:28"/>
    <b v="0"/>
    <b v="0"/>
    <s v="2020 3"/>
    <n v="3"/>
    <x v="4"/>
    <s v="Closed"/>
    <s v="Closed"/>
    <x v="0"/>
    <s v="0055A00000BclF5QAJ"/>
    <d v="2021-04-10T22:59:54"/>
    <m/>
    <d v="2020-08-27T18:08:48"/>
    <b v="0"/>
    <x v="4"/>
    <s v="0065A00001bMuSSQA0"/>
    <x v="2"/>
    <b v="0"/>
    <s v="0055A000008iLoOQAU"/>
    <s v="Closed Won"/>
    <b v="0"/>
    <x v="0"/>
    <n v="5690"/>
    <n v="5690"/>
    <m/>
  </r>
  <r>
    <s v="0013100001gWxtDAAS"/>
    <b v="0"/>
    <m/>
    <b v="0"/>
    <x v="762"/>
    <x v="0"/>
    <s v="0055A000008iLoOQAU"/>
    <b v="0"/>
    <d v="2020-08-26T20:15:11"/>
    <b v="0"/>
    <b v="0"/>
    <s v="2020 3"/>
    <n v="3"/>
    <x v="4"/>
    <s v="Closed"/>
    <s v="Closed"/>
    <x v="22"/>
    <s v="0055A00000BclF5QAJ"/>
    <d v="2021-04-10T22:59:54"/>
    <m/>
    <d v="2020-08-27T13:08:45"/>
    <b v="0"/>
    <x v="7"/>
    <s v="0065A00001bORRLQA4"/>
    <x v="2"/>
    <b v="0"/>
    <s v="0055A000008iLoOQAU"/>
    <s v="Closed Won"/>
    <b v="0"/>
    <x v="0"/>
    <n v="3350"/>
    <n v="3350"/>
    <m/>
  </r>
  <r>
    <s v="0015A00002LfqEFQAZ"/>
    <b v="0"/>
    <m/>
    <b v="0"/>
    <x v="763"/>
    <x v="0"/>
    <s v="00531000007MUoEAAW"/>
    <b v="0"/>
    <d v="2020-06-18T19:37:54"/>
    <b v="0"/>
    <b v="0"/>
    <s v="2020 3"/>
    <n v="3"/>
    <x v="4"/>
    <s v="Closed"/>
    <s v="Closed"/>
    <x v="2"/>
    <s v="0055A00000BclF5QAJ"/>
    <d v="2021-04-11T20:08:00"/>
    <m/>
    <d v="2020-08-28T12:49:48"/>
    <b v="0"/>
    <x v="6"/>
    <s v="0065A00001aLiNVQA0"/>
    <x v="2"/>
    <b v="0"/>
    <s v="00531000007KgPgAAK"/>
    <s v="Closed Won"/>
    <b v="0"/>
    <x v="0"/>
    <n v="149330"/>
    <n v="149330"/>
    <m/>
  </r>
  <r>
    <s v="0013100001fsBp7AAE"/>
    <b v="0"/>
    <m/>
    <b v="0"/>
    <x v="764"/>
    <x v="0"/>
    <s v="0055A000008iLoOQAU"/>
    <b v="0"/>
    <d v="2020-07-13T17:42:47"/>
    <b v="0"/>
    <b v="0"/>
    <s v="2020 3"/>
    <n v="3"/>
    <x v="4"/>
    <s v="Omitted"/>
    <s v="Omitted"/>
    <x v="0"/>
    <s v="0055A00000BclF5QAJ"/>
    <d v="2021-04-10T23:01:03"/>
    <m/>
    <d v="2020-07-20T11:52:07"/>
    <b v="0"/>
    <x v="7"/>
    <s v="0065A00001bASvPQAW"/>
    <x v="2"/>
    <b v="0"/>
    <s v="0055A000008iLoOQAU"/>
    <s v="Closed Lost"/>
    <b v="0"/>
    <x v="1"/>
    <n v="12000"/>
    <n v="0"/>
    <m/>
  </r>
  <r>
    <s v="0015A00002DSLMyQAP"/>
    <b v="0"/>
    <m/>
    <b v="0"/>
    <x v="764"/>
    <x v="0"/>
    <s v="0055A000008iLoOQAU"/>
    <b v="0"/>
    <d v="2020-02-10T16:11:39"/>
    <b v="0"/>
    <b v="0"/>
    <s v="2020 3"/>
    <n v="3"/>
    <x v="4"/>
    <s v="Omitted"/>
    <s v="Omitted"/>
    <x v="0"/>
    <s v="0055A00000BclF5QAJ"/>
    <d v="2021-04-10T23:01:03"/>
    <m/>
    <d v="2020-09-09T16:22:33"/>
    <b v="0"/>
    <x v="7"/>
    <s v="0065A00001Z6qcMQAR"/>
    <x v="2"/>
    <b v="0"/>
    <s v="0055A000008zqzaQAA"/>
    <s v="Closed Lost"/>
    <b v="0"/>
    <x v="1"/>
    <n v="4000"/>
    <n v="0"/>
    <m/>
  </r>
  <r>
    <s v="0013100001puTb4AAE"/>
    <b v="0"/>
    <m/>
    <b v="0"/>
    <x v="764"/>
    <x v="0"/>
    <s v="0055A000008iLoOQAU"/>
    <b v="0"/>
    <d v="2020-02-28T18:00:29"/>
    <b v="0"/>
    <b v="0"/>
    <s v="2020 3"/>
    <n v="3"/>
    <x v="4"/>
    <s v="Omitted"/>
    <s v="Omitted"/>
    <x v="0"/>
    <s v="0055A00000BclF5QAJ"/>
    <d v="2021-04-10T23:01:03"/>
    <m/>
    <d v="2020-08-20T13:12:48"/>
    <b v="0"/>
    <x v="3"/>
    <s v="0065A00001ZNHkeQAH"/>
    <x v="2"/>
    <b v="0"/>
    <s v="0055A000008iLoOQAU"/>
    <s v="Closed Lost"/>
    <b v="0"/>
    <x v="1"/>
    <n v="8950"/>
    <n v="0"/>
    <m/>
  </r>
  <r>
    <s v="0013100001fpk4nAAA"/>
    <b v="0"/>
    <m/>
    <b v="0"/>
    <x v="764"/>
    <x v="0"/>
    <s v="0055A000008iLoOQAU"/>
    <b v="0"/>
    <d v="2020-02-24T21:57:56"/>
    <b v="0"/>
    <b v="0"/>
    <s v="2020 3"/>
    <n v="3"/>
    <x v="4"/>
    <s v="Omitted"/>
    <s v="Omitted"/>
    <x v="0"/>
    <s v="0055A00000BclF5QAJ"/>
    <d v="2021-04-11T20:28:47"/>
    <m/>
    <d v="2020-09-10T21:17:27"/>
    <b v="0"/>
    <x v="3"/>
    <s v="0065A00001ZMupOQAT"/>
    <x v="2"/>
    <b v="0"/>
    <s v="0055A000008iLoOQAU"/>
    <s v="Closed Lost"/>
    <b v="0"/>
    <x v="1"/>
    <n v="3350"/>
    <n v="0"/>
    <m/>
  </r>
  <r>
    <s v="0015A00002HbsUWQAZ"/>
    <b v="0"/>
    <m/>
    <b v="0"/>
    <x v="764"/>
    <x v="0"/>
    <s v="0055A000008zqzaQAA"/>
    <b v="1"/>
    <d v="2020-01-22T21:10:53"/>
    <b v="0"/>
    <b v="0"/>
    <s v="2020 3"/>
    <n v="3"/>
    <x v="4"/>
    <s v="Omitted"/>
    <s v="Omitted"/>
    <x v="21"/>
    <s v="0055A00000BclF5QAJ"/>
    <d v="2021-04-10T23:01:03"/>
    <m/>
    <d v="2020-05-04T19:16:09"/>
    <b v="0"/>
    <x v="3"/>
    <s v="0065A00001YxoP8QAJ"/>
    <x v="2"/>
    <b v="0"/>
    <s v="0055A000008zqzaQAA"/>
    <s v="Closed Lost"/>
    <b v="0"/>
    <x v="1"/>
    <n v="127000"/>
    <n v="0"/>
    <m/>
  </r>
  <r>
    <s v="0013100001jbC8lAAE"/>
    <b v="0"/>
    <m/>
    <b v="0"/>
    <x v="765"/>
    <x v="0"/>
    <s v="00531000008FRNUAA4"/>
    <b v="1"/>
    <d v="2017-03-27T13:41:01"/>
    <b v="0"/>
    <b v="0"/>
    <s v="2020 3"/>
    <n v="3"/>
    <x v="4"/>
    <s v="Omitted"/>
    <s v="Omitted"/>
    <x v="18"/>
    <s v="0055A00000BclF5QAJ"/>
    <d v="2021-04-10T23:01:03"/>
    <m/>
    <d v="2020-05-18T10:17:48"/>
    <b v="0"/>
    <x v="1"/>
    <s v="0063100000hAHVEAA4"/>
    <x v="2"/>
    <b v="0"/>
    <s v="0055A000008zqzaQAA"/>
    <s v="Closed Lost"/>
    <b v="0"/>
    <x v="1"/>
    <n v="54805"/>
    <n v="0"/>
    <m/>
  </r>
  <r>
    <s v="0015A000023DKanQAG"/>
    <b v="0"/>
    <m/>
    <b v="0"/>
    <x v="765"/>
    <x v="0"/>
    <s v="00531000007MUoEAAW"/>
    <b v="0"/>
    <d v="2019-01-15T14:37:10"/>
    <b v="0"/>
    <b v="0"/>
    <s v="2020 3"/>
    <n v="3"/>
    <x v="4"/>
    <s v="Omitted"/>
    <s v="Omitted"/>
    <x v="4"/>
    <s v="0055A00000BclF5QAJ"/>
    <d v="2021-04-11T19:52:07"/>
    <m/>
    <d v="2020-05-20T21:06:55"/>
    <b v="0"/>
    <x v="5"/>
    <s v="0065A000011rGWhQAM"/>
    <x v="2"/>
    <b v="0"/>
    <s v="00531000007MUoEAAW"/>
    <s v="Closed Lost"/>
    <b v="0"/>
    <x v="1"/>
    <n v="8412"/>
    <n v="0"/>
    <m/>
  </r>
  <r>
    <s v="0013100001mwUgnAAE"/>
    <b v="0"/>
    <m/>
    <b v="0"/>
    <x v="765"/>
    <x v="0"/>
    <s v="00531000008F2qlAAC"/>
    <b v="0"/>
    <d v="2020-08-17T21:48:43"/>
    <b v="0"/>
    <b v="0"/>
    <s v="2020 3"/>
    <n v="3"/>
    <x v="4"/>
    <s v="Omitted"/>
    <s v="Omitted"/>
    <x v="24"/>
    <s v="0055A00000BclF5QAJ"/>
    <d v="2021-04-11T20:08:00"/>
    <m/>
    <d v="2020-12-22T15:05:28"/>
    <b v="0"/>
    <x v="6"/>
    <s v="0065A00001bNvohQAC"/>
    <x v="2"/>
    <b v="0"/>
    <s v="00531000008F2qlAAC"/>
    <s v="Closed Lost"/>
    <b v="0"/>
    <x v="1"/>
    <n v="1798.5"/>
    <n v="0"/>
    <m/>
  </r>
  <r>
    <s v="0015A00002JN1vtQAD"/>
    <b v="0"/>
    <m/>
    <b v="0"/>
    <x v="765"/>
    <x v="0"/>
    <s v="0055A000009sa63QAA"/>
    <b v="0"/>
    <d v="2020-03-19T15:33:41"/>
    <b v="0"/>
    <b v="0"/>
    <s v="2020 3"/>
    <n v="3"/>
    <x v="4"/>
    <s v="Omitted"/>
    <s v="Omitted"/>
    <x v="1"/>
    <s v="0055A00000BclF5QAJ"/>
    <d v="2021-04-11T20:08:00"/>
    <m/>
    <d v="2020-08-03T21:44:17"/>
    <b v="0"/>
    <x v="6"/>
    <s v="0065A00001ZWyfTQAT"/>
    <x v="2"/>
    <b v="0"/>
    <s v="0055A000009sa63QAA"/>
    <s v="Closed Lost"/>
    <b v="0"/>
    <x v="1"/>
    <n v="65675"/>
    <n v="0"/>
    <m/>
  </r>
  <r>
    <s v="0015A00002DSSDEQA5"/>
    <b v="0"/>
    <m/>
    <b v="0"/>
    <x v="765"/>
    <x v="0"/>
    <s v="00531000007KAu8AAG"/>
    <b v="1"/>
    <d v="2019-09-05T09:02:57"/>
    <b v="0"/>
    <b v="0"/>
    <s v="2020 3"/>
    <n v="3"/>
    <x v="4"/>
    <s v="Omitted"/>
    <s v="Omitted"/>
    <x v="20"/>
    <s v="0055A00000BclF5QAJ"/>
    <d v="2021-04-10T23:01:03"/>
    <m/>
    <d v="2020-05-22T20:07:37"/>
    <b v="0"/>
    <x v="3"/>
    <s v="0065A00001XGe0dQAD"/>
    <x v="2"/>
    <b v="0"/>
    <s v="0055A000008zqzaQAA"/>
    <s v="Closed Lost"/>
    <b v="0"/>
    <x v="1"/>
    <n v="141450"/>
    <n v="0"/>
    <m/>
  </r>
  <r>
    <s v="0015A000026muqCQAQ"/>
    <b v="0"/>
    <m/>
    <b v="0"/>
    <x v="765"/>
    <x v="0"/>
    <s v="0055A000008iLmwQAE"/>
    <b v="1"/>
    <d v="2019-08-20T20:40:47"/>
    <b v="0"/>
    <b v="0"/>
    <s v="2020 3"/>
    <n v="3"/>
    <x v="4"/>
    <s v="Omitted"/>
    <s v="Omitted"/>
    <x v="21"/>
    <s v="0055A00000BclF5QAJ"/>
    <d v="2021-04-10T23:01:03"/>
    <m/>
    <d v="2020-07-08T18:38:29"/>
    <b v="0"/>
    <x v="1"/>
    <s v="0065A00001M9vqjQAB"/>
    <x v="2"/>
    <b v="0"/>
    <s v="0055A000008zqzaQAA"/>
    <s v="Closed Lost"/>
    <b v="0"/>
    <x v="1"/>
    <n v="104550"/>
    <n v="0"/>
    <m/>
  </r>
  <r>
    <s v="0013100001fqycHAAQ"/>
    <b v="0"/>
    <m/>
    <b v="0"/>
    <x v="765"/>
    <x v="0"/>
    <s v="0055A000008zqzaQAA"/>
    <b v="1"/>
    <d v="2019-06-12T17:33:36"/>
    <b v="0"/>
    <b v="0"/>
    <s v="2020 3"/>
    <n v="3"/>
    <x v="4"/>
    <s v="Omitted"/>
    <s v="Omitted"/>
    <x v="21"/>
    <s v="0055A00000BclF5QAJ"/>
    <d v="2021-04-11T20:33:11"/>
    <m/>
    <d v="2020-05-04T19:17:20"/>
    <b v="0"/>
    <x v="6"/>
    <s v="0065A00001Ti9bvQAB"/>
    <x v="2"/>
    <b v="0"/>
    <s v="0055A000008zqzaQAA"/>
    <s v="Closed Lost"/>
    <b v="0"/>
    <x v="1"/>
    <n v="140000"/>
    <n v="0"/>
    <m/>
  </r>
  <r>
    <s v="0015A00002JMNVbQAP"/>
    <b v="0"/>
    <m/>
    <b v="0"/>
    <x v="765"/>
    <x v="0"/>
    <s v="0055A000008zqzaQAA"/>
    <b v="1"/>
    <d v="2020-03-12T20:11:59"/>
    <b v="0"/>
    <b v="0"/>
    <s v="2020 3"/>
    <n v="3"/>
    <x v="4"/>
    <s v="Omitted"/>
    <s v="Omitted"/>
    <x v="21"/>
    <s v="0055A00000BclF5QAJ"/>
    <d v="2021-04-10T23:01:03"/>
    <m/>
    <d v="2020-05-18T16:08:53"/>
    <b v="0"/>
    <x v="3"/>
    <s v="0065A00001ZVSQIQA5"/>
    <x v="2"/>
    <b v="0"/>
    <s v="0055A000008zqzaQAA"/>
    <s v="Closed Lost"/>
    <b v="0"/>
    <x v="1"/>
    <n v="93780"/>
    <n v="0"/>
    <m/>
  </r>
  <r>
    <s v="0015A00002AlcsSQAR"/>
    <b v="0"/>
    <m/>
    <b v="0"/>
    <x v="765"/>
    <x v="0"/>
    <s v="0055A000008iLoOQAU"/>
    <b v="1"/>
    <d v="2019-03-07T21:15:46"/>
    <b v="0"/>
    <b v="0"/>
    <s v="2020 3"/>
    <n v="3"/>
    <x v="4"/>
    <s v="Omitted"/>
    <s v="Omitted"/>
    <x v="20"/>
    <s v="0055A00000BclF5QAJ"/>
    <d v="2021-04-10T23:01:03"/>
    <m/>
    <d v="2020-05-18T10:22:51"/>
    <b v="0"/>
    <x v="3"/>
    <s v="0065A00001CLYOPQA5"/>
    <x v="2"/>
    <b v="0"/>
    <s v="0055A000008zqzaQAA"/>
    <s v="Closed Lost"/>
    <b v="0"/>
    <x v="1"/>
    <n v="82895"/>
    <n v="0"/>
    <m/>
  </r>
  <r>
    <s v="0015A00002JLh9ZQAT"/>
    <b v="0"/>
    <m/>
    <b v="0"/>
    <x v="765"/>
    <x v="0"/>
    <s v="00531000007MUoEAAW"/>
    <b v="0"/>
    <d v="2020-04-14T20:59:55"/>
    <b v="0"/>
    <b v="0"/>
    <s v="2020 3"/>
    <n v="3"/>
    <x v="4"/>
    <s v="Closed"/>
    <s v="Closed"/>
    <x v="2"/>
    <s v="0055A00000BclF5QAJ"/>
    <d v="2021-04-11T19:52:07"/>
    <m/>
    <d v="2020-08-31T12:44:15"/>
    <b v="0"/>
    <x v="5"/>
    <s v="0065A00001ZjOg3QAF"/>
    <x v="2"/>
    <b v="0"/>
    <s v="00531000007KgPgAAK"/>
    <s v="Closed Won"/>
    <b v="0"/>
    <x v="0"/>
    <n v="72175"/>
    <n v="72175"/>
    <m/>
  </r>
  <r>
    <s v="0015A000026BX2lQAG"/>
    <b v="0"/>
    <m/>
    <b v="0"/>
    <x v="765"/>
    <x v="0"/>
    <s v="00531000007Es7rAAC"/>
    <b v="0"/>
    <d v="2020-04-20T20:51:38"/>
    <b v="0"/>
    <b v="0"/>
    <s v="2020 3"/>
    <n v="3"/>
    <x v="4"/>
    <s v="Closed"/>
    <s v="Closed"/>
    <x v="2"/>
    <s v="0055A00000BclF5QAJ"/>
    <d v="2021-04-11T20:08:00"/>
    <m/>
    <d v="2020-08-31T12:42:40"/>
    <b v="0"/>
    <x v="6"/>
    <s v="0065A00001ZuOCqQAN"/>
    <x v="2"/>
    <b v="0"/>
    <s v="00531000007Es7rAAC"/>
    <s v="Closed Won"/>
    <b v="0"/>
    <x v="0"/>
    <n v="128700"/>
    <n v="128700"/>
    <m/>
  </r>
  <r>
    <s v="0013100001gaTySAAU"/>
    <b v="0"/>
    <m/>
    <b v="0"/>
    <x v="307"/>
    <x v="0"/>
    <s v="00531000007KAu8AAG"/>
    <b v="0"/>
    <d v="2016-05-27T20:03:15"/>
    <b v="0"/>
    <b v="0"/>
    <s v="2020 3"/>
    <n v="3"/>
    <x v="4"/>
    <s v="Omitted"/>
    <s v="Omitted"/>
    <x v="8"/>
    <s v="0055A00000BclF5QAJ"/>
    <d v="2021-04-10T23:01:03"/>
    <m/>
    <d v="2020-05-18T10:15:40"/>
    <b v="0"/>
    <x v="7"/>
    <s v="0063100000cLDLuAAO"/>
    <x v="2"/>
    <b v="0"/>
    <s v="0055A000008zqzaQAA"/>
    <s v="Closed Lost"/>
    <b v="0"/>
    <x v="1"/>
    <n v="57394"/>
    <n v="0"/>
    <m/>
  </r>
  <r>
    <s v="0015A00002DxdNuQAJ"/>
    <b v="0"/>
    <m/>
    <b v="0"/>
    <x v="307"/>
    <x v="0"/>
    <s v="00531000007MUoEAAW"/>
    <b v="0"/>
    <d v="2019-08-07T15:55:37"/>
    <b v="0"/>
    <b v="0"/>
    <s v="2020 3"/>
    <n v="3"/>
    <x v="4"/>
    <s v="Omitted"/>
    <s v="Omitted"/>
    <x v="1"/>
    <s v="0055A00000BclF5QAJ"/>
    <d v="2021-04-11T19:52:59"/>
    <m/>
    <d v="2020-09-14T14:26:15"/>
    <b v="0"/>
    <x v="5"/>
    <s v="0065A00001WxNHDQA3"/>
    <x v="2"/>
    <b v="0"/>
    <s v="00531000007KAsvAAG"/>
    <s v="Closed Lost"/>
    <b v="0"/>
    <x v="1"/>
    <n v="71798.5"/>
    <n v="0"/>
    <m/>
  </r>
  <r>
    <s v="0015A00002GnkI0QAJ"/>
    <b v="0"/>
    <m/>
    <b v="0"/>
    <x v="307"/>
    <x v="0"/>
    <s v="00531000007MUoEAAW"/>
    <b v="0"/>
    <d v="2019-12-17T16:59:30"/>
    <b v="0"/>
    <b v="0"/>
    <s v="2020 3"/>
    <n v="3"/>
    <x v="4"/>
    <s v="Omitted"/>
    <s v="Omitted"/>
    <x v="1"/>
    <s v="00531000007KAsvAAG"/>
    <d v="2020-10-30T19:40:21"/>
    <m/>
    <d v="2020-10-30T19:40:21"/>
    <b v="0"/>
    <x v="3"/>
    <s v="0065A00001YNMYhQAP"/>
    <x v="2"/>
    <b v="0"/>
    <s v="00531000007KAsvAAG"/>
    <s v="Closed Lost"/>
    <b v="0"/>
    <x v="1"/>
    <n v="65437"/>
    <n v="0"/>
    <m/>
  </r>
  <r>
    <s v="0015A000022T3qfQAC"/>
    <b v="0"/>
    <m/>
    <b v="0"/>
    <x v="307"/>
    <x v="0"/>
    <s v="0055A000008iLoOQAU"/>
    <b v="1"/>
    <d v="2019-07-02T18:48:05"/>
    <b v="0"/>
    <b v="0"/>
    <s v="2020 3"/>
    <n v="3"/>
    <x v="4"/>
    <s v="Omitted"/>
    <s v="Omitted"/>
    <x v="21"/>
    <s v="0055A00000BclF5QAJ"/>
    <d v="2021-04-10T23:01:03"/>
    <m/>
    <d v="2020-02-13T05:53:50"/>
    <b v="0"/>
    <x v="12"/>
    <s v="0065A00001Ve8FPQAZ"/>
    <x v="2"/>
    <b v="0"/>
    <s v="0055A000009GjocQAC"/>
    <s v="Closed Lost"/>
    <b v="0"/>
    <x v="1"/>
    <n v="72620"/>
    <n v="0"/>
    <m/>
  </r>
  <r>
    <s v="001i000001F62zEAAR"/>
    <b v="0"/>
    <m/>
    <b v="0"/>
    <x v="766"/>
    <x v="0"/>
    <s v="00531000007MUoEAAW"/>
    <b v="0"/>
    <d v="2020-08-12T19:22:38"/>
    <b v="0"/>
    <b v="0"/>
    <s v="2020 3"/>
    <n v="3"/>
    <x v="4"/>
    <s v="Closed"/>
    <s v="Closed"/>
    <x v="1"/>
    <s v="0055A00000BclF5QAJ"/>
    <d v="2021-04-11T19:52:59"/>
    <m/>
    <d v="2020-09-02T17:33:58"/>
    <b v="0"/>
    <x v="5"/>
    <s v="0065A00001bNdKcQAK"/>
    <x v="2"/>
    <b v="1"/>
    <s v="00531000007MUoEAAW"/>
    <s v="Closed Won"/>
    <b v="0"/>
    <x v="0"/>
    <n v="6500"/>
    <n v="6500"/>
    <m/>
  </r>
  <r>
    <s v="0013100001lcRjOAAU"/>
    <b v="0"/>
    <m/>
    <b v="0"/>
    <x v="767"/>
    <x v="0"/>
    <s v="00531000007MUoEAAW"/>
    <b v="0"/>
    <d v="2020-03-03T13:27:46"/>
    <b v="0"/>
    <b v="0"/>
    <s v="2020 3"/>
    <n v="3"/>
    <x v="4"/>
    <s v="Closed"/>
    <s v="Closed"/>
    <x v="2"/>
    <s v="0055A00000BclF5QAJ"/>
    <d v="2021-04-11T19:52:07"/>
    <m/>
    <d v="2020-04-06T12:40:21"/>
    <b v="0"/>
    <x v="5"/>
    <s v="0065A00001ZOEw6QAH"/>
    <x v="2"/>
    <b v="1"/>
    <s v="00531000007MUoEAAW"/>
    <s v="Closed Won"/>
    <b v="0"/>
    <x v="0"/>
    <n v="6500"/>
    <n v="6500"/>
    <m/>
  </r>
  <r>
    <s v="0015A00002OHx7GQAT"/>
    <b v="0"/>
    <m/>
    <b v="0"/>
    <x v="768"/>
    <x v="0"/>
    <s v="00531000007KAsvAAG"/>
    <b v="0"/>
    <d v="2020-08-05T18:05:50"/>
    <b v="0"/>
    <b v="0"/>
    <s v="2020 3"/>
    <n v="3"/>
    <x v="4"/>
    <s v="Closed"/>
    <s v="Closed"/>
    <x v="1"/>
    <s v="0055A00000BclF5QAJ"/>
    <d v="2021-04-11T19:52:07"/>
    <m/>
    <d v="2020-09-08T13:51:39"/>
    <b v="0"/>
    <x v="5"/>
    <s v="0065A00001bM348QAC"/>
    <x v="2"/>
    <b v="1"/>
    <s v="00531000007KAsvAAG"/>
    <s v="Closed Won"/>
    <b v="0"/>
    <x v="0"/>
    <n v="85950.78"/>
    <n v="85950.78"/>
    <m/>
  </r>
  <r>
    <s v="0015A00002EkmBaQAJ"/>
    <b v="0"/>
    <m/>
    <b v="0"/>
    <x v="769"/>
    <x v="0"/>
    <s v="0055A000008iLoOQAU"/>
    <b v="1"/>
    <d v="2019-10-02T13:04:21"/>
    <b v="0"/>
    <b v="0"/>
    <s v="2020 3"/>
    <n v="3"/>
    <x v="4"/>
    <s v="Omitted"/>
    <s v="Omitted"/>
    <x v="21"/>
    <s v="0055A00000BclF5QAJ"/>
    <d v="2021-04-10T23:01:03"/>
    <m/>
    <d v="2020-05-18T11:42:33"/>
    <b v="0"/>
    <x v="3"/>
    <s v="0065A00001XXwMnQAL"/>
    <x v="2"/>
    <b v="0"/>
    <s v="0055A000008zqzaQAA"/>
    <s v="Closed Lost"/>
    <b v="0"/>
    <x v="1"/>
    <n v="90775"/>
    <n v="0"/>
    <m/>
  </r>
  <r>
    <s v="0013100001frZqgAAE"/>
    <b v="0"/>
    <m/>
    <b v="0"/>
    <x v="769"/>
    <x v="0"/>
    <s v="0055A000008iLoOQAU"/>
    <b v="0"/>
    <d v="2020-09-02T12:58:22"/>
    <b v="0"/>
    <b v="0"/>
    <s v="2020 3"/>
    <n v="3"/>
    <x v="4"/>
    <s v="Closed"/>
    <s v="Closed"/>
    <x v="22"/>
    <s v="0055A00000BclF5QAJ"/>
    <d v="2021-04-10T22:59:54"/>
    <m/>
    <d v="2020-09-09T13:26:15"/>
    <b v="0"/>
    <x v="3"/>
    <s v="0065A00001bgDapQAE"/>
    <x v="2"/>
    <b v="0"/>
    <s v="0055A000008iLoOQAU"/>
    <s v="Closed Won"/>
    <b v="0"/>
    <x v="0"/>
    <n v="4045"/>
    <n v="4045"/>
    <m/>
  </r>
  <r>
    <s v="0013100001puTdTAAU"/>
    <b v="0"/>
    <m/>
    <b v="0"/>
    <x v="769"/>
    <x v="0"/>
    <s v="0055A000008iLoOQAU"/>
    <b v="0"/>
    <d v="2020-08-25T19:17:14"/>
    <b v="0"/>
    <b v="0"/>
    <s v="2020 3"/>
    <n v="3"/>
    <x v="4"/>
    <s v="Closed"/>
    <s v="Closed"/>
    <x v="21"/>
    <s v="0055A00000BclF5QAJ"/>
    <d v="2021-04-10T22:59:54"/>
    <m/>
    <d v="2020-09-13T13:51:03"/>
    <b v="0"/>
    <x v="1"/>
    <s v="0065A00001bONVdQAO"/>
    <x v="2"/>
    <b v="0"/>
    <s v="0055A000008iLoOQAU"/>
    <s v="Closed Won"/>
    <b v="0"/>
    <x v="0"/>
    <n v="2983.33"/>
    <n v="2983.33"/>
    <m/>
  </r>
  <r>
    <s v="0013100001p5ATcAAM"/>
    <b v="0"/>
    <m/>
    <b v="0"/>
    <x v="769"/>
    <x v="0"/>
    <s v="00531000007KAu8AAG"/>
    <b v="0"/>
    <d v="2019-10-14T13:34:57"/>
    <b v="0"/>
    <b v="0"/>
    <s v="2020 3"/>
    <n v="3"/>
    <x v="4"/>
    <s v="Closed"/>
    <s v="Closed"/>
    <x v="21"/>
    <s v="0055A00000BclF5QAJ"/>
    <d v="2021-04-11T20:07:09"/>
    <m/>
    <d v="2020-09-09T21:41:41"/>
    <b v="0"/>
    <x v="6"/>
    <s v="0065A00001Xd7yZQAR"/>
    <x v="2"/>
    <b v="0"/>
    <s v="00531000007KAu8AAG"/>
    <s v="Closed Won"/>
    <b v="1"/>
    <x v="0"/>
    <n v="62419"/>
    <n v="62419"/>
    <m/>
  </r>
  <r>
    <s v="0013100001hoCcAAAU"/>
    <b v="0"/>
    <m/>
    <b v="0"/>
    <x v="770"/>
    <x v="0"/>
    <s v="0055A000008iLoOQAU"/>
    <b v="0"/>
    <d v="2020-09-09T12:33:49"/>
    <b v="0"/>
    <b v="0"/>
    <s v="2020 3"/>
    <n v="3"/>
    <x v="4"/>
    <s v="Closed"/>
    <s v="Closed"/>
    <x v="22"/>
    <s v="0055A00000BclF5QAJ"/>
    <d v="2021-04-10T22:59:54"/>
    <m/>
    <d v="2020-09-10T18:56:07"/>
    <b v="0"/>
    <x v="1"/>
    <s v="0065A00001bh6XTQAY"/>
    <x v="2"/>
    <b v="0"/>
    <s v="0055A000008iLoOQAU"/>
    <s v="Closed Won"/>
    <b v="0"/>
    <x v="0"/>
    <n v="3350"/>
    <n v="3350"/>
    <m/>
  </r>
  <r>
    <s v="0015A000028lvnaQAA"/>
    <b v="0"/>
    <m/>
    <b v="0"/>
    <x v="770"/>
    <x v="0"/>
    <s v="00531000007KAu8AAG"/>
    <b v="0"/>
    <d v="2020-08-18T10:47:36"/>
    <b v="0"/>
    <b v="0"/>
    <s v="2020 3"/>
    <n v="3"/>
    <x v="4"/>
    <s v="Closed"/>
    <s v="Closed"/>
    <x v="21"/>
    <s v="0055A00000BclF5QAJ"/>
    <d v="2021-04-11T19:52:07"/>
    <m/>
    <d v="2020-09-10T10:16:03"/>
    <b v="0"/>
    <x v="5"/>
    <s v="0065A00001bNwkLQAS"/>
    <x v="2"/>
    <b v="0"/>
    <s v="00531000007KAu8AAG"/>
    <s v="Closed Won"/>
    <b v="0"/>
    <x v="0"/>
    <n v="4450"/>
    <n v="4450"/>
    <m/>
  </r>
  <r>
    <s v="0015A000026mHowQAE"/>
    <b v="0"/>
    <m/>
    <b v="0"/>
    <x v="770"/>
    <x v="0"/>
    <s v="0055A000008iLoOQAU"/>
    <b v="0"/>
    <d v="2020-05-27T17:41:06"/>
    <b v="0"/>
    <b v="0"/>
    <s v="2020 3"/>
    <n v="3"/>
    <x v="4"/>
    <s v="Closed"/>
    <s v="Closed"/>
    <x v="21"/>
    <s v="0055A00000BclF5QAJ"/>
    <d v="2021-04-10T22:59:54"/>
    <m/>
    <d v="2020-09-11T00:56:20"/>
    <b v="0"/>
    <x v="7"/>
    <s v="0065A00001aJAtCQAW"/>
    <x v="2"/>
    <b v="0"/>
    <s v="0055A000008iLoOQAU"/>
    <s v="Closed Won"/>
    <b v="0"/>
    <x v="0"/>
    <n v="5000"/>
    <n v="5000"/>
    <m/>
  </r>
  <r>
    <s v="0015A00002DQVlDQAX"/>
    <b v="0"/>
    <m/>
    <b v="0"/>
    <x v="770"/>
    <x v="0"/>
    <s v="0055A000008iLmwQAE"/>
    <b v="1"/>
    <d v="2019-08-26T19:30:01"/>
    <b v="0"/>
    <b v="0"/>
    <s v="2020 3"/>
    <n v="3"/>
    <x v="4"/>
    <s v="Closed"/>
    <s v="Closed"/>
    <x v="21"/>
    <s v="0055A00000BclF5QAJ"/>
    <d v="2021-04-10T22:59:54"/>
    <m/>
    <d v="2020-09-10T17:20:32"/>
    <b v="0"/>
    <x v="4"/>
    <s v="0065A00001XG052QAD"/>
    <x v="2"/>
    <b v="0"/>
    <s v="0055A00000BNXCfQAP"/>
    <s v="Closed Won"/>
    <b v="0"/>
    <x v="0"/>
    <n v="144320"/>
    <n v="144320"/>
    <m/>
  </r>
  <r>
    <s v="0015A00001tb0OQQAY"/>
    <b v="0"/>
    <m/>
    <b v="0"/>
    <x v="770"/>
    <x v="0"/>
    <s v="00531000007MUoEAAW"/>
    <b v="0"/>
    <d v="2020-03-04T16:02:14"/>
    <b v="0"/>
    <b v="0"/>
    <s v="2020 3"/>
    <n v="3"/>
    <x v="4"/>
    <s v="Closed"/>
    <s v="Closed"/>
    <x v="1"/>
    <s v="0055A00000BclF5QAJ"/>
    <d v="2021-04-11T19:52:59"/>
    <m/>
    <d v="2020-09-14T12:49:36"/>
    <b v="0"/>
    <x v="5"/>
    <s v="0065A00001ZOLKfQAP"/>
    <x v="2"/>
    <b v="1"/>
    <s v="00531000007MUoEAAW"/>
    <s v="Closed Won"/>
    <b v="0"/>
    <x v="0"/>
    <n v="5850"/>
    <n v="5850"/>
    <m/>
  </r>
  <r>
    <s v="0015A00002Akm4rQAB"/>
    <b v="0"/>
    <m/>
    <b v="0"/>
    <x v="770"/>
    <x v="0"/>
    <s v="00531000007KAsvAAG"/>
    <b v="0"/>
    <d v="2020-08-17T13:17:24"/>
    <b v="0"/>
    <b v="0"/>
    <s v="2020 3"/>
    <n v="3"/>
    <x v="4"/>
    <s v="Closed"/>
    <s v="Closed"/>
    <x v="1"/>
    <s v="0055A00000BclF5QAJ"/>
    <d v="2021-04-11T20:08:00"/>
    <m/>
    <d v="2020-09-10T20:46:06"/>
    <b v="0"/>
    <x v="6"/>
    <s v="0065A00001bNrhsQAC"/>
    <x v="2"/>
    <b v="1"/>
    <s v="00531000007KAsvAAG"/>
    <s v="Closed Won"/>
    <b v="0"/>
    <x v="0"/>
    <n v="134733.31"/>
    <n v="134733.31"/>
    <m/>
  </r>
  <r>
    <s v="0013100001lbwD9AAI"/>
    <b v="0"/>
    <m/>
    <b v="0"/>
    <x v="771"/>
    <x v="0"/>
    <s v="0055A000008iLoOQAU"/>
    <b v="0"/>
    <d v="2020-06-30T14:06:51"/>
    <b v="0"/>
    <b v="0"/>
    <s v="2020 3"/>
    <n v="3"/>
    <x v="4"/>
    <s v="Closed"/>
    <s v="Closed"/>
    <x v="0"/>
    <s v="0055A00000BclF5QAJ"/>
    <d v="2021-04-11T20:06:15"/>
    <m/>
    <d v="2020-09-13T13:40:14"/>
    <b v="0"/>
    <x v="6"/>
    <s v="0065A00001b9If1QAE"/>
    <x v="2"/>
    <b v="0"/>
    <s v="0055A000008iLoOQAU"/>
    <s v="Closed Won"/>
    <b v="0"/>
    <x v="0"/>
    <n v="19999.98"/>
    <n v="19999.98"/>
    <m/>
  </r>
  <r>
    <s v="0015A00002FU4geQAD"/>
    <b v="0"/>
    <m/>
    <b v="0"/>
    <x v="771"/>
    <x v="0"/>
    <s v="0055A000008iLoOQAU"/>
    <b v="0"/>
    <d v="2020-09-09T17:27:03"/>
    <b v="0"/>
    <b v="0"/>
    <s v="2020 3"/>
    <n v="3"/>
    <x v="4"/>
    <s v="Closed"/>
    <s v="Closed"/>
    <x v="21"/>
    <s v="0055A00000BclF5QAJ"/>
    <d v="2021-04-10T22:59:54"/>
    <m/>
    <d v="2020-09-13T13:39:21"/>
    <b v="0"/>
    <x v="4"/>
    <s v="0065A00001bh80gQAA"/>
    <x v="2"/>
    <b v="0"/>
    <s v="0055A000008iLoOQAU"/>
    <s v="Closed Won"/>
    <b v="0"/>
    <x v="0"/>
    <n v="12000"/>
    <n v="12000"/>
    <m/>
  </r>
  <r>
    <s v="0015A00002IrcdrQAB"/>
    <b v="0"/>
    <m/>
    <b v="0"/>
    <x v="771"/>
    <x v="0"/>
    <s v="0055A000008iLoOQAU"/>
    <b v="0"/>
    <d v="2020-09-11T20:15:18"/>
    <b v="0"/>
    <b v="0"/>
    <s v="2020 3"/>
    <n v="3"/>
    <x v="4"/>
    <s v="Closed"/>
    <s v="Closed"/>
    <x v="21"/>
    <s v="0055A00000BclF5QAJ"/>
    <d v="2021-04-10T22:59:54"/>
    <m/>
    <m/>
    <b v="0"/>
    <x v="1"/>
    <s v="0065A00001biRWhQAM"/>
    <x v="2"/>
    <b v="0"/>
    <s v="0055A000008iLoOQAU"/>
    <s v="Closed Won"/>
    <b v="0"/>
    <x v="0"/>
    <n v="4995"/>
    <n v="4995"/>
    <m/>
  </r>
  <r>
    <s v="0015A00002OI9CbQAL"/>
    <b v="0"/>
    <m/>
    <b v="0"/>
    <x v="771"/>
    <x v="0"/>
    <s v="0055A00000BNpn5QAD"/>
    <b v="1"/>
    <d v="2020-08-06T19:42:53"/>
    <b v="0"/>
    <b v="0"/>
    <s v="2020 3"/>
    <n v="3"/>
    <x v="4"/>
    <s v="Closed"/>
    <s v="Closed"/>
    <x v="22"/>
    <s v="0055A00000BclF5QAJ"/>
    <d v="2021-04-11T20:07:09"/>
    <m/>
    <d v="2020-09-11T21:39:37"/>
    <b v="0"/>
    <x v="6"/>
    <s v="0065A00001bM77yQAC"/>
    <x v="2"/>
    <b v="0"/>
    <s v="0055A00000BNpn5QAD"/>
    <s v="Closed Won"/>
    <b v="0"/>
    <x v="0"/>
    <n v="60745.5"/>
    <n v="60745.5"/>
    <m/>
  </r>
  <r>
    <s v="0016e00002ZvkUIAAZ"/>
    <b v="0"/>
    <m/>
    <b v="0"/>
    <x v="771"/>
    <x v="0"/>
    <s v="00531000008F2qlAAC"/>
    <b v="0"/>
    <d v="2019-12-16T01:39:31"/>
    <b v="0"/>
    <b v="0"/>
    <s v="2020 3"/>
    <n v="3"/>
    <x v="4"/>
    <s v="Closed"/>
    <s v="Closed"/>
    <x v="24"/>
    <s v="0055A000009GxI2QAK"/>
    <d v="2021-06-14T16:02:10"/>
    <m/>
    <d v="2020-09-11T11:45:42"/>
    <b v="0"/>
    <x v="6"/>
    <s v="0065A00001YNBTgQAP"/>
    <x v="2"/>
    <b v="1"/>
    <s v="0055A000009GxI2QAK"/>
    <s v="Closed Won"/>
    <b v="0"/>
    <x v="0"/>
    <n v="48750"/>
    <n v="48750"/>
    <m/>
  </r>
  <r>
    <s v="0015A00002DW2AvQAL"/>
    <b v="0"/>
    <m/>
    <b v="0"/>
    <x v="772"/>
    <x v="0"/>
    <s v="00531000007MUoEAAW"/>
    <b v="0"/>
    <d v="2019-07-25T18:39:17"/>
    <b v="0"/>
    <b v="0"/>
    <s v="2020 3"/>
    <n v="3"/>
    <x v="4"/>
    <s v="Closed"/>
    <s v="Closed"/>
    <x v="2"/>
    <s v="00531000007MUoEAAW"/>
    <d v="2020-12-15T14:02:42"/>
    <m/>
    <d v="2020-09-14T13:24:44"/>
    <b v="0"/>
    <x v="1"/>
    <s v="0065A00001WlxjmQAB"/>
    <x v="2"/>
    <b v="0"/>
    <s v="00531000007KgPgAAK"/>
    <s v="Closed Won"/>
    <b v="0"/>
    <x v="0"/>
    <n v="59996.75"/>
    <n v="59996.75"/>
    <m/>
  </r>
  <r>
    <s v="0015A00002DW2AvQAL"/>
    <b v="0"/>
    <m/>
    <b v="0"/>
    <x v="772"/>
    <x v="0"/>
    <s v="00531000007MUoEAAW"/>
    <b v="0"/>
    <d v="2020-04-29T20:07:55"/>
    <b v="0"/>
    <b v="0"/>
    <s v="2020 3"/>
    <n v="3"/>
    <x v="4"/>
    <s v="Closed"/>
    <s v="Closed"/>
    <x v="2"/>
    <s v="00531000007MUoEAAW"/>
    <d v="2020-12-15T14:02:42"/>
    <m/>
    <d v="2020-09-14T13:25:02"/>
    <b v="0"/>
    <x v="1"/>
    <s v="0065A00001Zx2iEQAR"/>
    <x v="2"/>
    <b v="0"/>
    <s v="00531000007KgPgAAK"/>
    <s v="Closed Won"/>
    <b v="0"/>
    <x v="0"/>
    <n v="26000"/>
    <n v="26000"/>
    <m/>
  </r>
  <r>
    <s v="001i000000K38RYAAZ"/>
    <b v="0"/>
    <m/>
    <b v="0"/>
    <x v="772"/>
    <x v="0"/>
    <s v="00531000007Es7rAAC"/>
    <b v="0"/>
    <d v="2019-02-28T22:03:15"/>
    <b v="0"/>
    <b v="0"/>
    <s v="2020 3"/>
    <n v="3"/>
    <x v="4"/>
    <s v="Closed"/>
    <s v="Closed"/>
    <x v="2"/>
    <s v="0055A00000BclF5QAJ"/>
    <d v="2021-04-11T20:06:15"/>
    <m/>
    <d v="2020-09-14T13:46:02"/>
    <b v="1"/>
    <x v="6"/>
    <s v="0065A00001CKVanQAH"/>
    <x v="2"/>
    <b v="0"/>
    <s v="00531000007Es7rAAC"/>
    <s v="Closed Won"/>
    <b v="0"/>
    <x v="0"/>
    <n v="6806800"/>
    <n v="6806800"/>
    <m/>
  </r>
  <r>
    <s v="0015A00002OJbb5QAD"/>
    <b v="0"/>
    <m/>
    <b v="0"/>
    <x v="773"/>
    <x v="0"/>
    <s v="0055A000008zqzaQAA"/>
    <b v="0"/>
    <d v="2020-05-26T13:46:31"/>
    <b v="0"/>
    <b v="0"/>
    <s v="2020 3"/>
    <n v="3"/>
    <x v="4"/>
    <s v="Closed"/>
    <s v="Closed"/>
    <x v="22"/>
    <s v="0055A000008iLoOQAU"/>
    <d v="2021-06-08T18:33:19"/>
    <m/>
    <d v="2020-09-16T20:28:02"/>
    <b v="0"/>
    <x v="11"/>
    <s v="0065A00001aJ7BdQAK"/>
    <x v="2"/>
    <b v="0"/>
    <s v="0055A000008zqzaQAA"/>
    <s v="Closed Won"/>
    <b v="0"/>
    <x v="0"/>
    <n v="77565.5"/>
    <n v="77565.5"/>
    <m/>
  </r>
  <r>
    <s v="0015A00002OIlzQQAT"/>
    <b v="0"/>
    <m/>
    <b v="0"/>
    <x v="773"/>
    <x v="0"/>
    <s v="0055A000008zqzaQAA"/>
    <b v="1"/>
    <d v="2020-08-11T19:45:53"/>
    <b v="0"/>
    <b v="0"/>
    <s v="2020 3"/>
    <n v="3"/>
    <x v="4"/>
    <s v="Closed"/>
    <s v="Closed"/>
    <x v="21"/>
    <s v="0055A00000BclF5QAJ"/>
    <d v="2021-04-10T22:59:54"/>
    <m/>
    <d v="2020-09-15T14:08:32"/>
    <b v="0"/>
    <x v="13"/>
    <s v="0065A00001bMz65QAC"/>
    <x v="2"/>
    <b v="0"/>
    <s v="0055A00000Bnt5hQAB"/>
    <s v="Closed Won"/>
    <b v="0"/>
    <x v="0"/>
    <n v="123450"/>
    <n v="123450"/>
    <m/>
  </r>
  <r>
    <s v="0015A000020x84PQAQ"/>
    <b v="0"/>
    <m/>
    <b v="0"/>
    <x v="774"/>
    <x v="0"/>
    <s v="0055A000008zqzaQAA"/>
    <b v="0"/>
    <d v="2020-09-15T18:00:08"/>
    <b v="0"/>
    <b v="0"/>
    <s v="2020 3"/>
    <n v="3"/>
    <x v="4"/>
    <s v="Closed"/>
    <s v="Closed"/>
    <x v="21"/>
    <s v="0055A00000BclF5QAJ"/>
    <d v="2021-04-10T22:59:54"/>
    <m/>
    <d v="2020-09-21T15:44:30"/>
    <b v="0"/>
    <x v="7"/>
    <s v="0065A00001bijecQAA"/>
    <x v="2"/>
    <b v="0"/>
    <s v="0055A000008zqzaQAA"/>
    <s v="Closed Won"/>
    <b v="0"/>
    <x v="0"/>
    <n v="3500"/>
    <n v="3500"/>
    <m/>
  </r>
  <r>
    <s v="0015A00002NMYWuQAP"/>
    <b v="0"/>
    <m/>
    <b v="0"/>
    <x v="775"/>
    <x v="0"/>
    <s v="0055A00000BNXCfQAP"/>
    <b v="0"/>
    <d v="2020-07-17T21:50:46"/>
    <b v="0"/>
    <b v="0"/>
    <s v="2020 3"/>
    <n v="3"/>
    <x v="4"/>
    <s v="Closed"/>
    <s v="Closed"/>
    <x v="0"/>
    <s v="0055A00000BclF5QAJ"/>
    <d v="2021-04-11T19:52:07"/>
    <m/>
    <d v="2020-09-17T15:16:04"/>
    <b v="0"/>
    <x v="5"/>
    <s v="0065A00001bBJk7QAG"/>
    <x v="2"/>
    <b v="0"/>
    <s v="0055A00000BNXCfQAP"/>
    <s v="Closed Won"/>
    <b v="0"/>
    <x v="0"/>
    <n v="145600"/>
    <n v="145600"/>
    <m/>
  </r>
  <r>
    <s v="0016e00002ZvkXWAAZ"/>
    <b v="0"/>
    <m/>
    <b v="0"/>
    <x v="775"/>
    <x v="0"/>
    <s v="0055A000009GxI2QAK"/>
    <b v="0"/>
    <d v="2020-04-20T12:29:24"/>
    <b v="0"/>
    <b v="0"/>
    <s v="2020 3"/>
    <n v="3"/>
    <x v="4"/>
    <s v="Closed"/>
    <s v="Closed"/>
    <x v="24"/>
    <s v="0055A000009GxI2QAK"/>
    <d v="2021-06-14T16:37:52"/>
    <m/>
    <d v="2020-09-17T14:39:28"/>
    <b v="0"/>
    <x v="6"/>
    <s v="0065A00001ZuKj1QAF"/>
    <x v="2"/>
    <b v="1"/>
    <s v="0055A000009GxI2QAK"/>
    <s v="Closed Won"/>
    <b v="0"/>
    <x v="0"/>
    <n v="48750"/>
    <n v="48750"/>
    <m/>
  </r>
  <r>
    <s v="0015A00001tbMY6QAM"/>
    <b v="0"/>
    <m/>
    <b v="0"/>
    <x v="776"/>
    <x v="0"/>
    <s v="0055A00000BNXCfQAP"/>
    <b v="0"/>
    <d v="2020-07-17T21:38:52"/>
    <b v="0"/>
    <b v="0"/>
    <s v="2020 3"/>
    <n v="3"/>
    <x v="4"/>
    <s v="Closed"/>
    <s v="Closed"/>
    <x v="0"/>
    <s v="0055A00000BclF5QAJ"/>
    <d v="2021-04-11T19:52:07"/>
    <m/>
    <d v="2020-09-21T02:04:36"/>
    <b v="0"/>
    <x v="5"/>
    <s v="0065A00001bBJhLQAW"/>
    <x v="2"/>
    <b v="0"/>
    <s v="0055A00000BNXCfQAP"/>
    <s v="Closed Won"/>
    <b v="0"/>
    <x v="0"/>
    <n v="145600"/>
    <n v="145600"/>
    <m/>
  </r>
  <r>
    <s v="0013100001fqwyfAAA"/>
    <b v="0"/>
    <m/>
    <b v="0"/>
    <x v="776"/>
    <x v="0"/>
    <s v="0055A000008iLoOQAU"/>
    <b v="0"/>
    <d v="2020-09-18T14:07:47"/>
    <b v="0"/>
    <b v="0"/>
    <s v="2020 3"/>
    <n v="3"/>
    <x v="4"/>
    <s v="Closed"/>
    <s v="Closed"/>
    <x v="0"/>
    <s v="0055A00000BclF5QAJ"/>
    <d v="2021-04-10T22:59:54"/>
    <m/>
    <m/>
    <b v="0"/>
    <x v="1"/>
    <s v="0065A00001bnkB5QAI"/>
    <x v="2"/>
    <b v="0"/>
    <s v="0055A000008iLoOQAU"/>
    <s v="Closed Won"/>
    <b v="0"/>
    <x v="0"/>
    <n v="6385"/>
    <n v="6385"/>
    <m/>
  </r>
  <r>
    <s v="0013100001gYHgUAAW"/>
    <b v="0"/>
    <m/>
    <b v="0"/>
    <x v="776"/>
    <x v="0"/>
    <s v="00531000007KAsvAAG"/>
    <b v="0"/>
    <d v="2017-10-06T23:47:44"/>
    <b v="0"/>
    <b v="0"/>
    <s v="2020 3"/>
    <n v="3"/>
    <x v="4"/>
    <s v="Closed"/>
    <s v="Closed"/>
    <x v="1"/>
    <s v="0055A00000BclF5QAJ"/>
    <d v="2021-04-11T20:06:15"/>
    <m/>
    <d v="2020-09-18T18:06:25"/>
    <b v="0"/>
    <x v="6"/>
    <s v="0065A00000iSMhMQAW"/>
    <x v="2"/>
    <b v="1"/>
    <s v="0055A000009sa63QAA"/>
    <s v="Closed Won"/>
    <b v="0"/>
    <x v="0"/>
    <n v="75371.320000000007"/>
    <n v="75371.320000000007"/>
    <m/>
  </r>
  <r>
    <s v="0015A00002ElAQ1QAN"/>
    <b v="0"/>
    <m/>
    <b v="0"/>
    <x v="776"/>
    <x v="0"/>
    <s v="0055A000009s6n0QAA"/>
    <b v="1"/>
    <d v="2019-09-11T20:38:08"/>
    <b v="0"/>
    <b v="0"/>
    <s v="2020 3"/>
    <n v="3"/>
    <x v="4"/>
    <s v="Closed"/>
    <s v="Closed"/>
    <x v="1"/>
    <s v="00531000007MUoEAAW"/>
    <d v="2021-01-09T19:32:53"/>
    <m/>
    <d v="2020-09-18T13:58:39"/>
    <b v="0"/>
    <x v="3"/>
    <s v="0065A00001XHkIUQA1"/>
    <x v="3"/>
    <b v="1"/>
    <s v="0055A000009sa63QAA"/>
    <s v="Closed Won"/>
    <b v="0"/>
    <x v="0"/>
    <n v="62580.3"/>
    <n v="62580.3"/>
    <m/>
  </r>
  <r>
    <s v="0015A00002B99FCQAZ"/>
    <b v="0"/>
    <m/>
    <b v="0"/>
    <x v="777"/>
    <x v="0"/>
    <s v="00531000007MUoEAAW"/>
    <b v="1"/>
    <d v="2019-04-11T19:37:33"/>
    <b v="0"/>
    <b v="0"/>
    <s v="2020 3"/>
    <n v="3"/>
    <x v="4"/>
    <s v="Omitted"/>
    <s v="Omitted"/>
    <x v="1"/>
    <s v="0055A00000BclF5QAJ"/>
    <d v="2021-04-11T19:52:07"/>
    <m/>
    <d v="2020-09-29T20:10:00"/>
    <b v="0"/>
    <x v="5"/>
    <s v="0065A00001KQnKaQAL"/>
    <x v="2"/>
    <b v="0"/>
    <s v="00531000007KAsvAAG"/>
    <s v="Closed Lost"/>
    <b v="0"/>
    <x v="1"/>
    <n v="64782.63"/>
    <n v="0"/>
    <m/>
  </r>
  <r>
    <s v="0015A000028moKRQAY"/>
    <b v="0"/>
    <m/>
    <b v="0"/>
    <x v="777"/>
    <x v="0"/>
    <s v="0055A000008iLoOQAU"/>
    <b v="0"/>
    <d v="2020-09-22T12:46:06"/>
    <b v="0"/>
    <b v="0"/>
    <s v="2020 3"/>
    <n v="3"/>
    <x v="4"/>
    <s v="Closed"/>
    <s v="Closed"/>
    <x v="0"/>
    <s v="0055A00000BclF5QAJ"/>
    <d v="2021-04-10T22:59:54"/>
    <m/>
    <m/>
    <b v="0"/>
    <x v="4"/>
    <s v="0065A00001bo2MiQAI"/>
    <x v="2"/>
    <b v="0"/>
    <s v="0055A000008iLoOQAU"/>
    <s v="Closed Won"/>
    <b v="0"/>
    <x v="0"/>
    <n v="3200"/>
    <n v="3200"/>
    <m/>
  </r>
  <r>
    <s v="0015A00002JNxNjQAL"/>
    <b v="0"/>
    <m/>
    <b v="0"/>
    <x v="777"/>
    <x v="0"/>
    <s v="0055A00000BNpn5QAD"/>
    <b v="1"/>
    <d v="2020-03-25T21:23:31"/>
    <b v="0"/>
    <b v="0"/>
    <s v="2020 3"/>
    <n v="3"/>
    <x v="4"/>
    <s v="Closed"/>
    <s v="Closed"/>
    <x v="21"/>
    <s v="0055A00000BclF5QAJ"/>
    <d v="2021-04-11T20:07:09"/>
    <m/>
    <d v="2020-09-21T14:11:10"/>
    <b v="0"/>
    <x v="6"/>
    <s v="0065A00001ZZ4KyQAL"/>
    <x v="2"/>
    <b v="0"/>
    <s v="0055A00000BNpn5QAD"/>
    <s v="Closed Won"/>
    <b v="0"/>
    <x v="0"/>
    <n v="122820"/>
    <n v="122820"/>
    <m/>
  </r>
  <r>
    <s v="0013100001puTb4AAE"/>
    <b v="0"/>
    <m/>
    <b v="0"/>
    <x v="777"/>
    <x v="0"/>
    <s v="0055A000008zqzaQAA"/>
    <b v="0"/>
    <d v="2020-03-13T21:18:33"/>
    <b v="0"/>
    <b v="0"/>
    <s v="2020 3"/>
    <n v="3"/>
    <x v="4"/>
    <s v="Closed"/>
    <s v="Closed"/>
    <x v="21"/>
    <s v="0055A00000BclF5QAJ"/>
    <d v="2021-04-10T22:59:54"/>
    <m/>
    <d v="2020-09-21T20:45:39"/>
    <b v="0"/>
    <x v="7"/>
    <s v="0065A00001ZVXRaQAP"/>
    <x v="2"/>
    <b v="0"/>
    <s v="0055A00000Bb2djQAB"/>
    <s v="Closed Won"/>
    <b v="0"/>
    <x v="0"/>
    <n v="67500"/>
    <n v="67500"/>
    <m/>
  </r>
  <r>
    <s v="0015A00002DyBO6QAN"/>
    <b v="0"/>
    <m/>
    <b v="0"/>
    <x v="778"/>
    <x v="0"/>
    <s v="0055A000009sa63QAA"/>
    <b v="1"/>
    <d v="2019-08-09T23:46:49"/>
    <b v="0"/>
    <b v="0"/>
    <s v="2020 3"/>
    <n v="3"/>
    <x v="4"/>
    <s v="Closed"/>
    <s v="Closed"/>
    <x v="1"/>
    <s v="0055A00000BclF5QAJ"/>
    <d v="2021-04-11T19:52:59"/>
    <m/>
    <d v="2020-09-22T18:34:32"/>
    <b v="0"/>
    <x v="5"/>
    <s v="0065A00001Wy7woQAB"/>
    <x v="3"/>
    <b v="1"/>
    <s v="0055A000009sa63QAA"/>
    <s v="Closed Won"/>
    <b v="0"/>
    <x v="0"/>
    <n v="99422.56"/>
    <n v="99422.56"/>
    <m/>
  </r>
  <r>
    <s v="0015A00002IrEm8QAF"/>
    <b v="0"/>
    <m/>
    <b v="0"/>
    <x v="778"/>
    <x v="0"/>
    <s v="0055A000009GjocQAC"/>
    <b v="0"/>
    <d v="2020-02-28T21:07:20"/>
    <b v="0"/>
    <b v="0"/>
    <s v="2020 3"/>
    <n v="3"/>
    <x v="4"/>
    <s v="Closed"/>
    <s v="Closed"/>
    <x v="21"/>
    <s v="0055A00000BclF5QAJ"/>
    <d v="2021-04-10T22:59:54"/>
    <m/>
    <d v="2020-09-22T13:34:33"/>
    <b v="0"/>
    <x v="10"/>
    <s v="0065A00001ZNJIZQA5"/>
    <x v="2"/>
    <b v="0"/>
    <s v="0055A00000Bb2djQAB"/>
    <s v="Closed Won"/>
    <b v="0"/>
    <x v="0"/>
    <n v="93085"/>
    <n v="93085"/>
    <m/>
  </r>
  <r>
    <s v="001i000001MYrYFAA1"/>
    <b v="0"/>
    <m/>
    <b v="0"/>
    <x v="779"/>
    <x v="0"/>
    <s v="00531000007MUoEAAW"/>
    <b v="0"/>
    <d v="2020-03-11T17:27:54"/>
    <b v="0"/>
    <b v="0"/>
    <s v="2020 3"/>
    <n v="3"/>
    <x v="4"/>
    <s v="Closed"/>
    <s v="Closed"/>
    <x v="1"/>
    <s v="0055A00000BclF5QAJ"/>
    <d v="2021-04-11T19:52:59"/>
    <m/>
    <d v="2020-09-23T17:17:37"/>
    <b v="0"/>
    <x v="5"/>
    <s v="0065A00001ZPz0yQAD"/>
    <x v="2"/>
    <b v="1"/>
    <s v="00531000007MUoEAAW"/>
    <s v="Closed Won"/>
    <b v="0"/>
    <x v="0"/>
    <n v="19500"/>
    <n v="19500"/>
    <m/>
  </r>
  <r>
    <s v="0015A000023mivSQAQ"/>
    <b v="0"/>
    <m/>
    <b v="0"/>
    <x v="779"/>
    <x v="0"/>
    <s v="00531000007MUoEAAW"/>
    <b v="0"/>
    <d v="2020-06-26T20:41:33"/>
    <b v="0"/>
    <b v="0"/>
    <s v="2020 3"/>
    <n v="3"/>
    <x v="4"/>
    <s v="Closed"/>
    <s v="Closed"/>
    <x v="24"/>
    <s v="0055A00000BclF5QAJ"/>
    <d v="2021-04-11T19:52:07"/>
    <m/>
    <d v="2020-09-23T16:59:06"/>
    <b v="0"/>
    <x v="5"/>
    <s v="0065A00001b9A0jQAE"/>
    <x v="2"/>
    <b v="1"/>
    <s v="00531000007MUoEAAW"/>
    <s v="Closed Won"/>
    <b v="0"/>
    <x v="0"/>
    <n v="10400"/>
    <n v="10400"/>
    <m/>
  </r>
  <r>
    <s v="0013100001gYA7VAAW"/>
    <b v="0"/>
    <m/>
    <b v="0"/>
    <x v="780"/>
    <x v="0"/>
    <s v="00531000007KAu8AAG"/>
    <b v="1"/>
    <d v="2016-04-24T18:07:44"/>
    <b v="0"/>
    <b v="0"/>
    <s v="2020 3"/>
    <n v="3"/>
    <x v="4"/>
    <s v="Omitted"/>
    <s v="Omitted"/>
    <x v="12"/>
    <s v="0055A00000BclF5QAJ"/>
    <d v="2021-04-10T23:01:03"/>
    <m/>
    <d v="2020-05-01T20:13:00"/>
    <b v="0"/>
    <x v="7"/>
    <s v="0063100000cDm71AAC"/>
    <x v="2"/>
    <b v="0"/>
    <s v="0055A000008zqzaQAA"/>
    <s v="Closed Lost"/>
    <b v="0"/>
    <x v="1"/>
    <n v="86045"/>
    <n v="0"/>
    <m/>
  </r>
  <r>
    <s v="0015A000020xFjcQAE"/>
    <b v="0"/>
    <m/>
    <b v="0"/>
    <x v="780"/>
    <x v="0"/>
    <s v="0055A00000Bnt5hQAB"/>
    <b v="0"/>
    <d v="2020-09-09T17:45:51"/>
    <b v="0"/>
    <b v="0"/>
    <s v="2020 3"/>
    <n v="3"/>
    <x v="4"/>
    <s v="Omitted"/>
    <s v="Omitted"/>
    <x v="21"/>
    <s v="0055A00000BclF5QAJ"/>
    <d v="2021-04-11T20:07:09"/>
    <m/>
    <d v="2021-02-04T13:29:56"/>
    <b v="0"/>
    <x v="6"/>
    <s v="0065A00001bh85BQAQ"/>
    <x v="2"/>
    <b v="0"/>
    <s v="0055A00000Bnt5hQAB"/>
    <s v="Closed Lost"/>
    <b v="0"/>
    <x v="1"/>
    <n v="144000"/>
    <n v="0"/>
    <m/>
  </r>
  <r>
    <s v="0015A00002FswDFQAZ"/>
    <b v="0"/>
    <m/>
    <b v="0"/>
    <x v="780"/>
    <x v="0"/>
    <s v="0055A000008zqzaQAA"/>
    <b v="1"/>
    <d v="2019-10-25T20:51:34"/>
    <b v="0"/>
    <b v="0"/>
    <s v="2020 3"/>
    <n v="3"/>
    <x v="4"/>
    <s v="Omitted"/>
    <s v="Omitted"/>
    <x v="21"/>
    <s v="0055A00000BclF5QAJ"/>
    <d v="2021-04-10T23:01:03"/>
    <m/>
    <d v="2020-08-21T16:38:55"/>
    <b v="0"/>
    <x v="3"/>
    <s v="0065A00001XoTMqQAN"/>
    <x v="2"/>
    <b v="0"/>
    <s v="0055A00000BNXCfQAP"/>
    <s v="Closed Lost"/>
    <b v="0"/>
    <x v="1"/>
    <n v="152000"/>
    <n v="0"/>
    <m/>
  </r>
  <r>
    <s v="0013100001gYPr1AAG"/>
    <b v="0"/>
    <m/>
    <b v="0"/>
    <x v="780"/>
    <x v="0"/>
    <s v="0055A000008zqzaQAA"/>
    <b v="0"/>
    <d v="2020-07-10T02:06:20"/>
    <b v="0"/>
    <b v="0"/>
    <s v="2020 3"/>
    <n v="3"/>
    <x v="4"/>
    <s v="Closed"/>
    <s v="Closed"/>
    <x v="21"/>
    <s v="0055A00000BclF5QAJ"/>
    <d v="2021-04-10T22:59:54"/>
    <m/>
    <d v="2020-09-25T18:12:00"/>
    <b v="0"/>
    <x v="7"/>
    <s v="0065A00001bAJ15QAG"/>
    <x v="2"/>
    <b v="0"/>
    <s v="0055A00000Bnt5hQAB"/>
    <s v="Closed Won"/>
    <b v="0"/>
    <x v="0"/>
    <n v="136000"/>
    <n v="136000"/>
    <m/>
  </r>
  <r>
    <s v="0013100001qvZsSAAU"/>
    <b v="0"/>
    <m/>
    <b v="0"/>
    <x v="780"/>
    <x v="0"/>
    <s v="0055A000008iLoOQAU"/>
    <b v="0"/>
    <d v="2020-09-22T13:45:09"/>
    <b v="0"/>
    <b v="0"/>
    <s v="2020 3"/>
    <n v="3"/>
    <x v="4"/>
    <s v="Closed"/>
    <s v="Closed"/>
    <x v="21"/>
    <s v="0055A00000BclF5QAJ"/>
    <d v="2021-04-10T22:59:54"/>
    <m/>
    <d v="2020-09-25T18:20:09"/>
    <b v="0"/>
    <x v="3"/>
    <s v="0065A00001bo2piQAA"/>
    <x v="2"/>
    <b v="0"/>
    <s v="0055A000008iLoOQAU"/>
    <s v="Closed Won"/>
    <b v="0"/>
    <x v="0"/>
    <n v="5690"/>
    <n v="5690"/>
    <m/>
  </r>
  <r>
    <s v="0015A00002HdYs8QAF"/>
    <b v="0"/>
    <m/>
    <b v="0"/>
    <x v="780"/>
    <x v="0"/>
    <s v="0055A000008zqzaQAA"/>
    <b v="1"/>
    <d v="2020-02-06T16:53:56"/>
    <b v="0"/>
    <b v="0"/>
    <s v="2020 3"/>
    <n v="3"/>
    <x v="4"/>
    <s v="Closed"/>
    <s v="Closed"/>
    <x v="21"/>
    <s v="0055A00000BclF5QAJ"/>
    <d v="2021-04-10T22:59:54"/>
    <m/>
    <d v="2020-09-25T13:04:43"/>
    <b v="0"/>
    <x v="3"/>
    <s v="0065A00001Z5y7MQAR"/>
    <x v="2"/>
    <b v="0"/>
    <s v="0055A000008zqzaQAA"/>
    <s v="Closed Won"/>
    <b v="0"/>
    <x v="0"/>
    <n v="140000"/>
    <n v="140000"/>
    <m/>
  </r>
  <r>
    <s v="0013100001fqyXRAAY"/>
    <b v="0"/>
    <m/>
    <b v="0"/>
    <x v="781"/>
    <x v="0"/>
    <s v="00531000007KAu8AAG"/>
    <b v="1"/>
    <d v="2016-05-30T11:48:34"/>
    <b v="0"/>
    <b v="0"/>
    <s v="2020 3"/>
    <n v="3"/>
    <x v="4"/>
    <s v="Omitted"/>
    <s v="Omitted"/>
    <x v="8"/>
    <s v="0055A00000BclF5QAJ"/>
    <d v="2021-04-10T23:01:03"/>
    <m/>
    <d v="2020-05-18T11:16:15"/>
    <b v="0"/>
    <x v="7"/>
    <s v="0063100000cLH2iAAG"/>
    <x v="2"/>
    <b v="0"/>
    <s v="0055A000008zqzaQAA"/>
    <s v="Closed Lost"/>
    <b v="0"/>
    <x v="1"/>
    <n v="54805"/>
    <n v="0"/>
    <m/>
  </r>
  <r>
    <s v="0013100001qvZsSAAU"/>
    <b v="0"/>
    <m/>
    <b v="0"/>
    <x v="781"/>
    <x v="0"/>
    <s v="0055A000008iLoOQAU"/>
    <b v="0"/>
    <d v="2020-03-02T20:03:34"/>
    <b v="0"/>
    <b v="0"/>
    <s v="2020 3"/>
    <n v="3"/>
    <x v="4"/>
    <s v="Omitted"/>
    <s v="Omitted"/>
    <x v="0"/>
    <s v="0055A00000BclF5QAJ"/>
    <d v="2021-04-10T23:01:03"/>
    <m/>
    <d v="2020-09-29T03:04:08"/>
    <b v="0"/>
    <x v="3"/>
    <s v="0065A00001ZO8pQQAT"/>
    <x v="2"/>
    <b v="0"/>
    <s v="0055A000008iLoOQAU"/>
    <s v="Closed Lost"/>
    <b v="0"/>
    <x v="1"/>
    <n v="9735"/>
    <n v="0"/>
    <m/>
  </r>
  <r>
    <s v="0013100001fsBp7AAE"/>
    <b v="0"/>
    <m/>
    <b v="0"/>
    <x v="781"/>
    <x v="0"/>
    <s v="0055A000008iLoOQAU"/>
    <b v="0"/>
    <d v="2020-09-24T12:59:37"/>
    <b v="0"/>
    <b v="0"/>
    <s v="2020 3"/>
    <n v="3"/>
    <x v="4"/>
    <s v="Closed"/>
    <s v="Closed"/>
    <x v="21"/>
    <s v="0055A00000BclF5QAJ"/>
    <d v="2021-04-11T20:04:03"/>
    <m/>
    <d v="2020-09-29T02:31:14"/>
    <b v="0"/>
    <x v="5"/>
    <s v="0065A00001bomOTQAY"/>
    <x v="2"/>
    <b v="0"/>
    <s v="0055A000008iLoOQAU"/>
    <s v="Closed Won"/>
    <b v="0"/>
    <x v="0"/>
    <n v="8000"/>
    <n v="8000"/>
    <m/>
  </r>
  <r>
    <s v="0013100001gbb7YAAQ"/>
    <b v="0"/>
    <m/>
    <b v="0"/>
    <x v="781"/>
    <x v="0"/>
    <s v="0055A000008iLoOQAU"/>
    <b v="0"/>
    <d v="2020-09-02T14:56:04"/>
    <b v="0"/>
    <b v="0"/>
    <s v="2020 3"/>
    <n v="3"/>
    <x v="4"/>
    <s v="Closed"/>
    <s v="Closed"/>
    <x v="0"/>
    <s v="0055A00000BclF5QAJ"/>
    <d v="2021-04-10T22:59:54"/>
    <m/>
    <d v="2020-09-28T22:07:37"/>
    <b v="0"/>
    <x v="3"/>
    <s v="0065A00001bgEDoQAM"/>
    <x v="2"/>
    <b v="0"/>
    <s v="0055A000008iLoOQAU"/>
    <s v="Closed Won"/>
    <b v="0"/>
    <x v="0"/>
    <n v="8950"/>
    <n v="8950"/>
    <m/>
  </r>
  <r>
    <s v="0015A00002FEmqDQAT"/>
    <b v="0"/>
    <m/>
    <b v="0"/>
    <x v="781"/>
    <x v="0"/>
    <s v="0055A000008iLoOQAU"/>
    <b v="0"/>
    <d v="2020-09-22T19:37:13"/>
    <b v="0"/>
    <b v="0"/>
    <s v="2020 3"/>
    <n v="3"/>
    <x v="4"/>
    <s v="Closed"/>
    <s v="Closed"/>
    <x v="0"/>
    <s v="0055A00000BclF5QAJ"/>
    <d v="2021-04-10T22:59:54"/>
    <m/>
    <d v="2020-09-29T02:35:18"/>
    <b v="0"/>
    <x v="3"/>
    <s v="0065A00001bo5QaQAI"/>
    <x v="2"/>
    <b v="0"/>
    <s v="0055A000008iLoOQAU"/>
    <s v="Closed Won"/>
    <b v="0"/>
    <x v="0"/>
    <n v="4500"/>
    <n v="4500"/>
    <m/>
  </r>
  <r>
    <s v="001i000001LHCUyAAP"/>
    <b v="0"/>
    <m/>
    <b v="0"/>
    <x v="781"/>
    <x v="0"/>
    <s v="00531000008F2qlAAC"/>
    <b v="0"/>
    <d v="2020-09-22T18:55:17"/>
    <b v="0"/>
    <b v="0"/>
    <s v="2020 3"/>
    <n v="3"/>
    <x v="4"/>
    <s v="Closed"/>
    <s v="Closed"/>
    <x v="24"/>
    <s v="0055A00000BclF5QAJ"/>
    <d v="2021-04-11T20:08:00"/>
    <m/>
    <d v="2020-10-01T14:34:53"/>
    <b v="0"/>
    <x v="6"/>
    <s v="0065A00001bo57VQAQ"/>
    <x v="2"/>
    <b v="0"/>
    <s v="00531000008F2qlAAC"/>
    <s v="Closed Won"/>
    <b v="0"/>
    <x v="0"/>
    <n v="49938"/>
    <n v="49938"/>
    <m/>
  </r>
  <r>
    <s v="0013100001p5A0yAAE"/>
    <b v="0"/>
    <m/>
    <b v="0"/>
    <x v="782"/>
    <x v="0"/>
    <s v="00531000007KAu8AAG"/>
    <b v="0"/>
    <d v="2019-11-21T15:30:24"/>
    <b v="0"/>
    <b v="0"/>
    <s v="2020 3"/>
    <n v="3"/>
    <x v="4"/>
    <s v="Omitted"/>
    <s v="Omitted"/>
    <x v="21"/>
    <s v="0055A00000BclF5QAJ"/>
    <d v="2021-04-11T19:52:07"/>
    <m/>
    <d v="2020-04-28T15:50:15"/>
    <b v="0"/>
    <x v="5"/>
    <s v="0065A00001Y1OcQQAV"/>
    <x v="2"/>
    <b v="0"/>
    <s v="00531000007KAu8AAG"/>
    <s v="Closed Lost"/>
    <b v="0"/>
    <x v="1"/>
    <n v="97809"/>
    <n v="0"/>
    <m/>
  </r>
  <r>
    <s v="0015A000028moKRQAY"/>
    <b v="0"/>
    <m/>
    <b v="0"/>
    <x v="782"/>
    <x v="0"/>
    <s v="0055A000008iLoOQAU"/>
    <b v="0"/>
    <d v="2020-09-29T14:50:23"/>
    <b v="0"/>
    <b v="0"/>
    <s v="2020 3"/>
    <n v="3"/>
    <x v="4"/>
    <s v="Closed"/>
    <s v="Closed"/>
    <x v="0"/>
    <s v="0055A00000BclF5QAJ"/>
    <d v="2021-04-10T22:59:54"/>
    <m/>
    <m/>
    <b v="0"/>
    <x v="4"/>
    <s v="0065A00001bp7VJQAY"/>
    <x v="2"/>
    <b v="0"/>
    <s v="0055A000008iLoOQAU"/>
    <s v="Closed Won"/>
    <b v="0"/>
    <x v="0"/>
    <n v="3200"/>
    <n v="3200"/>
    <m/>
  </r>
  <r>
    <s v="0015A00002DU5c0QAD"/>
    <b v="0"/>
    <m/>
    <b v="0"/>
    <x v="782"/>
    <x v="0"/>
    <s v="0055A000008iLoOQAU"/>
    <b v="0"/>
    <d v="2020-08-05T23:07:28"/>
    <b v="0"/>
    <b v="0"/>
    <s v="2020 3"/>
    <n v="3"/>
    <x v="4"/>
    <s v="Closed"/>
    <s v="Closed"/>
    <x v="21"/>
    <s v="0055A00000BclF5QAJ"/>
    <d v="2021-04-10T22:59:54"/>
    <m/>
    <d v="2020-09-29T14:22:13"/>
    <b v="0"/>
    <x v="1"/>
    <s v="0065A00001bM4G8QAK"/>
    <x v="2"/>
    <b v="0"/>
    <s v="0055A000008iLoOQAU"/>
    <s v="Closed Won"/>
    <b v="0"/>
    <x v="0"/>
    <n v="7510"/>
    <n v="7510"/>
    <m/>
  </r>
  <r>
    <s v="0015A00001xP4A2QAK"/>
    <b v="0"/>
    <m/>
    <b v="0"/>
    <x v="782"/>
    <x v="0"/>
    <s v="0055A000008iLoOQAU"/>
    <b v="0"/>
    <d v="2020-04-16T15:23:31"/>
    <b v="0"/>
    <b v="0"/>
    <s v="2020 3"/>
    <n v="3"/>
    <x v="4"/>
    <s v="Closed"/>
    <s v="Closed"/>
    <x v="0"/>
    <s v="0055A00000BclF5QAJ"/>
    <d v="2021-04-11T20:11:37"/>
    <m/>
    <d v="2020-09-29T21:17:15"/>
    <b v="0"/>
    <x v="3"/>
    <s v="0065A00001Zk3VNQAZ"/>
    <x v="2"/>
    <b v="0"/>
    <s v="0055A000008iLoOQAU"/>
    <s v="Closed Won"/>
    <b v="0"/>
    <x v="0"/>
    <n v="10000"/>
    <n v="10000"/>
    <m/>
  </r>
  <r>
    <s v="0013100001fqyXRAAY"/>
    <b v="0"/>
    <m/>
    <b v="0"/>
    <x v="306"/>
    <x v="0"/>
    <s v="00531000007KAu8AAG"/>
    <b v="1"/>
    <d v="2016-05-30T11:58:17"/>
    <b v="0"/>
    <b v="0"/>
    <s v="2020 3"/>
    <n v="3"/>
    <x v="4"/>
    <s v="Omitted"/>
    <s v="Omitted"/>
    <x v="8"/>
    <s v="0055A00000BclF5QAJ"/>
    <d v="2021-04-10T23:01:03"/>
    <m/>
    <d v="2020-05-18T10:27:38"/>
    <b v="0"/>
    <x v="7"/>
    <s v="0063100000cLH33AAG"/>
    <x v="2"/>
    <b v="0"/>
    <s v="0055A000008zqzaQAA"/>
    <s v="Closed Lost"/>
    <b v="0"/>
    <x v="1"/>
    <n v="54805"/>
    <n v="0"/>
    <m/>
  </r>
  <r>
    <s v="0013100001fqyXRAAY"/>
    <b v="0"/>
    <m/>
    <b v="0"/>
    <x v="306"/>
    <x v="0"/>
    <s v="00531000007KAu8AAG"/>
    <b v="0"/>
    <d v="2016-06-24T02:48:48"/>
    <b v="0"/>
    <b v="0"/>
    <s v="2020 3"/>
    <n v="3"/>
    <x v="4"/>
    <s v="Omitted"/>
    <s v="Omitted"/>
    <x v="5"/>
    <s v="0055A00000BclF5QAJ"/>
    <d v="2021-04-10T23:01:03"/>
    <m/>
    <d v="2020-05-18T10:26:42"/>
    <b v="0"/>
    <x v="1"/>
    <s v="0063100000ciqgOAAQ"/>
    <x v="2"/>
    <b v="0"/>
    <s v="0055A000008zqzaQAA"/>
    <s v="Closed Lost"/>
    <b v="0"/>
    <x v="1"/>
    <n v="51805"/>
    <n v="0"/>
    <m/>
  </r>
  <r>
    <s v="0013100001jbBUHAA2"/>
    <b v="0"/>
    <m/>
    <b v="0"/>
    <x v="306"/>
    <x v="0"/>
    <s v="00531000007KAu8AAG"/>
    <b v="0"/>
    <d v="2016-06-24T05:35:17"/>
    <b v="0"/>
    <b v="0"/>
    <s v="2020 3"/>
    <n v="3"/>
    <x v="4"/>
    <s v="Omitted"/>
    <s v="Omitted"/>
    <x v="15"/>
    <s v="0055A00000BclF5QAJ"/>
    <d v="2021-04-10T23:01:03"/>
    <m/>
    <d v="2020-05-18T10:15:58"/>
    <b v="0"/>
    <x v="1"/>
    <s v="0063100000ciquwAAA"/>
    <x v="2"/>
    <b v="0"/>
    <s v="0055A000008zqzaQAA"/>
    <s v="Closed Lost"/>
    <b v="0"/>
    <x v="1"/>
    <n v="54805"/>
    <n v="0"/>
    <m/>
  </r>
  <r>
    <s v="0013100001jbC7TAAU"/>
    <b v="0"/>
    <m/>
    <b v="0"/>
    <x v="306"/>
    <x v="0"/>
    <s v="00531000007KAu8AAG"/>
    <b v="0"/>
    <d v="2016-06-24T06:36:23"/>
    <b v="0"/>
    <b v="0"/>
    <s v="2020 3"/>
    <n v="3"/>
    <x v="4"/>
    <s v="Omitted"/>
    <s v="Omitted"/>
    <x v="13"/>
    <s v="0055A00000BclF5QAJ"/>
    <d v="2021-04-10T23:01:03"/>
    <m/>
    <d v="2020-05-18T10:16:41"/>
    <b v="0"/>
    <x v="1"/>
    <s v="0063100000cir3AAAQ"/>
    <x v="2"/>
    <b v="0"/>
    <s v="0055A000008zqzaQAA"/>
    <s v="Closed Lost"/>
    <b v="0"/>
    <x v="1"/>
    <n v="54805"/>
    <n v="0"/>
    <m/>
  </r>
  <r>
    <s v="0013100001gaTySAAU"/>
    <b v="0"/>
    <m/>
    <b v="0"/>
    <x v="306"/>
    <x v="0"/>
    <s v="00531000007KAu8AAG"/>
    <b v="1"/>
    <d v="2016-06-27T01:25:48"/>
    <b v="0"/>
    <b v="0"/>
    <s v="2020 3"/>
    <n v="3"/>
    <x v="4"/>
    <s v="Omitted"/>
    <s v="Omitted"/>
    <x v="14"/>
    <s v="0055A00000BclF5QAJ"/>
    <d v="2021-04-10T23:01:03"/>
    <m/>
    <d v="2020-05-18T10:16:59"/>
    <b v="0"/>
    <x v="1"/>
    <s v="0063100000cjPi7AAE"/>
    <x v="2"/>
    <b v="0"/>
    <s v="0055A000008zqzaQAA"/>
    <s v="Closed Lost"/>
    <b v="0"/>
    <x v="1"/>
    <n v="54805"/>
    <n v="0"/>
    <m/>
  </r>
  <r>
    <s v="0013100001hoCcAAAU"/>
    <b v="0"/>
    <m/>
    <b v="0"/>
    <x v="306"/>
    <x v="0"/>
    <s v="00531000007KAu8AAG"/>
    <b v="0"/>
    <d v="2016-08-26T20:17:10"/>
    <b v="0"/>
    <b v="0"/>
    <s v="2020 3"/>
    <n v="3"/>
    <x v="4"/>
    <s v="Omitted"/>
    <s v="Omitted"/>
    <x v="19"/>
    <s v="0055A00000BclF5QAJ"/>
    <d v="2021-04-10T23:01:03"/>
    <m/>
    <d v="2020-05-18T10:10:58"/>
    <b v="0"/>
    <x v="7"/>
    <s v="0063100000e2tCdAAI"/>
    <x v="2"/>
    <b v="0"/>
    <s v="0055A000008zqzaQAA"/>
    <s v="Closed Lost"/>
    <b v="0"/>
    <x v="1"/>
    <n v="54805"/>
    <n v="0"/>
    <m/>
  </r>
  <r>
    <s v="0013100001puTdTAAU"/>
    <b v="0"/>
    <m/>
    <b v="0"/>
    <x v="306"/>
    <x v="0"/>
    <s v="0055A000008iLoOQAU"/>
    <b v="0"/>
    <d v="2019-09-18T15:18:41"/>
    <b v="0"/>
    <b v="0"/>
    <s v="2020 3"/>
    <n v="3"/>
    <x v="4"/>
    <s v="Omitted"/>
    <s v="Omitted"/>
    <x v="21"/>
    <s v="0055A00000BclF5QAJ"/>
    <d v="2021-04-10T23:01:03"/>
    <m/>
    <d v="2020-07-20T18:50:00"/>
    <b v="0"/>
    <x v="1"/>
    <s v="0065A00001XKVWyQAP"/>
    <x v="2"/>
    <b v="0"/>
    <s v="0055A000008zqzaQAA"/>
    <s v="Closed Lost"/>
    <b v="0"/>
    <x v="1"/>
    <n v="136000"/>
    <n v="0"/>
    <m/>
  </r>
  <r>
    <s v="0013100001hn662AAA"/>
    <b v="0"/>
    <m/>
    <b v="0"/>
    <x v="306"/>
    <x v="0"/>
    <s v="0055A000008zqzaQAA"/>
    <b v="0"/>
    <d v="2020-01-22T16:14:58"/>
    <b v="0"/>
    <b v="0"/>
    <s v="2020 3"/>
    <n v="3"/>
    <x v="4"/>
    <s v="Omitted"/>
    <s v="Omitted"/>
    <x v="0"/>
    <s v="0055A00000BclF5QAJ"/>
    <d v="2021-04-11T20:33:11"/>
    <m/>
    <d v="2020-05-18T20:24:59"/>
    <b v="0"/>
    <x v="1"/>
    <s v="0065A00001YxmaZQAR"/>
    <x v="2"/>
    <b v="0"/>
    <s v="0055A000008zqzaQAA"/>
    <s v="Closed Lost"/>
    <b v="0"/>
    <x v="1"/>
    <n v="136000"/>
    <n v="0"/>
    <m/>
  </r>
  <r>
    <s v="0015A00002CwwHuQAJ"/>
    <b v="0"/>
    <m/>
    <b v="0"/>
    <x v="306"/>
    <x v="0"/>
    <s v="0055A000008zqzaQAA"/>
    <b v="0"/>
    <d v="2020-07-24T19:21:43"/>
    <b v="0"/>
    <b v="0"/>
    <s v="2020 3"/>
    <n v="3"/>
    <x v="4"/>
    <s v="Omitted"/>
    <s v="Omitted"/>
    <x v="0"/>
    <s v="0055A00000BclF5QAJ"/>
    <d v="2021-04-11T19:52:07"/>
    <m/>
    <d v="2020-10-08T14:48:15"/>
    <b v="0"/>
    <x v="5"/>
    <s v="0065A00001bKfRqQAK"/>
    <x v="2"/>
    <b v="0"/>
    <s v="0055A000008iLoOQAU"/>
    <s v="Closed Lost"/>
    <b v="0"/>
    <x v="1"/>
    <n v="22820"/>
    <n v="0"/>
    <m/>
  </r>
  <r>
    <s v="0015A00001taaMKQAY"/>
    <b v="0"/>
    <m/>
    <b v="0"/>
    <x v="306"/>
    <x v="0"/>
    <s v="0055A000008zqzaQAA"/>
    <b v="0"/>
    <d v="2018-10-25T13:53:38"/>
    <b v="0"/>
    <b v="0"/>
    <s v="2020 3"/>
    <n v="3"/>
    <x v="4"/>
    <s v="Omitted"/>
    <s v="Omitted"/>
    <x v="21"/>
    <s v="0055A00000BclF5QAJ"/>
    <d v="2021-04-11T19:52:07"/>
    <m/>
    <d v="2021-02-12T00:43:05"/>
    <b v="0"/>
    <x v="5"/>
    <s v="0065A00000nKTkUQAW"/>
    <x v="2"/>
    <b v="0"/>
    <s v="0055A000008iLoOQAU"/>
    <s v="Closed Lost"/>
    <b v="0"/>
    <x v="1"/>
    <n v="4050"/>
    <n v="0"/>
    <m/>
  </r>
  <r>
    <s v="0013100001jbBR3AAM"/>
    <b v="0"/>
    <m/>
    <b v="0"/>
    <x v="306"/>
    <x v="0"/>
    <s v="0055A000008iLoOQAU"/>
    <b v="0"/>
    <d v="2020-08-31T20:50:14"/>
    <b v="0"/>
    <b v="0"/>
    <s v="2020 3"/>
    <n v="3"/>
    <x v="4"/>
    <s v="Omitted"/>
    <s v="Omitted"/>
    <x v="21"/>
    <s v="0055A00000BclF5QAJ"/>
    <d v="2021-04-11T20:28:47"/>
    <m/>
    <d v="2020-09-03T16:03:00"/>
    <b v="0"/>
    <x v="3"/>
    <s v="0065A00001bg742QAA"/>
    <x v="2"/>
    <b v="0"/>
    <s v="0055A000008iLoOQAU"/>
    <s v="Closed Lost"/>
    <b v="0"/>
    <x v="1"/>
    <n v="347"/>
    <n v="0"/>
    <m/>
  </r>
  <r>
    <s v="0013100001fqwyfAAA"/>
    <b v="0"/>
    <m/>
    <b v="0"/>
    <x v="306"/>
    <x v="0"/>
    <s v="0055A000008iLoOQAU"/>
    <b v="0"/>
    <d v="2020-04-14T18:10:50"/>
    <b v="0"/>
    <b v="0"/>
    <s v="2020 3"/>
    <n v="3"/>
    <x v="4"/>
    <s v="Omitted"/>
    <s v="Omitted"/>
    <x v="0"/>
    <s v="0055A00000BclF5QAJ"/>
    <d v="2021-04-10T23:01:03"/>
    <m/>
    <d v="2020-10-14T23:50:17"/>
    <b v="0"/>
    <x v="1"/>
    <s v="0065A00001ZjNjJQAV"/>
    <x v="2"/>
    <b v="0"/>
    <s v="0055A000008iLoOQAU"/>
    <s v="Closed Lost"/>
    <b v="0"/>
    <x v="1"/>
    <n v="8950"/>
    <n v="0"/>
    <m/>
  </r>
  <r>
    <s v="0015A00001xP4A2QAK"/>
    <b v="0"/>
    <m/>
    <b v="0"/>
    <x v="306"/>
    <x v="0"/>
    <s v="0055A000008iLoOQAU"/>
    <b v="0"/>
    <d v="2020-09-03T13:49:57"/>
    <b v="0"/>
    <b v="0"/>
    <s v="2020 3"/>
    <n v="3"/>
    <x v="4"/>
    <s v="Omitted"/>
    <s v="Omitted"/>
    <x v="0"/>
    <s v="0055A00000BclF5QAJ"/>
    <d v="2021-04-11T20:07:09"/>
    <m/>
    <d v="2020-10-23T20:58:10"/>
    <b v="0"/>
    <x v="6"/>
    <s v="0065A00001bgrn9QAA"/>
    <x v="2"/>
    <b v="0"/>
    <s v="0055A000008iLoOQAU"/>
    <s v="Closed Lost"/>
    <b v="0"/>
    <x v="1"/>
    <n v="5495"/>
    <n v="0"/>
    <m/>
  </r>
  <r>
    <s v="0015A000027zQp0QAE"/>
    <b v="0"/>
    <m/>
    <b v="0"/>
    <x v="306"/>
    <x v="0"/>
    <s v="0055A000008zqzaQAA"/>
    <b v="0"/>
    <d v="2020-07-21T20:17:31"/>
    <b v="0"/>
    <b v="0"/>
    <s v="2020 3"/>
    <n v="3"/>
    <x v="4"/>
    <s v="Omitted"/>
    <s v="Omitted"/>
    <x v="21"/>
    <s v="0055A00000BclF5QAJ"/>
    <d v="2021-04-11T20:05:08"/>
    <m/>
    <d v="2020-07-27T13:58:22"/>
    <b v="0"/>
    <x v="7"/>
    <s v="0065A00001bBWcQQAW"/>
    <x v="2"/>
    <b v="0"/>
    <s v="0055A000008zqzaQAA"/>
    <s v="Closed Lost"/>
    <b v="0"/>
    <x v="1"/>
    <n v="89040"/>
    <n v="0"/>
    <m/>
  </r>
  <r>
    <s v="0013100001jbqTRAAY"/>
    <b v="0"/>
    <m/>
    <b v="0"/>
    <x v="306"/>
    <x v="0"/>
    <s v="00531000007KAu8AAG"/>
    <b v="0"/>
    <d v="2017-06-27T23:17:57"/>
    <b v="0"/>
    <b v="0"/>
    <s v="2020 3"/>
    <n v="3"/>
    <x v="4"/>
    <s v="Omitted"/>
    <s v="Omitted"/>
    <x v="22"/>
    <s v="0055A00000BclF5QAJ"/>
    <d v="2021-04-10T23:01:03"/>
    <m/>
    <d v="2020-05-18T11:08:23"/>
    <b v="0"/>
    <x v="1"/>
    <s v="0065A00000i3cz2QAA"/>
    <x v="2"/>
    <b v="0"/>
    <s v="0055A000008zqzaQAA"/>
    <s v="Closed Lost"/>
    <b v="0"/>
    <x v="1"/>
    <n v="57394"/>
    <n v="0"/>
    <m/>
  </r>
  <r>
    <s v="0015A00002DxWJ0QAN"/>
    <b v="0"/>
    <m/>
    <b v="0"/>
    <x v="306"/>
    <x v="0"/>
    <s v="0055A000008iLoJQAU"/>
    <b v="0"/>
    <d v="2019-10-31T20:55:25"/>
    <b v="0"/>
    <b v="0"/>
    <s v="2020 3"/>
    <n v="3"/>
    <x v="4"/>
    <s v="Omitted"/>
    <s v="Omitted"/>
    <x v="25"/>
    <s v="0055A00000BclF5QAJ"/>
    <d v="2021-04-10T23:01:03"/>
    <m/>
    <d v="2020-07-16T17:59:05"/>
    <b v="0"/>
    <x v="18"/>
    <s v="0065A00001XpfAyQAJ"/>
    <x v="2"/>
    <b v="0"/>
    <s v="0055A000008zqzaQAA"/>
    <s v="Closed Lost"/>
    <b v="0"/>
    <x v="1"/>
    <n v="69030"/>
    <n v="0"/>
    <m/>
  </r>
  <r>
    <s v="0013100001eo6iZAAQ"/>
    <b v="0"/>
    <m/>
    <b v="0"/>
    <x v="306"/>
    <x v="0"/>
    <s v="0055A000008iLoJQAU"/>
    <b v="0"/>
    <d v="2019-05-13T05:53:04"/>
    <b v="0"/>
    <b v="0"/>
    <s v="2020 3"/>
    <n v="3"/>
    <x v="4"/>
    <s v="Omitted"/>
    <s v="Omitted"/>
    <x v="21"/>
    <s v="0055A00000BclF5QAJ"/>
    <d v="2021-04-10T23:01:03"/>
    <m/>
    <d v="2020-08-10T13:29:02"/>
    <b v="0"/>
    <x v="7"/>
    <s v="0065A00001Pw4O4QAJ"/>
    <x v="2"/>
    <b v="0"/>
    <s v="0055A000008iLmcQAE"/>
    <s v="Closed Lost"/>
    <b v="0"/>
    <x v="1"/>
    <n v="88065"/>
    <n v="0"/>
    <m/>
  </r>
  <r>
    <s v="0013100001k6h7IAAQ"/>
    <b v="0"/>
    <m/>
    <b v="0"/>
    <x v="306"/>
    <x v="0"/>
    <s v="0055A000008iLoOQAU"/>
    <b v="0"/>
    <d v="2019-05-23T16:46:41"/>
    <b v="0"/>
    <b v="0"/>
    <s v="2020 3"/>
    <n v="3"/>
    <x v="4"/>
    <s v="Omitted"/>
    <s v="Omitted"/>
    <x v="21"/>
    <s v="0055A00000BclF5QAJ"/>
    <d v="2021-04-10T23:01:03"/>
    <m/>
    <d v="2020-05-18T10:26:19"/>
    <b v="0"/>
    <x v="10"/>
    <s v="0065A00001SgqE8QAJ"/>
    <x v="2"/>
    <b v="0"/>
    <s v="0055A000008zqzaQAA"/>
    <s v="Closed Lost"/>
    <b v="0"/>
    <x v="1"/>
    <n v="86700"/>
    <n v="0"/>
    <m/>
  </r>
  <r>
    <s v="0015A00002B7r6RQAR"/>
    <b v="0"/>
    <m/>
    <b v="0"/>
    <x v="306"/>
    <x v="0"/>
    <s v="0055A000008iLoJQAU"/>
    <b v="0"/>
    <d v="2019-04-17T16:20:08"/>
    <b v="0"/>
    <b v="0"/>
    <s v="2020 3"/>
    <n v="3"/>
    <x v="4"/>
    <s v="Omitted"/>
    <s v="Omitted"/>
    <x v="22"/>
    <s v="0055A00000BclF5QAJ"/>
    <d v="2021-04-10T23:01:03"/>
    <m/>
    <d v="2020-07-27T14:02:59"/>
    <b v="0"/>
    <x v="7"/>
    <s v="0065A00001KRBR4QAP"/>
    <x v="2"/>
    <b v="0"/>
    <s v="0055A000008zqzaQAA"/>
    <s v="Closed Lost"/>
    <b v="0"/>
    <x v="1"/>
    <n v="54945"/>
    <n v="0"/>
    <m/>
  </r>
  <r>
    <s v="0015A00002B7WbnQAF"/>
    <b v="0"/>
    <m/>
    <b v="0"/>
    <x v="306"/>
    <x v="0"/>
    <s v="0055A000008iLoOQAU"/>
    <b v="0"/>
    <d v="2019-05-10T14:14:58"/>
    <b v="0"/>
    <b v="0"/>
    <s v="2020 3"/>
    <n v="3"/>
    <x v="4"/>
    <s v="Omitted"/>
    <s v="Omitted"/>
    <x v="22"/>
    <s v="0055A00000BclF5QAJ"/>
    <d v="2021-04-11T20:07:09"/>
    <m/>
    <d v="2020-08-03T13:50:36"/>
    <b v="0"/>
    <x v="6"/>
    <s v="0065A00001PvwxGQAR"/>
    <x v="2"/>
    <b v="0"/>
    <s v="0055A000008zqzaQAA"/>
    <s v="Closed Lost"/>
    <b v="0"/>
    <x v="1"/>
    <n v="86860"/>
    <n v="0"/>
    <m/>
  </r>
  <r>
    <s v="0013100001fqvwqAAA"/>
    <b v="0"/>
    <m/>
    <b v="0"/>
    <x v="306"/>
    <x v="0"/>
    <s v="0055A000008zqzaQAA"/>
    <b v="0"/>
    <d v="2019-10-01T19:01:20"/>
    <b v="0"/>
    <b v="0"/>
    <s v="2020 3"/>
    <n v="3"/>
    <x v="4"/>
    <s v="Omitted"/>
    <s v="Omitted"/>
    <x v="0"/>
    <s v="0055A00000BclF5QAJ"/>
    <d v="2021-04-10T23:01:03"/>
    <m/>
    <d v="2020-07-16T21:40:33"/>
    <b v="0"/>
    <x v="7"/>
    <s v="0065A00001XXtAVQA1"/>
    <x v="2"/>
    <b v="0"/>
    <s v="0055A000008zqzaQAA"/>
    <s v="Closed Lost"/>
    <b v="0"/>
    <x v="1"/>
    <n v="91445"/>
    <n v="0"/>
    <m/>
  </r>
  <r>
    <s v="0013100001k6WNjAAM"/>
    <b v="0"/>
    <m/>
    <b v="0"/>
    <x v="306"/>
    <x v="0"/>
    <s v="0055A000009sZg0QAE"/>
    <b v="0"/>
    <d v="2019-10-18T18:17:00"/>
    <b v="0"/>
    <b v="0"/>
    <s v="2020 3"/>
    <n v="3"/>
    <x v="4"/>
    <s v="Omitted"/>
    <s v="Omitted"/>
    <x v="25"/>
    <s v="0055A00000BclF5QAJ"/>
    <d v="2021-04-10T23:01:03"/>
    <m/>
    <d v="2020-05-29T18:21:59"/>
    <b v="0"/>
    <x v="18"/>
    <s v="0065A00001Xe7vJQAR"/>
    <x v="2"/>
    <b v="0"/>
    <s v="0055A00000Bb2djQAB"/>
    <s v="Closed Lost"/>
    <b v="0"/>
    <x v="1"/>
    <n v="91515"/>
    <n v="0"/>
    <m/>
  </r>
  <r>
    <s v="0015A00002GmqXYQAZ"/>
    <b v="0"/>
    <m/>
    <b v="0"/>
    <x v="306"/>
    <x v="0"/>
    <s v="0055A00000BNXCfQAP"/>
    <b v="0"/>
    <d v="2019-12-10T23:28:02"/>
    <b v="0"/>
    <b v="0"/>
    <s v="2020 3"/>
    <n v="3"/>
    <x v="4"/>
    <s v="Omitted"/>
    <s v="Omitted"/>
    <x v="21"/>
    <s v="0055A00000BclF5QAJ"/>
    <d v="2021-04-11T20:33:11"/>
    <m/>
    <d v="2019-12-16T23:14:53"/>
    <b v="0"/>
    <x v="6"/>
    <s v="0065A00001YKbRIQA1"/>
    <x v="2"/>
    <b v="0"/>
    <s v="0055A00000BNXCfQAP"/>
    <s v="Closed Lost"/>
    <b v="0"/>
    <x v="1"/>
    <n v="119000"/>
    <n v="0"/>
    <m/>
  </r>
  <r>
    <s v="0015A00002FrM13QAF"/>
    <b v="0"/>
    <m/>
    <b v="0"/>
    <x v="306"/>
    <x v="0"/>
    <s v="00531000007KAsvAAG"/>
    <b v="0"/>
    <d v="2019-10-21T21:59:51"/>
    <b v="0"/>
    <b v="0"/>
    <s v="2020 3"/>
    <n v="3"/>
    <x v="4"/>
    <s v="Omitted"/>
    <s v="Omitted"/>
    <x v="1"/>
    <s v="0055A00000BclF5QAJ"/>
    <d v="2021-04-11T19:52:07"/>
    <m/>
    <d v="2020-10-06T18:58:32"/>
    <b v="0"/>
    <x v="5"/>
    <s v="0065A00001Xk8jRQAR"/>
    <x v="2"/>
    <b v="0"/>
    <s v="00531000007KAsvAAG"/>
    <s v="Closed Lost"/>
    <b v="0"/>
    <x v="1"/>
    <n v="69347"/>
    <n v="0"/>
    <m/>
  </r>
  <r>
    <s v="001i000001MZ8IpAAL"/>
    <b v="0"/>
    <m/>
    <b v="0"/>
    <x v="306"/>
    <x v="0"/>
    <s v="00531000007MUoEAAW"/>
    <b v="0"/>
    <d v="2019-04-01T19:06:15"/>
    <b v="0"/>
    <b v="0"/>
    <s v="2020 3"/>
    <n v="3"/>
    <x v="4"/>
    <s v="Omitted"/>
    <s v="Omitted"/>
    <x v="4"/>
    <s v="0055A00000BclF5QAJ"/>
    <d v="2021-04-11T19:52:07"/>
    <m/>
    <d v="2020-02-10T14:24:36"/>
    <b v="0"/>
    <x v="5"/>
    <s v="0065A00001IEklhQAD"/>
    <x v="2"/>
    <b v="0"/>
    <s v="00531000007KgPgAAK"/>
    <s v="Closed Lost"/>
    <b v="0"/>
    <x v="1"/>
    <n v="60069.599999999999"/>
    <n v="0"/>
    <m/>
  </r>
  <r>
    <s v="0015A00002PMn0gQAD"/>
    <b v="0"/>
    <m/>
    <b v="0"/>
    <x v="306"/>
    <x v="0"/>
    <s v="00531000007MUoEAAW"/>
    <b v="0"/>
    <d v="2019-02-04T15:13:28"/>
    <b v="0"/>
    <b v="0"/>
    <s v="2020 3"/>
    <n v="3"/>
    <x v="4"/>
    <s v="Omitted"/>
    <s v="Omitted"/>
    <x v="1"/>
    <s v="0055A00000BclF5QAJ"/>
    <d v="2021-04-11T19:52:07"/>
    <m/>
    <d v="2020-10-07T19:15:36"/>
    <b v="0"/>
    <x v="5"/>
    <s v="0065A000015uK3fQAE"/>
    <x v="2"/>
    <b v="0"/>
    <s v="00531000007KAsvAAG"/>
    <s v="Closed Lost"/>
    <b v="0"/>
    <x v="1"/>
    <n v="58679.1"/>
    <n v="0"/>
    <m/>
  </r>
  <r>
    <s v="0013100001gYHjnAAG"/>
    <b v="0"/>
    <m/>
    <b v="0"/>
    <x v="306"/>
    <x v="0"/>
    <s v="00531000007KAsvAAG"/>
    <b v="0"/>
    <d v="2018-05-16T12:58:53"/>
    <b v="0"/>
    <b v="0"/>
    <s v="2020 3"/>
    <n v="3"/>
    <x v="4"/>
    <s v="Omitted"/>
    <s v="Omitted"/>
    <x v="1"/>
    <s v="00531000007KAsvAAG"/>
    <d v="2020-10-07T19:24:32"/>
    <m/>
    <d v="2020-10-07T19:24:32"/>
    <b v="0"/>
    <x v="1"/>
    <s v="0065A00000k1qfFQAQ"/>
    <x v="2"/>
    <b v="0"/>
    <s v="00531000007KAsvAAG"/>
    <s v="Closed Lost"/>
    <b v="0"/>
    <x v="1"/>
    <n v="65000"/>
    <n v="0"/>
    <m/>
  </r>
  <r>
    <s v="0016e00002ZwhMUAAZ"/>
    <b v="0"/>
    <m/>
    <b v="0"/>
    <x v="306"/>
    <x v="0"/>
    <s v="0055A000009GxI2QAK"/>
    <b v="0"/>
    <d v="2020-04-17T17:06:41"/>
    <b v="0"/>
    <b v="0"/>
    <s v="2020 3"/>
    <n v="3"/>
    <x v="4"/>
    <s v="Closed"/>
    <s v="Closed"/>
    <x v="24"/>
    <s v="0055A000009GxI2QAK"/>
    <d v="2021-06-22T19:25:45"/>
    <m/>
    <d v="2020-08-21T16:06:51"/>
    <b v="0"/>
    <x v="6"/>
    <s v="0065A00001Zk6mPQAR"/>
    <x v="2"/>
    <b v="0"/>
    <s v="0055A000009GxI2QAK"/>
    <s v="Closed Lost"/>
    <b v="0"/>
    <x v="1"/>
    <n v="390000"/>
    <n v="0"/>
    <m/>
  </r>
  <r>
    <s v="0015A00002LgTxGQAV"/>
    <b v="0"/>
    <m/>
    <b v="0"/>
    <x v="306"/>
    <x v="0"/>
    <s v="00531000007MUoEAAW"/>
    <b v="0"/>
    <d v="2020-06-23T17:08:10"/>
    <b v="0"/>
    <b v="0"/>
    <s v="2020 3"/>
    <n v="3"/>
    <x v="4"/>
    <s v="Omitted"/>
    <s v="Omitted"/>
    <x v="2"/>
    <s v="0055A00000BclF5QAJ"/>
    <d v="2021-04-11T20:08:00"/>
    <m/>
    <d v="2020-09-14T13:55:06"/>
    <b v="0"/>
    <x v="6"/>
    <s v="0065A00001ax2WZQAY"/>
    <x v="2"/>
    <b v="0"/>
    <s v="00531000007KgPgAAK"/>
    <s v="Closed Lost"/>
    <b v="0"/>
    <x v="1"/>
    <n v="65476"/>
    <n v="0"/>
    <m/>
  </r>
  <r>
    <s v="0015A00002EkPwLQAV"/>
    <b v="0"/>
    <m/>
    <b v="0"/>
    <x v="306"/>
    <x v="0"/>
    <s v="00531000007MUoEAAW"/>
    <b v="0"/>
    <d v="2020-08-10T18:39:19"/>
    <b v="0"/>
    <b v="0"/>
    <s v="2020 3"/>
    <n v="3"/>
    <x v="4"/>
    <s v="Omitted"/>
    <s v="Omitted"/>
    <x v="2"/>
    <s v="0055A00000BclF5QAJ"/>
    <d v="2021-04-11T20:08:00"/>
    <m/>
    <d v="2020-08-17T19:36:26"/>
    <b v="0"/>
    <x v="6"/>
    <s v="0065A00001bMtrIQAS"/>
    <x v="2"/>
    <b v="0"/>
    <s v="00531000007KgPgAAK"/>
    <s v="Closed Lost"/>
    <b v="0"/>
    <x v="1"/>
    <n v="149010"/>
    <n v="0"/>
    <m/>
  </r>
  <r>
    <s v="0015A00002NNowfQAD"/>
    <b v="0"/>
    <m/>
    <b v="0"/>
    <x v="306"/>
    <x v="0"/>
    <s v="0055A000009GxI2QAK"/>
    <b v="0"/>
    <d v="2020-07-27T16:22:11"/>
    <b v="0"/>
    <b v="0"/>
    <s v="2020 3"/>
    <n v="3"/>
    <x v="4"/>
    <s v="Omitted"/>
    <s v="Omitted"/>
    <x v="24"/>
    <s v="0055A000009GxI2QAK"/>
    <d v="2021-06-22T19:15:30"/>
    <m/>
    <d v="2020-10-05T10:53:55"/>
    <b v="0"/>
    <x v="0"/>
    <s v="0065A00001bKrIIQA0"/>
    <x v="2"/>
    <b v="0"/>
    <s v="0055A000009GxI2QAK"/>
    <s v="Closed Lost"/>
    <b v="0"/>
    <x v="1"/>
    <n v="72937"/>
    <n v="0"/>
    <m/>
  </r>
  <r>
    <s v="0015A00002HcQpmQAF"/>
    <b v="0"/>
    <m/>
    <b v="0"/>
    <x v="306"/>
    <x v="0"/>
    <s v="0055A000009sa63QAA"/>
    <b v="0"/>
    <d v="2020-01-28T04:45:05"/>
    <b v="0"/>
    <b v="0"/>
    <s v="2020 3"/>
    <n v="3"/>
    <x v="4"/>
    <s v="Omitted"/>
    <s v="Omitted"/>
    <x v="1"/>
    <s v="0055A00000BclF5QAJ"/>
    <d v="2021-04-11T19:52:07"/>
    <m/>
    <d v="2020-03-31T17:24:32"/>
    <b v="0"/>
    <x v="5"/>
    <s v="0065A00001Z0T9TQAV"/>
    <x v="2"/>
    <b v="0"/>
    <s v="0055A000009sa63QAA"/>
    <s v="Closed Lost"/>
    <b v="0"/>
    <x v="1"/>
    <n v="71585.75"/>
    <n v="0"/>
    <m/>
  </r>
  <r>
    <s v="0013100001frK2lAAE"/>
    <b v="0"/>
    <m/>
    <b v="0"/>
    <x v="306"/>
    <x v="0"/>
    <s v="0055A000008zqzaQAA"/>
    <b v="1"/>
    <d v="2019-06-17T02:04:00"/>
    <b v="0"/>
    <b v="0"/>
    <s v="2020 3"/>
    <n v="3"/>
    <x v="4"/>
    <s v="Omitted"/>
    <s v="Omitted"/>
    <x v="21"/>
    <s v="0055A00000BclF5QAJ"/>
    <d v="2021-04-11T20:06:15"/>
    <m/>
    <d v="2020-04-15T22:10:54"/>
    <b v="0"/>
    <x v="6"/>
    <s v="0065A00001Tj30FQAR"/>
    <x v="2"/>
    <b v="0"/>
    <s v="0055A000008zqzaQAA"/>
    <s v="Closed Lost"/>
    <b v="0"/>
    <x v="1"/>
    <n v="140000"/>
    <n v="0"/>
    <m/>
  </r>
  <r>
    <s v="0015A00002G763RQAR"/>
    <b v="0"/>
    <m/>
    <b v="0"/>
    <x v="306"/>
    <x v="0"/>
    <s v="0055A00000BNXCfQAP"/>
    <b v="1"/>
    <d v="2020-09-08T18:04:30"/>
    <b v="0"/>
    <b v="0"/>
    <s v="2020 3"/>
    <n v="3"/>
    <x v="4"/>
    <s v="Omitted"/>
    <s v="Omitted"/>
    <x v="20"/>
    <s v="0055A00000BclF5QAJ"/>
    <d v="2021-04-10T23:01:03"/>
    <m/>
    <d v="2020-09-08T18:07:17"/>
    <b v="0"/>
    <x v="3"/>
    <s v="0065A00001bh4FSQAY"/>
    <x v="2"/>
    <b v="0"/>
    <s v="0055A00000BNXCfQAP"/>
    <s v="Closed Lost"/>
    <b v="0"/>
    <x v="1"/>
    <n v="128000"/>
    <n v="0"/>
    <m/>
  </r>
  <r>
    <s v="0015A000022QeGHQA0"/>
    <b v="0"/>
    <m/>
    <b v="0"/>
    <x v="306"/>
    <x v="0"/>
    <s v="0055A000008zqzaQAA"/>
    <b v="1"/>
    <d v="2020-02-03T14:10:27"/>
    <b v="0"/>
    <b v="0"/>
    <s v="2020 3"/>
    <n v="3"/>
    <x v="4"/>
    <s v="Omitted"/>
    <s v="Omitted"/>
    <x v="21"/>
    <s v="0055A00000BclF5QAJ"/>
    <d v="2021-04-10T23:01:03"/>
    <m/>
    <d v="2020-07-08T18:30:40"/>
    <b v="0"/>
    <x v="3"/>
    <s v="0065A00001Z1TJiQAN"/>
    <x v="2"/>
    <b v="0"/>
    <s v="0055A000008zqzaQAA"/>
    <s v="Closed Lost"/>
    <b v="0"/>
    <x v="1"/>
    <n v="140000"/>
    <n v="0"/>
    <m/>
  </r>
  <r>
    <s v="0015A00002DSEvSQAX"/>
    <b v="0"/>
    <m/>
    <b v="0"/>
    <x v="306"/>
    <x v="0"/>
    <s v="0055A000008iLoOQAU"/>
    <b v="1"/>
    <d v="2019-09-03T21:31:07"/>
    <b v="0"/>
    <b v="0"/>
    <s v="2020 3"/>
    <n v="3"/>
    <x v="4"/>
    <s v="Omitted"/>
    <s v="Omitted"/>
    <x v="21"/>
    <s v="0055A00000BclF5QAJ"/>
    <d v="2021-04-10T23:01:03"/>
    <m/>
    <d v="2020-05-14T18:08:07"/>
    <b v="0"/>
    <x v="3"/>
    <s v="0065A00001XGXOVQA5"/>
    <x v="2"/>
    <b v="0"/>
    <s v="0055A00000BNpn5QAD"/>
    <s v="Closed Lost"/>
    <b v="0"/>
    <x v="1"/>
    <n v="140000"/>
    <n v="0"/>
    <m/>
  </r>
  <r>
    <s v="0015A00002DPWlEQAX"/>
    <b v="0"/>
    <m/>
    <b v="0"/>
    <x v="306"/>
    <x v="0"/>
    <s v="0055A000008iLoOQAU"/>
    <b v="1"/>
    <d v="2019-08-21T19:14:08"/>
    <b v="0"/>
    <b v="0"/>
    <s v="2020 3"/>
    <n v="3"/>
    <x v="4"/>
    <s v="Omitted"/>
    <s v="Omitted"/>
    <x v="21"/>
    <s v="0055A00000BclF5QAJ"/>
    <d v="2021-04-10T23:01:03"/>
    <m/>
    <d v="2020-07-15T21:26:46"/>
    <b v="0"/>
    <x v="1"/>
    <s v="0065A00001MA0HWQA1"/>
    <x v="2"/>
    <b v="0"/>
    <s v="0055A000008zqzaQAA"/>
    <s v="Closed Lost"/>
    <b v="0"/>
    <x v="1"/>
    <n v="140000"/>
    <n v="0"/>
    <m/>
  </r>
  <r>
    <s v="0015A00002KuOgrQAF"/>
    <b v="0"/>
    <m/>
    <b v="0"/>
    <x v="306"/>
    <x v="0"/>
    <s v="0055A000008iLoOQAU"/>
    <b v="1"/>
    <d v="2020-05-12T13:49:33"/>
    <b v="0"/>
    <b v="0"/>
    <s v="2020 3"/>
    <n v="3"/>
    <x v="4"/>
    <s v="Omitted"/>
    <s v="Omitted"/>
    <x v="21"/>
    <s v="0055A00000BclF5QAJ"/>
    <d v="2021-04-10T23:01:03"/>
    <m/>
    <d v="2020-07-20T15:12:04"/>
    <b v="0"/>
    <x v="3"/>
    <s v="0065A00001a5u2uQAA"/>
    <x v="2"/>
    <b v="0"/>
    <s v="0055A000008zqzaQAA"/>
    <s v="Closed Lost"/>
    <b v="0"/>
    <x v="1"/>
    <n v="140000"/>
    <n v="0"/>
    <m/>
  </r>
  <r>
    <s v="0013100001p5A0yAAE"/>
    <b v="0"/>
    <m/>
    <b v="0"/>
    <x v="306"/>
    <x v="0"/>
    <s v="0055A000008zqzaQAA"/>
    <b v="1"/>
    <d v="2020-04-17T15:40:25"/>
    <b v="0"/>
    <b v="0"/>
    <s v="2020 3"/>
    <n v="3"/>
    <x v="4"/>
    <s v="Omitted"/>
    <s v="Omitted"/>
    <x v="21"/>
    <s v="0055A00000BclF5QAJ"/>
    <d v="2021-04-11T20:33:11"/>
    <m/>
    <d v="2020-07-27T20:45:07"/>
    <b v="0"/>
    <x v="3"/>
    <s v="0065A00001Zk6CZQAZ"/>
    <x v="2"/>
    <b v="0"/>
    <s v="0055A000008zqzaQAA"/>
    <s v="Closed Lost"/>
    <b v="0"/>
    <x v="1"/>
    <n v="174800"/>
    <n v="0"/>
    <m/>
  </r>
  <r>
    <s v="0015A00002GnkjQQAR"/>
    <b v="0"/>
    <m/>
    <b v="0"/>
    <x v="306"/>
    <x v="0"/>
    <s v="0055A000008iLoOQAU"/>
    <b v="1"/>
    <d v="2019-12-17T17:29:34"/>
    <b v="0"/>
    <b v="0"/>
    <s v="2020 3"/>
    <n v="3"/>
    <x v="4"/>
    <s v="Omitted"/>
    <s v="Omitted"/>
    <x v="21"/>
    <s v="0055A00000BclF5QAJ"/>
    <d v="2021-04-10T23:01:03"/>
    <m/>
    <d v="2020-07-16T21:34:12"/>
    <b v="0"/>
    <x v="3"/>
    <s v="0065A00001YNMj1QAH"/>
    <x v="2"/>
    <b v="0"/>
    <s v="0055A000008zqzaQAA"/>
    <s v="Closed Lost"/>
    <b v="0"/>
    <x v="1"/>
    <n v="123000"/>
    <n v="0"/>
    <m/>
  </r>
  <r>
    <s v="0015A00002DyShwQAF"/>
    <b v="0"/>
    <m/>
    <b v="0"/>
    <x v="306"/>
    <x v="0"/>
    <s v="0055A000008iLmwQAE"/>
    <b v="1"/>
    <d v="2019-08-13T11:53:36"/>
    <b v="0"/>
    <b v="0"/>
    <s v="2020 3"/>
    <n v="3"/>
    <x v="4"/>
    <s v="Omitted"/>
    <s v="Omitted"/>
    <x v="21"/>
    <s v="0055A00000BclF5QAJ"/>
    <d v="2021-04-10T23:01:03"/>
    <m/>
    <d v="2020-08-03T14:04:17"/>
    <b v="0"/>
    <x v="3"/>
    <s v="0065A00001X8ESKQA3"/>
    <x v="2"/>
    <b v="0"/>
    <s v="0055A000008zqzaQAA"/>
    <s v="Closed Lost"/>
    <b v="0"/>
    <x v="1"/>
    <n v="84995"/>
    <n v="0"/>
    <m/>
  </r>
  <r>
    <s v="0015A000021PPBvQAO"/>
    <b v="0"/>
    <m/>
    <b v="0"/>
    <x v="306"/>
    <x v="0"/>
    <s v="00531000008FRNUAA4"/>
    <b v="1"/>
    <d v="2018-06-11T21:45:27"/>
    <b v="0"/>
    <b v="0"/>
    <s v="2020 3"/>
    <n v="3"/>
    <x v="4"/>
    <s v="Omitted"/>
    <s v="Omitted"/>
    <x v="21"/>
    <s v="0055A00000BclF5QAJ"/>
    <d v="2021-04-10T23:01:03"/>
    <m/>
    <d v="2020-07-13T15:11:36"/>
    <b v="0"/>
    <x v="1"/>
    <s v="0065A00000k2ooWQAQ"/>
    <x v="2"/>
    <b v="0"/>
    <s v="0055A000008zqzaQAA"/>
    <s v="Closed Lost"/>
    <b v="0"/>
    <x v="1"/>
    <n v="79995"/>
    <n v="0"/>
    <m/>
  </r>
  <r>
    <s v="0013100001jb0TpAAI"/>
    <b v="0"/>
    <m/>
    <b v="0"/>
    <x v="306"/>
    <x v="0"/>
    <s v="0055A000008iLoOQAU"/>
    <b v="1"/>
    <d v="2018-09-14T18:26:04"/>
    <b v="0"/>
    <b v="0"/>
    <s v="2020 3"/>
    <n v="3"/>
    <x v="4"/>
    <s v="Omitted"/>
    <s v="Omitted"/>
    <x v="22"/>
    <s v="0055A00000BclF5QAJ"/>
    <d v="2021-04-10T23:01:03"/>
    <m/>
    <d v="2020-05-18T11:16:51"/>
    <b v="0"/>
    <x v="3"/>
    <s v="0065A00000llqs0QAA"/>
    <x v="2"/>
    <b v="0"/>
    <s v="0055A000008zqzaQAA"/>
    <s v="Closed Lost"/>
    <b v="0"/>
    <x v="1"/>
    <n v="69590"/>
    <n v="0"/>
    <m/>
  </r>
  <r>
    <s v="0015A00002JOivoQAD"/>
    <b v="0"/>
    <m/>
    <b v="0"/>
    <x v="306"/>
    <x v="0"/>
    <s v="0055A000008iLoJQAU"/>
    <b v="1"/>
    <d v="2018-09-18T04:59:23"/>
    <b v="0"/>
    <b v="0"/>
    <s v="2020 3"/>
    <n v="3"/>
    <x v="4"/>
    <s v="Omitted"/>
    <s v="Omitted"/>
    <x v="21"/>
    <s v="0055A00000BclF5QAJ"/>
    <d v="2021-04-10T23:01:03"/>
    <m/>
    <d v="2020-08-03T13:47:34"/>
    <b v="0"/>
    <x v="12"/>
    <s v="0065A00000lmEMoQAM"/>
    <x v="2"/>
    <b v="0"/>
    <s v="0055A000008zqzaQAA"/>
    <s v="Closed Lost"/>
    <b v="0"/>
    <x v="1"/>
    <n v="80000"/>
    <n v="0"/>
    <m/>
  </r>
  <r>
    <s v="0015A000022SmPFQA0"/>
    <b v="0"/>
    <m/>
    <b v="0"/>
    <x v="306"/>
    <x v="0"/>
    <s v="0055A00000Bb2djQAB"/>
    <b v="1"/>
    <d v="2020-03-18T20:08:08"/>
    <b v="0"/>
    <b v="0"/>
    <s v="2020 3"/>
    <n v="3"/>
    <x v="4"/>
    <s v="Omitted"/>
    <s v="Omitted"/>
    <x v="21"/>
    <s v="0055A00000BclF5QAJ"/>
    <d v="2021-04-11T20:28:47"/>
    <m/>
    <d v="2020-03-18T20:22:50"/>
    <b v="0"/>
    <x v="3"/>
    <s v="0065A00001ZWNDHQA5"/>
    <x v="2"/>
    <b v="0"/>
    <s v="0055A00000Bb2djQAB"/>
    <s v="Closed Lost"/>
    <b v="0"/>
    <x v="1"/>
    <n v="98780"/>
    <n v="0"/>
    <m/>
  </r>
  <r>
    <s v="0015A000022SgMIQA0"/>
    <b v="0"/>
    <m/>
    <b v="0"/>
    <x v="306"/>
    <x v="0"/>
    <s v="0055A000008iLoOQAU"/>
    <b v="1"/>
    <d v="2019-05-23T14:55:44"/>
    <b v="0"/>
    <b v="0"/>
    <s v="2020 3"/>
    <n v="3"/>
    <x v="4"/>
    <s v="Omitted"/>
    <s v="Omitted"/>
    <x v="22"/>
    <s v="0055A00000BclF5QAJ"/>
    <d v="2021-04-10T23:01:03"/>
    <m/>
    <d v="2020-05-18T10:19:25"/>
    <b v="0"/>
    <x v="3"/>
    <s v="0065A00001SgpPDQAZ"/>
    <x v="2"/>
    <b v="0"/>
    <s v="0055A000008zqzaQAA"/>
    <s v="Closed Lost"/>
    <b v="0"/>
    <x v="1"/>
    <n v="91695"/>
    <n v="0"/>
    <m/>
  </r>
  <r>
    <s v="0015A00002DxOEJQA3"/>
    <b v="0"/>
    <m/>
    <b v="0"/>
    <x v="306"/>
    <x v="0"/>
    <s v="0055A000008iLoOQAU"/>
    <b v="1"/>
    <d v="2019-08-05T21:12:21"/>
    <b v="0"/>
    <b v="0"/>
    <s v="2020 3"/>
    <n v="3"/>
    <x v="4"/>
    <s v="Omitted"/>
    <s v="Omitted"/>
    <x v="21"/>
    <s v="0055A00000BclF5QAJ"/>
    <d v="2021-04-10T23:01:03"/>
    <m/>
    <d v="2020-05-22T17:00:08"/>
    <b v="0"/>
    <x v="3"/>
    <s v="0065A00001WxEoMQAV"/>
    <x v="2"/>
    <b v="0"/>
    <s v="0055A000008zqzaQAA"/>
    <s v="Closed Lost"/>
    <b v="0"/>
    <x v="1"/>
    <n v="84995"/>
    <n v="0"/>
    <m/>
  </r>
  <r>
    <s v="0015A00002Bmy3MQAR"/>
    <b v="0"/>
    <m/>
    <b v="0"/>
    <x v="306"/>
    <x v="0"/>
    <s v="0055A000008iLoOQAU"/>
    <b v="1"/>
    <d v="2019-04-12T16:41:18"/>
    <b v="0"/>
    <b v="0"/>
    <s v="2020 3"/>
    <n v="3"/>
    <x v="4"/>
    <s v="Omitted"/>
    <s v="Omitted"/>
    <x v="20"/>
    <s v="0055A00000BclF5QAJ"/>
    <d v="2021-04-10T23:01:03"/>
    <m/>
    <d v="2020-08-06T13:26:25"/>
    <b v="0"/>
    <x v="1"/>
    <s v="0065A00001KQrkFQAT"/>
    <x v="2"/>
    <b v="0"/>
    <s v="0055A000008zqzaQAA"/>
    <s v="Closed Lost"/>
    <b v="0"/>
    <x v="1"/>
    <n v="90775"/>
    <n v="0"/>
    <m/>
  </r>
  <r>
    <s v="0013100001hmwrmAAA"/>
    <b v="0"/>
    <m/>
    <b v="0"/>
    <x v="306"/>
    <x v="0"/>
    <s v="0055A000008zqzaQAA"/>
    <b v="1"/>
    <d v="2019-07-02T12:24:35"/>
    <b v="0"/>
    <b v="0"/>
    <s v="2020 3"/>
    <n v="3"/>
    <x v="4"/>
    <s v="Omitted"/>
    <s v="Omitted"/>
    <x v="22"/>
    <s v="0055A00000BclF5QAJ"/>
    <d v="2021-04-10T23:01:03"/>
    <m/>
    <d v="2020-05-22T17:05:27"/>
    <b v="0"/>
    <x v="3"/>
    <s v="0065A00001Ve5hjQAB"/>
    <x v="2"/>
    <b v="0"/>
    <s v="0055A000008zqzaQAA"/>
    <s v="Closed Lost"/>
    <b v="0"/>
    <x v="1"/>
    <n v="93085"/>
    <n v="0"/>
    <m/>
  </r>
  <r>
    <s v="0015A00002Cvd13QAB"/>
    <b v="0"/>
    <m/>
    <b v="0"/>
    <x v="306"/>
    <x v="0"/>
    <s v="0055A000008zqzaQAA"/>
    <b v="1"/>
    <d v="2019-07-08T17:09:21"/>
    <b v="0"/>
    <b v="0"/>
    <s v="2020 3"/>
    <n v="3"/>
    <x v="4"/>
    <s v="Omitted"/>
    <s v="Omitted"/>
    <x v="20"/>
    <s v="0055A00000BclF5QAJ"/>
    <d v="2021-04-10T23:01:03"/>
    <m/>
    <d v="2020-05-18T10:25:17"/>
    <b v="0"/>
    <x v="7"/>
    <s v="0065A00001VeTicQAF"/>
    <x v="2"/>
    <b v="0"/>
    <s v="0055A000008zqzaQAA"/>
    <s v="Closed Lost"/>
    <b v="0"/>
    <x v="1"/>
    <n v="91695"/>
    <n v="0"/>
    <m/>
  </r>
  <r>
    <s v="0015A00001tak2sQAA"/>
    <b v="0"/>
    <m/>
    <b v="0"/>
    <x v="306"/>
    <x v="0"/>
    <s v="00531000007KAu8AAG"/>
    <b v="1"/>
    <d v="2017-07-16T12:33:15"/>
    <b v="0"/>
    <b v="0"/>
    <s v="2020 3"/>
    <n v="3"/>
    <x v="4"/>
    <s v="Omitted"/>
    <s v="Omitted"/>
    <x v="23"/>
    <s v="0055A00000BclF5QAJ"/>
    <d v="2021-04-10T23:01:03"/>
    <m/>
    <d v="2020-05-22T20:44:07"/>
    <b v="0"/>
    <x v="1"/>
    <s v="0065A00000i45QFQAY"/>
    <x v="2"/>
    <b v="0"/>
    <s v="0055A000008zqzaQAA"/>
    <s v="Closed Lost"/>
    <b v="0"/>
    <x v="1"/>
    <n v="57394"/>
    <n v="0"/>
    <m/>
  </r>
  <r>
    <s v="0015A00002DSF3iQAH"/>
    <b v="0"/>
    <m/>
    <b v="0"/>
    <x v="306"/>
    <x v="0"/>
    <s v="0055A000008iLoOQAU"/>
    <b v="1"/>
    <d v="2019-09-03T21:42:33"/>
    <b v="0"/>
    <b v="0"/>
    <s v="2020 3"/>
    <n v="3"/>
    <x v="4"/>
    <s v="Omitted"/>
    <s v="Omitted"/>
    <x v="20"/>
    <s v="0055A00000BclF5QAJ"/>
    <d v="2021-04-10T23:01:03"/>
    <m/>
    <d v="2020-07-27T14:09:26"/>
    <b v="0"/>
    <x v="11"/>
    <s v="0065A00001XGXUEQA5"/>
    <x v="2"/>
    <b v="0"/>
    <s v="0055A000008zqzaQAA"/>
    <s v="Closed Lost"/>
    <b v="0"/>
    <x v="1"/>
    <n v="95895"/>
    <n v="0"/>
    <m/>
  </r>
  <r>
    <s v="0015A00002G6sJmQAJ"/>
    <b v="0"/>
    <m/>
    <b v="0"/>
    <x v="306"/>
    <x v="0"/>
    <s v="0055A000009GjocQAC"/>
    <b v="1"/>
    <d v="2019-11-04T20:13:39"/>
    <b v="0"/>
    <b v="0"/>
    <s v="2020 3"/>
    <n v="3"/>
    <x v="4"/>
    <s v="Omitted"/>
    <s v="Omitted"/>
    <x v="21"/>
    <s v="0055A00000BclF5QAJ"/>
    <d v="2021-04-10T23:01:03"/>
    <m/>
    <d v="2020-05-29T16:51:16"/>
    <b v="0"/>
    <x v="1"/>
    <s v="0065A00001Xq2MdQAJ"/>
    <x v="2"/>
    <b v="0"/>
    <s v="0055A00000Bb2djQAB"/>
    <s v="Closed Lost"/>
    <b v="0"/>
    <x v="1"/>
    <n v="86700"/>
    <n v="0"/>
    <m/>
  </r>
  <r>
    <s v="0015A00002OLweWQAT"/>
    <b v="0"/>
    <m/>
    <b v="0"/>
    <x v="306"/>
    <x v="0"/>
    <s v="0055A000009sa63QAA"/>
    <b v="1"/>
    <d v="2020-09-04T16:47:44"/>
    <b v="0"/>
    <b v="0"/>
    <s v="2020 3"/>
    <n v="3"/>
    <x v="4"/>
    <s v="Omitted"/>
    <s v="Omitted"/>
    <x v="1"/>
    <s v="0055A000009s6n0QAA"/>
    <d v="2020-09-17T14:49:11"/>
    <m/>
    <d v="2020-09-14T04:18:37"/>
    <b v="0"/>
    <x v="1"/>
    <s v="0065A00001bgwEKQAY"/>
    <x v="2"/>
    <b v="0"/>
    <s v="0055A000009sa63QAA"/>
    <s v="Closed Lost"/>
    <b v="0"/>
    <x v="1"/>
    <n v="66151"/>
    <n v="0"/>
    <m/>
  </r>
  <r>
    <s v="0015A00001yXdzxQAC"/>
    <b v="0"/>
    <m/>
    <b v="0"/>
    <x v="306"/>
    <x v="0"/>
    <s v="00531000007MUoEAAW"/>
    <b v="1"/>
    <d v="2019-08-13T20:00:56"/>
    <b v="0"/>
    <b v="0"/>
    <s v="2020 3"/>
    <n v="3"/>
    <x v="4"/>
    <s v="Omitted"/>
    <s v="Omitted"/>
    <x v="2"/>
    <s v="0055A00000BclF5QAJ"/>
    <d v="2021-04-11T19:52:59"/>
    <m/>
    <d v="2020-04-30T20:40:12"/>
    <b v="0"/>
    <x v="5"/>
    <s v="0065A00001X8HzVQAV"/>
    <x v="2"/>
    <b v="0"/>
    <s v="00531000007KgPgAAK"/>
    <s v="Closed Lost"/>
    <b v="0"/>
    <x v="1"/>
    <n v="62165.15"/>
    <n v="0"/>
    <m/>
  </r>
  <r>
    <s v="0015A00002DVSxzQAH"/>
    <b v="0"/>
    <m/>
    <b v="0"/>
    <x v="306"/>
    <x v="0"/>
    <s v="0055A000009sa63QAA"/>
    <b v="1"/>
    <d v="2019-07-22T22:21:24"/>
    <b v="0"/>
    <b v="0"/>
    <s v="2020 3"/>
    <n v="3"/>
    <x v="4"/>
    <s v="Omitted"/>
    <s v="Omitted"/>
    <x v="1"/>
    <s v="0055A000009s6n0QAA"/>
    <d v="2020-09-17T14:48:59"/>
    <m/>
    <d v="2020-01-06T18:18:40"/>
    <b v="0"/>
    <x v="3"/>
    <s v="0065A00001WlAcQQAV"/>
    <x v="2"/>
    <b v="0"/>
    <s v="0055A000009sa63QAA"/>
    <s v="Closed Lost"/>
    <b v="0"/>
    <x v="1"/>
    <n v="65675"/>
    <n v="0"/>
    <m/>
  </r>
  <r>
    <s v="0015A00002GphnAQAR"/>
    <b v="0"/>
    <m/>
    <b v="0"/>
    <x v="306"/>
    <x v="0"/>
    <s v="00531000007MUoEAAW"/>
    <b v="1"/>
    <d v="2020-01-06T14:58:16"/>
    <b v="0"/>
    <b v="0"/>
    <s v="2020 3"/>
    <n v="3"/>
    <x v="4"/>
    <s v="Omitted"/>
    <s v="Omitted"/>
    <x v="1"/>
    <s v="00531000007KAsvAAG"/>
    <d v="2020-10-06T18:54:00"/>
    <m/>
    <d v="2020-10-06T18:54:00"/>
    <b v="0"/>
    <x v="3"/>
    <s v="0065A00001YbTIHQA3"/>
    <x v="2"/>
    <b v="0"/>
    <s v="00531000007KAsvAAG"/>
    <s v="Closed Lost"/>
    <b v="0"/>
    <x v="1"/>
    <n v="64488.5"/>
    <n v="0"/>
    <m/>
  </r>
  <r>
    <s v="0015A00002KyEdaQAF"/>
    <b v="0"/>
    <m/>
    <b v="0"/>
    <x v="306"/>
    <x v="0"/>
    <s v="0055A000009sa63QAA"/>
    <b v="1"/>
    <d v="2020-06-08T20:05:43"/>
    <b v="0"/>
    <b v="0"/>
    <s v="2020 3"/>
    <n v="3"/>
    <x v="4"/>
    <s v="Omitted"/>
    <s v="Omitted"/>
    <x v="1"/>
    <s v="00531000007MUoEAAW"/>
    <d v="2021-02-23T18:15:32"/>
    <m/>
    <d v="2020-09-18T20:28:46"/>
    <b v="0"/>
    <x v="1"/>
    <s v="0065A00001aKjM6QAK"/>
    <x v="2"/>
    <b v="0"/>
    <s v="0055A000009sa63QAA"/>
    <s v="Closed Lost"/>
    <b v="0"/>
    <x v="1"/>
    <n v="62580.3"/>
    <n v="0"/>
    <m/>
  </r>
  <r>
    <s v="0015A00002HbOibQAF"/>
    <b v="0"/>
    <m/>
    <b v="0"/>
    <x v="306"/>
    <x v="0"/>
    <s v="00531000007KAsvAAG"/>
    <b v="1"/>
    <d v="2020-01-17T20:39:57"/>
    <b v="0"/>
    <b v="0"/>
    <s v="2020 3"/>
    <n v="3"/>
    <x v="4"/>
    <s v="Omitted"/>
    <s v="Omitted"/>
    <x v="1"/>
    <s v="00531000007KAsvAAG"/>
    <d v="2020-10-07T19:50:40"/>
    <m/>
    <d v="2020-10-07T19:50:40"/>
    <b v="0"/>
    <x v="3"/>
    <s v="0065A00001YkDjHQAV"/>
    <x v="2"/>
    <b v="0"/>
    <s v="00531000007KAsvAAG"/>
    <s v="Closed Lost"/>
    <b v="0"/>
    <x v="1"/>
    <n v="64685.120000000003"/>
    <n v="0"/>
    <m/>
  </r>
  <r>
    <s v="0015A00002DxPLlQAN"/>
    <b v="0"/>
    <m/>
    <b v="0"/>
    <x v="306"/>
    <x v="0"/>
    <s v="0055A000009sa63QAA"/>
    <b v="1"/>
    <d v="2019-08-05T23:55:48"/>
    <b v="0"/>
    <b v="0"/>
    <s v="2020 3"/>
    <n v="3"/>
    <x v="4"/>
    <s v="Omitted"/>
    <s v="Omitted"/>
    <x v="1"/>
    <s v="0055A00000BclF5QAJ"/>
    <d v="2021-04-11T20:08:00"/>
    <m/>
    <d v="2020-01-06T18:18:40"/>
    <b v="0"/>
    <x v="6"/>
    <s v="0065A00001WxFTZQA3"/>
    <x v="3"/>
    <b v="0"/>
    <s v="0055A000009sa63QAA"/>
    <s v="Closed Lost"/>
    <b v="0"/>
    <x v="1"/>
    <n v="71486.7"/>
    <n v="0"/>
    <m/>
  </r>
  <r>
    <s v="001i000001O16VnAAJ"/>
    <b v="0"/>
    <m/>
    <b v="0"/>
    <x v="306"/>
    <x v="0"/>
    <s v="005i0000000fNkyAAE"/>
    <b v="1"/>
    <d v="2015-04-09T20:30:41"/>
    <b v="0"/>
    <b v="0"/>
    <s v="2020 3"/>
    <n v="3"/>
    <x v="4"/>
    <s v="Omitted"/>
    <s v="Omitted"/>
    <x v="4"/>
    <s v="00531000007MUoEAAW"/>
    <d v="2021-02-23T18:15:22"/>
    <m/>
    <d v="2020-02-10T14:16:21"/>
    <b v="1"/>
    <x v="3"/>
    <s v="006i000000VAC93AAH"/>
    <x v="2"/>
    <b v="0"/>
    <s v="00531000007KgPgAAK"/>
    <s v="Closed Lost"/>
    <b v="0"/>
    <x v="1"/>
    <n v="600000"/>
    <n v="0"/>
    <m/>
  </r>
  <r>
    <s v="0015A00002AlaAjQAJ"/>
    <b v="0"/>
    <m/>
    <b v="0"/>
    <x v="306"/>
    <x v="0"/>
    <s v="0055A000008iLoJQAU"/>
    <b v="0"/>
    <d v="2019-03-13T21:02:11"/>
    <b v="0"/>
    <b v="0"/>
    <s v="2020 3"/>
    <n v="3"/>
    <x v="4"/>
    <s v="Omitted"/>
    <s v="Omitted"/>
    <x v="21"/>
    <s v="0055A00000BclF5QAJ"/>
    <d v="2021-04-11T20:07:09"/>
    <m/>
    <d v="2020-07-20T13:20:21"/>
    <b v="0"/>
    <x v="6"/>
    <s v="0065A00001FB09qQAD"/>
    <x v="2"/>
    <b v="0"/>
    <s v="0055A000008zqzaQAA"/>
    <s v="Closed Lost"/>
    <b v="1"/>
    <x v="1"/>
    <n v="85725"/>
    <n v="0"/>
    <m/>
  </r>
  <r>
    <s v="0015A00002Cw7cWQAR"/>
    <b v="0"/>
    <m/>
    <b v="0"/>
    <x v="306"/>
    <x v="0"/>
    <s v="0055A000008iLoOQAU"/>
    <b v="1"/>
    <d v="2019-06-11T01:53:59"/>
    <b v="0"/>
    <b v="0"/>
    <s v="2020 3"/>
    <n v="3"/>
    <x v="4"/>
    <s v="Omitted"/>
    <s v="Omitted"/>
    <x v="21"/>
    <s v="0055A00000BclF5QAJ"/>
    <d v="2021-04-10T23:01:03"/>
    <m/>
    <d v="2020-07-16T21:44:36"/>
    <b v="0"/>
    <x v="3"/>
    <s v="0065A00001ThzaqQAB"/>
    <x v="2"/>
    <b v="0"/>
    <s v="0055A000008zqzaQAA"/>
    <s v="Closed Lost"/>
    <b v="1"/>
    <x v="1"/>
    <n v="86860"/>
    <n v="0"/>
    <m/>
  </r>
  <r>
    <s v="0015A0000281qjSQAQ"/>
    <b v="0"/>
    <m/>
    <b v="0"/>
    <x v="306"/>
    <x v="0"/>
    <s v="0055A000008iLoOQAU"/>
    <b v="1"/>
    <d v="2018-12-28T00:41:19"/>
    <b v="0"/>
    <b v="0"/>
    <s v="2020 3"/>
    <n v="3"/>
    <x v="4"/>
    <s v="Omitted"/>
    <s v="Omitted"/>
    <x v="22"/>
    <s v="0055A00000BclF5QAJ"/>
    <d v="2021-04-10T23:01:03"/>
    <m/>
    <d v="2020-08-03T13:51:00"/>
    <b v="0"/>
    <x v="1"/>
    <s v="0065A000010A77FQAS"/>
    <x v="2"/>
    <b v="0"/>
    <s v="0055A000008zqzaQAA"/>
    <s v="Closed Lost"/>
    <b v="1"/>
    <x v="1"/>
    <n v="85725"/>
    <n v="0"/>
    <m/>
  </r>
  <r>
    <s v="0013100001k6h7IAAQ"/>
    <b v="0"/>
    <m/>
    <b v="0"/>
    <x v="306"/>
    <x v="0"/>
    <s v="0055A000008iLoOQAU"/>
    <b v="0"/>
    <d v="2019-08-21T13:32:40"/>
    <b v="0"/>
    <b v="0"/>
    <s v="2020 3"/>
    <n v="3"/>
    <x v="4"/>
    <s v="Omitted"/>
    <s v="Omitted"/>
    <x v="21"/>
    <s v="0055A00000BclF5QAJ"/>
    <d v="2021-04-10T23:01:03"/>
    <m/>
    <d v="2020-05-01T20:03:10"/>
    <b v="0"/>
    <x v="3"/>
    <s v="0065A00001M9y1CQAR"/>
    <x v="2"/>
    <b v="0"/>
    <s v="0055A000008zqzaQAA"/>
    <s v="Closed Lost"/>
    <b v="1"/>
    <x v="1"/>
    <n v="86395"/>
    <n v="0"/>
    <m/>
  </r>
  <r>
    <s v="0013100001mwsqbAAA"/>
    <b v="0"/>
    <m/>
    <b v="0"/>
    <x v="306"/>
    <x v="0"/>
    <s v="0055A000008iLmwQAE"/>
    <b v="0"/>
    <d v="2019-08-14T12:42:13"/>
    <b v="0"/>
    <b v="0"/>
    <s v="2020 3"/>
    <n v="3"/>
    <x v="4"/>
    <s v="Closed"/>
    <s v="Closed"/>
    <x v="0"/>
    <s v="0055A00000BclF5QAJ"/>
    <d v="2021-04-10T22:59:54"/>
    <m/>
    <d v="2020-10-07T14:16:42"/>
    <b v="0"/>
    <x v="11"/>
    <s v="0065A00001X8LCCQA3"/>
    <x v="2"/>
    <b v="0"/>
    <s v="0055A00000BNpn5QAD"/>
    <s v="Closed Won"/>
    <b v="0"/>
    <x v="0"/>
    <n v="136800"/>
    <n v="136800"/>
    <m/>
  </r>
  <r>
    <s v="0015A00002FEQamQAH"/>
    <b v="0"/>
    <m/>
    <b v="0"/>
    <x v="306"/>
    <x v="0"/>
    <s v="0055A000008iLoOQAU"/>
    <b v="1"/>
    <d v="2019-09-23T15:21:14"/>
    <b v="0"/>
    <b v="0"/>
    <s v="2020 3"/>
    <n v="3"/>
    <x v="4"/>
    <s v="Closed"/>
    <s v="Closed"/>
    <x v="21"/>
    <s v="0055A00000BclF5QAJ"/>
    <d v="2021-04-10T22:59:54"/>
    <m/>
    <d v="2020-10-07T14:15:36"/>
    <b v="0"/>
    <x v="3"/>
    <s v="0065A00001XVOb8QAH"/>
    <x v="2"/>
    <b v="0"/>
    <s v="0055A00000BNpn5QAD"/>
    <s v="Closed Won"/>
    <b v="0"/>
    <x v="0"/>
    <n v="157228"/>
    <n v="157228"/>
    <m/>
  </r>
  <r>
    <s v="0013100001jaFPCAA2"/>
    <b v="0"/>
    <m/>
    <b v="0"/>
    <x v="306"/>
    <x v="0"/>
    <s v="00531000007MUoEAAW"/>
    <b v="0"/>
    <d v="2020-02-03T22:57:14"/>
    <b v="0"/>
    <b v="0"/>
    <s v="2020 3"/>
    <n v="3"/>
    <x v="4"/>
    <s v="Closed"/>
    <s v="Closed"/>
    <x v="1"/>
    <s v="0055A00000BclF5QAJ"/>
    <d v="2021-04-11T19:52:07"/>
    <m/>
    <d v="2020-09-30T12:52:37"/>
    <b v="0"/>
    <x v="5"/>
    <s v="0065A00001Z1Z4cQAF"/>
    <x v="2"/>
    <b v="1"/>
    <s v="00531000007MUoEAAW"/>
    <s v="Closed Won"/>
    <b v="0"/>
    <x v="0"/>
    <n v="13000"/>
    <n v="13000"/>
    <m/>
  </r>
  <r>
    <s v="0015A00002PLcdsQAD"/>
    <b v="0"/>
    <m/>
    <b v="0"/>
    <x v="306"/>
    <x v="0"/>
    <s v="00531000007KAsvAAG"/>
    <b v="0"/>
    <d v="2020-09-29T17:25:14"/>
    <b v="0"/>
    <b v="0"/>
    <s v="2020 3"/>
    <n v="3"/>
    <x v="4"/>
    <s v="Closed"/>
    <s v="Closed"/>
    <x v="1"/>
    <s v="0055A00000BclF5QAJ"/>
    <d v="2021-04-11T20:08:00"/>
    <m/>
    <d v="2020-09-30T15:33:10"/>
    <b v="0"/>
    <x v="6"/>
    <s v="0065A00001bp8cwQAA"/>
    <x v="2"/>
    <b v="1"/>
    <s v="00531000007KAsvAAG"/>
    <s v="Closed Won"/>
    <b v="0"/>
    <x v="0"/>
    <n v="90719.64"/>
    <n v="90719.64"/>
    <m/>
  </r>
  <r>
    <s v="0013100001mz2dQAAQ"/>
    <b v="0"/>
    <m/>
    <b v="0"/>
    <x v="306"/>
    <x v="0"/>
    <s v="00531000007KAsvAAG"/>
    <b v="0"/>
    <d v="2020-04-08T14:16:54"/>
    <b v="0"/>
    <b v="0"/>
    <s v="2020 3"/>
    <n v="3"/>
    <x v="4"/>
    <s v="Closed"/>
    <s v="Closed"/>
    <x v="1"/>
    <s v="0055A00000BclF5QAJ"/>
    <d v="2021-04-11T19:52:07"/>
    <m/>
    <d v="2020-09-30T14:43:28"/>
    <b v="0"/>
    <x v="5"/>
    <s v="0065A00001ZcZnHQAV"/>
    <x v="2"/>
    <b v="1"/>
    <s v="00531000007KAsvAAG"/>
    <s v="Closed Won"/>
    <b v="0"/>
    <x v="0"/>
    <n v="77220"/>
    <n v="77220"/>
    <m/>
  </r>
  <r>
    <s v="0015A000028lfCiQAI"/>
    <b v="0"/>
    <m/>
    <b v="0"/>
    <x v="306"/>
    <x v="0"/>
    <s v="0055A000008iLoOQAU"/>
    <b v="0"/>
    <d v="2019-05-28T23:13:46"/>
    <b v="0"/>
    <b v="0"/>
    <s v="2020 3"/>
    <n v="3"/>
    <x v="4"/>
    <s v="Omitted"/>
    <s v="Omitted"/>
    <x v="21"/>
    <s v="0055A00000BclF5QAJ"/>
    <d v="2021-04-10T23:01:03"/>
    <m/>
    <d v="2020-06-15T13:10:55"/>
    <b v="0"/>
    <x v="1"/>
    <s v="0065A00001SjAOvQAN"/>
    <x v="2"/>
    <b v="0"/>
    <s v="0055A00000Bb2djQAB"/>
    <s v="Closed Lost"/>
    <b v="0"/>
    <x v="1"/>
    <n v="85000"/>
    <n v="0"/>
    <m/>
  </r>
  <r>
    <s v="0013100001fpyoxAAA"/>
    <b v="0"/>
    <m/>
    <b v="0"/>
    <x v="316"/>
    <x v="0"/>
    <s v="00531000007MUoEAAW"/>
    <b v="0"/>
    <d v="2020-03-10T20:46:30"/>
    <b v="0"/>
    <b v="0"/>
    <s v="2020 4"/>
    <n v="4"/>
    <x v="4"/>
    <s v="Omitted"/>
    <s v="Omitted"/>
    <x v="3"/>
    <s v="0055A00000BclF5QAJ"/>
    <d v="2021-04-11T19:52:07"/>
    <m/>
    <d v="2021-02-08T21:45:20"/>
    <b v="0"/>
    <x v="5"/>
    <s v="0065A00001ZPNVzQAP"/>
    <x v="2"/>
    <b v="0"/>
    <s v="00531000007Es7rAAC"/>
    <s v="Closed Lost"/>
    <b v="0"/>
    <x v="1"/>
    <n v="79389"/>
    <n v="0"/>
    <m/>
  </r>
  <r>
    <s v="0015A00001xQ27BQAS"/>
    <b v="0"/>
    <m/>
    <b v="0"/>
    <x v="316"/>
    <x v="0"/>
    <s v="00531000007MUoEAAW"/>
    <b v="0"/>
    <d v="2020-03-23T14:12:18"/>
    <b v="0"/>
    <b v="0"/>
    <s v="2020 4"/>
    <n v="4"/>
    <x v="4"/>
    <s v="Omitted"/>
    <s v="Omitted"/>
    <x v="4"/>
    <s v="0055A00000BclF5QAJ"/>
    <d v="2021-04-11T20:08:00"/>
    <m/>
    <d v="2020-04-23T19:25:19"/>
    <b v="1"/>
    <x v="6"/>
    <s v="0065A00001ZYuv7QAD"/>
    <x v="2"/>
    <b v="0"/>
    <s v="00531000007Es7rAAC"/>
    <s v="Closed Lost"/>
    <b v="0"/>
    <x v="1"/>
    <n v="16705000"/>
    <n v="0"/>
    <m/>
  </r>
  <r>
    <s v="0013100001gbj6NAAQ"/>
    <b v="0"/>
    <m/>
    <b v="0"/>
    <x v="316"/>
    <x v="0"/>
    <s v="00531000007MUoEAAW"/>
    <b v="0"/>
    <d v="2020-03-23T16:56:37"/>
    <b v="0"/>
    <b v="0"/>
    <s v="2020 4"/>
    <n v="4"/>
    <x v="4"/>
    <s v="Omitted"/>
    <s v="Omitted"/>
    <x v="4"/>
    <s v="0055A00000BclF5QAJ"/>
    <d v="2021-04-11T20:08:00"/>
    <m/>
    <d v="2020-04-23T19:24:09"/>
    <b v="1"/>
    <x v="6"/>
    <s v="0065A00001ZYwBUQA1"/>
    <x v="2"/>
    <b v="0"/>
    <s v="00531000007Es7rAAC"/>
    <s v="Closed Lost"/>
    <b v="0"/>
    <x v="1"/>
    <n v="16705000"/>
    <n v="0"/>
    <m/>
  </r>
  <r>
    <s v="0013100001VXN1KAAX"/>
    <b v="0"/>
    <m/>
    <b v="0"/>
    <x v="316"/>
    <x v="0"/>
    <s v="00531000007MUoEAAW"/>
    <b v="0"/>
    <d v="2020-03-23T17:12:32"/>
    <b v="0"/>
    <b v="0"/>
    <s v="2020 4"/>
    <n v="4"/>
    <x v="4"/>
    <s v="Omitted"/>
    <s v="Omitted"/>
    <x v="4"/>
    <s v="0055A00000BclF5QAJ"/>
    <d v="2021-04-11T20:08:00"/>
    <m/>
    <d v="2020-04-23T19:20:12"/>
    <b v="1"/>
    <x v="6"/>
    <s v="0065A00001ZYwIdQAL"/>
    <x v="2"/>
    <b v="0"/>
    <s v="00531000007Es7rAAC"/>
    <s v="Closed Lost"/>
    <b v="0"/>
    <x v="1"/>
    <n v="16705000"/>
    <n v="0"/>
    <m/>
  </r>
  <r>
    <s v="0013100001fpz8iAAA"/>
    <b v="0"/>
    <m/>
    <b v="0"/>
    <x v="316"/>
    <x v="0"/>
    <s v="00531000007MUoEAAW"/>
    <b v="0"/>
    <d v="2020-03-23T17:16:57"/>
    <b v="0"/>
    <b v="0"/>
    <s v="2020 4"/>
    <n v="4"/>
    <x v="4"/>
    <s v="Omitted"/>
    <s v="Omitted"/>
    <x v="4"/>
    <s v="0055A00000BclF5QAJ"/>
    <d v="2021-04-11T20:08:00"/>
    <m/>
    <d v="2020-04-23T19:23:40"/>
    <b v="1"/>
    <x v="6"/>
    <s v="0065A00001ZYwK4QAL"/>
    <x v="2"/>
    <b v="0"/>
    <s v="00531000007Es7rAAC"/>
    <s v="Closed Lost"/>
    <b v="0"/>
    <x v="1"/>
    <n v="16705000"/>
    <n v="0"/>
    <m/>
  </r>
  <r>
    <s v="0013100001fpyoxAAA"/>
    <b v="0"/>
    <m/>
    <b v="0"/>
    <x v="316"/>
    <x v="0"/>
    <s v="00531000007MUoEAAW"/>
    <b v="0"/>
    <d v="2020-03-23T18:17:26"/>
    <b v="0"/>
    <b v="0"/>
    <s v="2020 4"/>
    <n v="4"/>
    <x v="4"/>
    <s v="Omitted"/>
    <s v="Omitted"/>
    <x v="4"/>
    <s v="0055A00000BclF5QAJ"/>
    <d v="2021-04-11T20:08:00"/>
    <m/>
    <d v="2020-04-23T19:25:46"/>
    <b v="1"/>
    <x v="6"/>
    <s v="0065A00001ZYwhaQAD"/>
    <x v="2"/>
    <b v="0"/>
    <s v="00531000007Es7rAAC"/>
    <s v="Closed Lost"/>
    <b v="0"/>
    <x v="1"/>
    <n v="16705000"/>
    <n v="0"/>
    <m/>
  </r>
  <r>
    <s v="0015A000021PVlzQAG"/>
    <b v="0"/>
    <m/>
    <b v="0"/>
    <x v="316"/>
    <x v="0"/>
    <s v="00531000007MUoEAAW"/>
    <b v="1"/>
    <d v="2018-06-14T16:39:40"/>
    <b v="0"/>
    <b v="0"/>
    <s v="2020 4"/>
    <n v="4"/>
    <x v="4"/>
    <s v="Omitted"/>
    <s v="Omitted"/>
    <x v="1"/>
    <s v="00531000007MUoEAAW"/>
    <d v="2021-03-04T17:00:11"/>
    <m/>
    <d v="2020-12-03T18:48:13"/>
    <b v="0"/>
    <x v="3"/>
    <s v="0065A00000k2vqSQAQ"/>
    <x v="2"/>
    <b v="0"/>
    <s v="00531000007KAsvAAG"/>
    <s v="Closed Lost"/>
    <b v="0"/>
    <x v="1"/>
    <n v="65199"/>
    <n v="0"/>
    <m/>
  </r>
  <r>
    <s v="0015A00002HbhWIQAZ"/>
    <b v="0"/>
    <m/>
    <b v="0"/>
    <x v="316"/>
    <x v="0"/>
    <s v="00531000007KAsvAAG"/>
    <b v="1"/>
    <d v="2020-01-21T19:45:43"/>
    <b v="0"/>
    <b v="0"/>
    <s v="2020 4"/>
    <n v="4"/>
    <x v="4"/>
    <s v="Closed"/>
    <s v="Closed"/>
    <x v="1"/>
    <s v="0055A00000BclF5QAJ"/>
    <d v="2021-04-11T20:08:00"/>
    <m/>
    <d v="2020-10-01T12:54:36"/>
    <b v="0"/>
    <x v="6"/>
    <s v="0065A00001YxiEYQAZ"/>
    <x v="2"/>
    <b v="1"/>
    <s v="00531000007KAsvAAG"/>
    <s v="Closed Won"/>
    <b v="0"/>
    <x v="0"/>
    <n v="232955.72"/>
    <n v="232955.72"/>
    <m/>
  </r>
  <r>
    <s v="0015A00001yYGWpQAO"/>
    <b v="0"/>
    <m/>
    <b v="0"/>
    <x v="316"/>
    <x v="0"/>
    <s v="0055A000008zqzaQAA"/>
    <b v="0"/>
    <d v="2020-04-14T22:14:52"/>
    <b v="0"/>
    <b v="0"/>
    <s v="2020 4"/>
    <n v="4"/>
    <x v="4"/>
    <s v="Closed"/>
    <s v="Closed"/>
    <x v="21"/>
    <s v="0055A00000BclF5QAJ"/>
    <d v="2021-04-10T22:59:54"/>
    <m/>
    <d v="2020-10-01T19:51:28"/>
    <b v="0"/>
    <x v="12"/>
    <s v="0065A00001ZjP0iQAF"/>
    <x v="2"/>
    <b v="0"/>
    <s v="0055A000008zqzaQAA"/>
    <s v="Closed Won"/>
    <b v="0"/>
    <x v="0"/>
    <n v="62418"/>
    <n v="62418"/>
    <m/>
  </r>
  <r>
    <s v="0013100001jbToDAAU"/>
    <b v="0"/>
    <m/>
    <b v="0"/>
    <x v="316"/>
    <x v="0"/>
    <s v="0055A000009GjocQAC"/>
    <b v="0"/>
    <d v="2019-11-19T15:10:32"/>
    <b v="0"/>
    <b v="0"/>
    <s v="2020 4"/>
    <n v="4"/>
    <x v="4"/>
    <s v="Closed"/>
    <s v="Closed"/>
    <x v="21"/>
    <s v="0055A00000BclF5QAJ"/>
    <d v="2021-04-10T22:59:54"/>
    <m/>
    <d v="2020-10-01T16:29:04"/>
    <b v="0"/>
    <x v="1"/>
    <s v="0065A00001Y1AXNQA3"/>
    <x v="2"/>
    <b v="0"/>
    <s v="0055A00000Bb2djQAB"/>
    <s v="Closed Won"/>
    <b v="0"/>
    <x v="0"/>
    <n v="36245"/>
    <n v="36245"/>
    <m/>
  </r>
  <r>
    <s v="0013100001jbTo4AAE"/>
    <b v="0"/>
    <m/>
    <b v="0"/>
    <x v="783"/>
    <x v="0"/>
    <s v="0055A000008zqzaQAA"/>
    <b v="0"/>
    <d v="2020-06-17T17:14:10"/>
    <b v="0"/>
    <b v="0"/>
    <s v="2020 4"/>
    <n v="4"/>
    <x v="4"/>
    <s v="Omitted"/>
    <s v="Omitted"/>
    <x v="21"/>
    <s v="0055A00000BclF5QAJ"/>
    <d v="2021-04-11T20:33:11"/>
    <m/>
    <d v="2020-10-02T18:32:22"/>
    <b v="0"/>
    <x v="6"/>
    <s v="0065A00001aLf9pQAC"/>
    <x v="2"/>
    <b v="0"/>
    <s v="0055A00000BNXCfQAP"/>
    <s v="Closed Lost"/>
    <b v="0"/>
    <x v="1"/>
    <n v="152000"/>
    <n v="0"/>
    <m/>
  </r>
  <r>
    <s v="001i0000014EANpAAO"/>
    <b v="0"/>
    <m/>
    <b v="0"/>
    <x v="783"/>
    <x v="0"/>
    <s v="00531000007MUoEAAW"/>
    <b v="0"/>
    <d v="2020-09-01T20:36:00"/>
    <b v="0"/>
    <b v="0"/>
    <s v="2020 4"/>
    <n v="4"/>
    <x v="4"/>
    <s v="Closed"/>
    <s v="Closed"/>
    <x v="4"/>
    <s v="0055A00000BclF5QAJ"/>
    <d v="2021-04-11T19:52:07"/>
    <m/>
    <d v="2020-10-02T18:51:31"/>
    <b v="0"/>
    <x v="5"/>
    <s v="0065A00001bgBtzQAE"/>
    <x v="2"/>
    <b v="1"/>
    <s v="00531000007MUoEAAW"/>
    <s v="Closed Won"/>
    <b v="0"/>
    <x v="0"/>
    <n v="3500"/>
    <n v="3500"/>
    <m/>
  </r>
  <r>
    <s v="0013100001gZda5AAC"/>
    <b v="0"/>
    <m/>
    <b v="0"/>
    <x v="784"/>
    <x v="0"/>
    <s v="0055A000008iLoOQAU"/>
    <b v="0"/>
    <d v="2020-09-29T15:01:32"/>
    <b v="0"/>
    <b v="0"/>
    <s v="2020 4"/>
    <n v="4"/>
    <x v="4"/>
    <s v="Closed"/>
    <s v="Closed"/>
    <x v="21"/>
    <s v="0055A00000BclF5QAJ"/>
    <d v="2021-04-10T22:59:54"/>
    <m/>
    <d v="2020-10-05T14:43:58"/>
    <b v="0"/>
    <x v="3"/>
    <s v="0065A00001bp7aRQAQ"/>
    <x v="2"/>
    <b v="0"/>
    <s v="0055A000008iLoOQAU"/>
    <s v="Closed Won"/>
    <b v="0"/>
    <x v="0"/>
    <n v="9735"/>
    <n v="9735"/>
    <m/>
  </r>
  <r>
    <s v="0013100001gZda5AAC"/>
    <b v="0"/>
    <m/>
    <b v="0"/>
    <x v="784"/>
    <x v="0"/>
    <s v="0055A000008iLoOQAU"/>
    <b v="0"/>
    <d v="2020-10-01T20:21:31"/>
    <b v="0"/>
    <b v="0"/>
    <s v="2020 4"/>
    <n v="4"/>
    <x v="4"/>
    <s v="Closed"/>
    <s v="Closed"/>
    <x v="21"/>
    <s v="0055A00000BclF5QAJ"/>
    <d v="2021-04-10T22:59:54"/>
    <m/>
    <d v="2020-10-05T14:58:15"/>
    <b v="0"/>
    <x v="3"/>
    <s v="0065A00001bpsnvQAA"/>
    <x v="2"/>
    <b v="0"/>
    <s v="0055A000008iLoOQAU"/>
    <s v="Closed Won"/>
    <b v="0"/>
    <x v="0"/>
    <n v="6385"/>
    <n v="6385"/>
    <m/>
  </r>
  <r>
    <s v="0015A00001yXLvZQAW"/>
    <b v="0"/>
    <m/>
    <b v="0"/>
    <x v="784"/>
    <x v="0"/>
    <s v="0055A000008iLoOQAU"/>
    <b v="0"/>
    <d v="2020-09-18T14:20:38"/>
    <b v="0"/>
    <b v="0"/>
    <s v="2020 4"/>
    <n v="4"/>
    <x v="4"/>
    <s v="Closed"/>
    <s v="Closed"/>
    <x v="21"/>
    <s v="0055A00000BclF5QAJ"/>
    <d v="2021-04-10T22:59:54"/>
    <m/>
    <d v="2020-10-05T16:55:59"/>
    <b v="0"/>
    <x v="3"/>
    <s v="0065A00001bnkGtQAI"/>
    <x v="2"/>
    <b v="0"/>
    <s v="0055A000008iLoOQAU"/>
    <s v="Closed Won"/>
    <b v="0"/>
    <x v="0"/>
    <n v="8950"/>
    <n v="8950"/>
    <m/>
  </r>
  <r>
    <s v="0015A00002Is29tQAB"/>
    <b v="0"/>
    <m/>
    <b v="0"/>
    <x v="785"/>
    <x v="0"/>
    <s v="0055A00000BNXCfQAP"/>
    <b v="1"/>
    <d v="2020-03-04T17:50:50"/>
    <b v="0"/>
    <b v="0"/>
    <s v="2020 4"/>
    <n v="4"/>
    <x v="4"/>
    <s v="Omitted"/>
    <s v="Omitted"/>
    <x v="21"/>
    <s v="0055A00000BclF5QAJ"/>
    <d v="2021-04-10T23:01:03"/>
    <m/>
    <d v="2020-10-06T21:53:40"/>
    <b v="0"/>
    <x v="3"/>
    <s v="0065A00001ZOLyPQAX"/>
    <x v="2"/>
    <b v="0"/>
    <s v="0055A00000BNXCfQAP"/>
    <s v="Closed Lost"/>
    <b v="0"/>
    <x v="1"/>
    <n v="144000"/>
    <n v="0"/>
    <m/>
  </r>
  <r>
    <s v="0013100001jaFRIAA2"/>
    <b v="0"/>
    <m/>
    <b v="0"/>
    <x v="785"/>
    <x v="0"/>
    <s v="00531000007MUoEAAW"/>
    <b v="0"/>
    <d v="2020-08-31T17:42:06"/>
    <b v="0"/>
    <b v="0"/>
    <s v="2020 4"/>
    <n v="4"/>
    <x v="4"/>
    <s v="Closed"/>
    <s v="Closed"/>
    <x v="2"/>
    <s v="0055A00000BclF5QAJ"/>
    <d v="2021-04-11T19:52:07"/>
    <m/>
    <d v="2020-10-06T12:55:02"/>
    <b v="0"/>
    <x v="5"/>
    <s v="0065A00001bg5huQAA"/>
    <x v="2"/>
    <b v="1"/>
    <s v="00531000007MUoEAAW"/>
    <s v="Closed Won"/>
    <b v="0"/>
    <x v="0"/>
    <n v="325.95"/>
    <n v="325.95"/>
    <m/>
  </r>
  <r>
    <s v="0015A00001tbNSWQA2"/>
    <b v="0"/>
    <m/>
    <b v="0"/>
    <x v="317"/>
    <x v="0"/>
    <s v="0055A00000BNXCfQAP"/>
    <b v="1"/>
    <d v="2020-09-30T23:32:02"/>
    <b v="0"/>
    <b v="0"/>
    <s v="2020 4"/>
    <n v="4"/>
    <x v="4"/>
    <s v="Closed"/>
    <s v="Closed"/>
    <x v="21"/>
    <s v="0055A00000BclF5QAJ"/>
    <d v="2021-04-10T22:59:54"/>
    <m/>
    <d v="2020-10-08T20:51:22"/>
    <b v="0"/>
    <x v="3"/>
    <s v="0065A00001bpEwgQAE"/>
    <x v="2"/>
    <b v="0"/>
    <s v="0055A00000BNXCfQAP"/>
    <s v="Closed Won"/>
    <b v="0"/>
    <x v="0"/>
    <n v="9980"/>
    <n v="9980"/>
    <m/>
  </r>
  <r>
    <s v="0015A00002CT3YKQA1"/>
    <b v="0"/>
    <m/>
    <b v="0"/>
    <x v="786"/>
    <x v="0"/>
    <s v="0055A000008iLoOQAU"/>
    <b v="0"/>
    <d v="2020-09-22T16:27:24"/>
    <b v="0"/>
    <b v="0"/>
    <s v="2020 4"/>
    <n v="4"/>
    <x v="4"/>
    <s v="Closed"/>
    <s v="Closed"/>
    <x v="21"/>
    <s v="0055A00000BclF5QAJ"/>
    <d v="2021-04-10T22:59:54"/>
    <m/>
    <d v="2020-10-09T13:30:30"/>
    <b v="0"/>
    <x v="3"/>
    <s v="0065A00001bo46iQAA"/>
    <x v="2"/>
    <b v="0"/>
    <s v="00531000007KAu8AAG"/>
    <s v="Closed Won"/>
    <b v="0"/>
    <x v="0"/>
    <n v="765"/>
    <n v="765"/>
    <m/>
  </r>
  <r>
    <s v="0015A00002G7uczQAB"/>
    <b v="0"/>
    <m/>
    <b v="0"/>
    <x v="786"/>
    <x v="0"/>
    <s v="00531000007KAsvAAG"/>
    <b v="0"/>
    <d v="2020-01-31T16:29:41"/>
    <b v="0"/>
    <b v="0"/>
    <s v="2020 4"/>
    <n v="4"/>
    <x v="4"/>
    <s v="Closed"/>
    <s v="Closed"/>
    <x v="1"/>
    <s v="0055A00000BclF5QAJ"/>
    <d v="2021-04-11T20:08:00"/>
    <m/>
    <d v="2020-10-09T14:54:59"/>
    <b v="0"/>
    <x v="6"/>
    <s v="0065A00001Z1JZ2QAN"/>
    <x v="2"/>
    <b v="1"/>
    <s v="00531000007KAsvAAG"/>
    <s v="Closed Won"/>
    <b v="0"/>
    <x v="0"/>
    <n v="64941.03"/>
    <n v="64941.03"/>
    <m/>
  </r>
  <r>
    <s v="0015A000026nOcMQAU"/>
    <b v="0"/>
    <m/>
    <b v="0"/>
    <x v="786"/>
    <x v="0"/>
    <s v="00531000008F2qlAAC"/>
    <b v="0"/>
    <d v="2020-02-18T17:32:55"/>
    <b v="0"/>
    <b v="0"/>
    <s v="2020 4"/>
    <n v="4"/>
    <x v="4"/>
    <s v="Closed"/>
    <s v="Closed"/>
    <x v="24"/>
    <s v="0055A00000BclF5QAJ"/>
    <d v="2021-04-11T20:08:00"/>
    <m/>
    <d v="2020-10-09T15:13:05"/>
    <b v="0"/>
    <x v="6"/>
    <s v="0065A00001ZFoACQA1"/>
    <x v="2"/>
    <b v="1"/>
    <s v="00531000008F2qlAAC"/>
    <s v="Closed Won"/>
    <b v="0"/>
    <x v="0"/>
    <n v="380723"/>
    <n v="380723"/>
    <m/>
  </r>
  <r>
    <s v="0015A00001tbMY6QAM"/>
    <b v="0"/>
    <m/>
    <b v="0"/>
    <x v="787"/>
    <x v="0"/>
    <s v="0055A000008iLoOQAU"/>
    <b v="0"/>
    <d v="2020-10-02T18:28:12"/>
    <b v="0"/>
    <b v="0"/>
    <s v="2020 4"/>
    <n v="4"/>
    <x v="4"/>
    <s v="Closed"/>
    <s v="Closed"/>
    <x v="0"/>
    <s v="0055A00000BclF5QAJ"/>
    <d v="2021-04-10T22:59:54"/>
    <m/>
    <d v="2020-10-12T23:28:34"/>
    <b v="0"/>
    <x v="12"/>
    <s v="0065A00001bpwGXQAY"/>
    <x v="2"/>
    <b v="0"/>
    <s v="0055A000008iLoOQAU"/>
    <s v="Closed Won"/>
    <b v="0"/>
    <x v="0"/>
    <n v="24000"/>
    <n v="24000"/>
    <m/>
  </r>
  <r>
    <s v="0015A00002EkmBaQAJ"/>
    <b v="0"/>
    <m/>
    <b v="0"/>
    <x v="787"/>
    <x v="0"/>
    <s v="0055A000008iLoOQAU"/>
    <b v="0"/>
    <d v="2020-10-06T21:29:26"/>
    <b v="0"/>
    <b v="0"/>
    <s v="2020 4"/>
    <n v="4"/>
    <x v="4"/>
    <s v="Closed"/>
    <s v="Closed"/>
    <x v="21"/>
    <s v="0055A00000BclF5QAJ"/>
    <d v="2021-04-10T22:59:54"/>
    <m/>
    <d v="2020-10-12T23:28:03"/>
    <b v="0"/>
    <x v="3"/>
    <s v="0065A00001bqAY6QAM"/>
    <x v="2"/>
    <b v="0"/>
    <s v="0055A000008iLoOQAU"/>
    <s v="Closed Won"/>
    <b v="0"/>
    <x v="0"/>
    <n v="8000"/>
    <n v="8000"/>
    <m/>
  </r>
  <r>
    <s v="0013100001gX5LzAAK"/>
    <b v="0"/>
    <m/>
    <b v="0"/>
    <x v="787"/>
    <x v="0"/>
    <s v="0055A000008iLoOQAU"/>
    <b v="0"/>
    <d v="2020-09-29T18:37:23"/>
    <b v="0"/>
    <b v="0"/>
    <s v="2020 4"/>
    <n v="4"/>
    <x v="4"/>
    <s v="Closed"/>
    <s v="Closed"/>
    <x v="21"/>
    <s v="0055A00000BclF5QAJ"/>
    <d v="2021-04-10T22:59:54"/>
    <m/>
    <d v="2020-10-12T23:25:23"/>
    <b v="0"/>
    <x v="3"/>
    <s v="0065A00001bp9DiQAI"/>
    <x v="2"/>
    <b v="0"/>
    <s v="0055A000008iLoOQAU"/>
    <s v="Closed Won"/>
    <b v="0"/>
    <x v="0"/>
    <n v="19200"/>
    <n v="19200"/>
    <m/>
  </r>
  <r>
    <s v="0015A00002OIxU4QAL"/>
    <b v="0"/>
    <m/>
    <b v="0"/>
    <x v="787"/>
    <x v="0"/>
    <s v="00531000007Es7rAAC"/>
    <b v="0"/>
    <d v="2020-08-12T20:08:02"/>
    <b v="0"/>
    <b v="0"/>
    <s v="2020 4"/>
    <n v="4"/>
    <x v="4"/>
    <s v="Closed"/>
    <s v="Closed"/>
    <x v="2"/>
    <s v="0055A00000BclF5QAJ"/>
    <d v="2021-04-11T20:08:00"/>
    <m/>
    <d v="2020-10-12T21:21:53"/>
    <b v="0"/>
    <x v="6"/>
    <s v="0065A00001bNdbaQAC"/>
    <x v="2"/>
    <b v="0"/>
    <s v="00531000007Es7rAAC"/>
    <s v="Closed Won"/>
    <b v="0"/>
    <x v="0"/>
    <n v="91000"/>
    <n v="91000"/>
    <m/>
  </r>
  <r>
    <s v="0015A00002Fs1NYQAZ"/>
    <b v="0"/>
    <m/>
    <b v="0"/>
    <x v="787"/>
    <x v="0"/>
    <s v="00531000008F2qlAAC"/>
    <b v="0"/>
    <d v="2020-04-03T16:39:23"/>
    <b v="0"/>
    <b v="0"/>
    <s v="2020 4"/>
    <n v="4"/>
    <x v="4"/>
    <s v="Closed"/>
    <s v="Closed"/>
    <x v="24"/>
    <s v="0055A00000BclF5QAJ"/>
    <d v="2021-04-11T20:08:00"/>
    <m/>
    <d v="2020-10-14T12:53:41"/>
    <b v="0"/>
    <x v="6"/>
    <s v="0065A00001ZcNgzQAF"/>
    <x v="2"/>
    <b v="1"/>
    <s v="00531000008F2qlAAC"/>
    <s v="Closed Won"/>
    <b v="0"/>
    <x v="0"/>
    <n v="49048.5"/>
    <n v="49048.5"/>
    <m/>
  </r>
  <r>
    <s v="0013100001gXqdHAAS"/>
    <b v="0"/>
    <m/>
    <b v="0"/>
    <x v="788"/>
    <x v="0"/>
    <s v="0055A000008iLoOQAU"/>
    <b v="0"/>
    <d v="2020-09-30T19:22:36"/>
    <b v="0"/>
    <b v="0"/>
    <s v="2020 4"/>
    <n v="4"/>
    <x v="4"/>
    <s v="Closed"/>
    <s v="Closed"/>
    <x v="21"/>
    <s v="0055A00000BclF5QAJ"/>
    <d v="2021-04-10T22:59:54"/>
    <m/>
    <d v="2020-10-13T21:04:16"/>
    <b v="0"/>
    <x v="8"/>
    <s v="0065A00001bpDqgQAE"/>
    <x v="2"/>
    <b v="0"/>
    <s v="0055A000008iLoOQAU"/>
    <s v="Closed Won"/>
    <b v="0"/>
    <x v="0"/>
    <n v="3350"/>
    <n v="3350"/>
    <m/>
  </r>
  <r>
    <s v="0013100001k5ZyRAAU"/>
    <b v="0"/>
    <m/>
    <b v="0"/>
    <x v="788"/>
    <x v="0"/>
    <s v="0055A000008iLoOQAU"/>
    <b v="0"/>
    <d v="2020-10-07T16:58:18"/>
    <b v="0"/>
    <b v="0"/>
    <s v="2020 4"/>
    <n v="4"/>
    <x v="4"/>
    <s v="Closed"/>
    <s v="Closed"/>
    <x v="21"/>
    <s v="0055A00000BclF5QAJ"/>
    <d v="2021-04-10T22:59:54"/>
    <m/>
    <d v="2020-10-13T14:05:10"/>
    <b v="0"/>
    <x v="1"/>
    <s v="0065A00001bqCuPQAU"/>
    <x v="2"/>
    <b v="0"/>
    <s v="0055A000008iLoOQAU"/>
    <s v="Closed Won"/>
    <b v="0"/>
    <x v="0"/>
    <n v="695"/>
    <n v="695"/>
    <m/>
  </r>
  <r>
    <s v="0013100001puTb4AAE"/>
    <b v="0"/>
    <m/>
    <b v="0"/>
    <x v="788"/>
    <x v="0"/>
    <s v="0055A000008iLoOQAU"/>
    <b v="0"/>
    <d v="2020-09-22T19:07:29"/>
    <b v="0"/>
    <b v="0"/>
    <s v="2020 4"/>
    <n v="4"/>
    <x v="4"/>
    <s v="Closed"/>
    <s v="Closed"/>
    <x v="21"/>
    <s v="0055A00000BclF5QAJ"/>
    <d v="2021-04-10T22:59:54"/>
    <m/>
    <d v="2020-10-13T15:00:15"/>
    <b v="0"/>
    <x v="4"/>
    <s v="0065A00001bo5D4QAI"/>
    <x v="2"/>
    <b v="0"/>
    <s v="0055A000008iLoOQAU"/>
    <s v="Closed Won"/>
    <b v="0"/>
    <x v="0"/>
    <n v="22230"/>
    <n v="22230"/>
    <m/>
  </r>
  <r>
    <s v="0013100001jbBzlAAE"/>
    <b v="0"/>
    <m/>
    <b v="0"/>
    <x v="789"/>
    <x v="0"/>
    <s v="0055A000008iLoOQAU"/>
    <b v="0"/>
    <d v="2020-10-07T21:52:57"/>
    <b v="0"/>
    <b v="0"/>
    <s v="2020 4"/>
    <n v="4"/>
    <x v="4"/>
    <s v="Omitted"/>
    <s v="Omitted"/>
    <x v="21"/>
    <s v="0055A00000BclF5QAJ"/>
    <d v="2021-04-10T23:01:03"/>
    <m/>
    <d v="2020-10-15T14:21:13"/>
    <b v="0"/>
    <x v="1"/>
    <s v="0065A00001bqoapQAA"/>
    <x v="2"/>
    <b v="0"/>
    <s v="0055A000008iLoOQAU"/>
    <s v="Closed Lost"/>
    <b v="0"/>
    <x v="1"/>
    <n v="4045"/>
    <n v="0"/>
    <m/>
  </r>
  <r>
    <s v="0015A0000269fxOQAQ"/>
    <b v="0"/>
    <m/>
    <b v="0"/>
    <x v="789"/>
    <x v="0"/>
    <s v="0055A000008iLoJQAU"/>
    <b v="0"/>
    <d v="2018-10-16T05:13:19"/>
    <b v="0"/>
    <b v="0"/>
    <s v="2020 4"/>
    <n v="4"/>
    <x v="4"/>
    <s v="Omitted"/>
    <s v="Omitted"/>
    <x v="21"/>
    <s v="0055A00000BclF5QAJ"/>
    <d v="2021-04-10T23:01:03"/>
    <m/>
    <d v="2019-12-28T22:57:07"/>
    <b v="0"/>
    <x v="7"/>
    <s v="0065A00000nJwhbQAC"/>
    <x v="2"/>
    <b v="0"/>
    <s v="0055A000008iLoJQAU"/>
    <s v="Closed Lost"/>
    <b v="0"/>
    <x v="1"/>
    <n v="71950"/>
    <n v="0"/>
    <m/>
  </r>
  <r>
    <s v="0013100001jbBzlAAE"/>
    <b v="0"/>
    <m/>
    <b v="0"/>
    <x v="789"/>
    <x v="0"/>
    <s v="0055A000008iLoOQAU"/>
    <b v="0"/>
    <d v="2020-10-14T23:43:22"/>
    <b v="0"/>
    <b v="0"/>
    <s v="2020 4"/>
    <n v="4"/>
    <x v="4"/>
    <s v="Closed"/>
    <s v="Closed"/>
    <x v="21"/>
    <s v="0055A00000BclF5QAJ"/>
    <d v="2021-04-10T22:59:54"/>
    <m/>
    <m/>
    <b v="0"/>
    <x v="4"/>
    <s v="0065A00001brCy0QAE"/>
    <x v="2"/>
    <b v="0"/>
    <s v="0055A000008iLoOQAU"/>
    <s v="Closed Won"/>
    <b v="0"/>
    <x v="0"/>
    <n v="1370"/>
    <n v="1370"/>
    <m/>
  </r>
  <r>
    <s v="001i000001LHCUyAAP"/>
    <b v="0"/>
    <m/>
    <b v="0"/>
    <x v="790"/>
    <x v="0"/>
    <s v="00531000008F2qlAAC"/>
    <b v="0"/>
    <d v="2020-09-22T13:14:41"/>
    <b v="0"/>
    <b v="0"/>
    <s v="2020 4"/>
    <n v="4"/>
    <x v="4"/>
    <s v="Omitted"/>
    <s v="Omitted"/>
    <x v="24"/>
    <s v="0055A00000BclF5QAJ"/>
    <d v="2021-04-11T20:08:00"/>
    <m/>
    <d v="2020-09-23T19:16:31"/>
    <b v="0"/>
    <x v="6"/>
    <s v="0065A00001bo2YrQAI"/>
    <x v="2"/>
    <b v="0"/>
    <s v="00531000008F2qlAAC"/>
    <s v="Closed Lost"/>
    <b v="0"/>
    <x v="1"/>
    <n v="49048.5"/>
    <n v="0"/>
    <m/>
  </r>
  <r>
    <s v="0013100001jb0YLAAY"/>
    <b v="0"/>
    <m/>
    <b v="0"/>
    <x v="790"/>
    <x v="0"/>
    <s v="0055A000008iLoOQAU"/>
    <b v="0"/>
    <d v="2020-10-15T14:25:29"/>
    <b v="0"/>
    <b v="0"/>
    <s v="2020 4"/>
    <n v="4"/>
    <x v="4"/>
    <s v="Closed"/>
    <s v="Closed"/>
    <x v="21"/>
    <s v="0055A00000BclF5QAJ"/>
    <d v="2021-04-10T22:59:54"/>
    <m/>
    <m/>
    <b v="0"/>
    <x v="1"/>
    <s v="0065A00001brE8pQAE"/>
    <x v="2"/>
    <b v="0"/>
    <s v="0055A000008iLoOQAU"/>
    <s v="Closed Won"/>
    <b v="0"/>
    <x v="0"/>
    <n v="1370"/>
    <n v="1370"/>
    <m/>
  </r>
  <r>
    <s v="0013100001jb0YLAAY"/>
    <b v="0"/>
    <m/>
    <b v="0"/>
    <x v="790"/>
    <x v="0"/>
    <s v="0055A000008iLoOQAU"/>
    <b v="0"/>
    <d v="2020-10-15T20:51:58"/>
    <b v="0"/>
    <b v="0"/>
    <s v="2020 4"/>
    <n v="4"/>
    <x v="4"/>
    <s v="Closed"/>
    <s v="Closed"/>
    <x v="21"/>
    <s v="0055A00000BclF5QAJ"/>
    <d v="2021-04-10T22:59:54"/>
    <m/>
    <m/>
    <b v="0"/>
    <x v="1"/>
    <s v="0065A00001brqBWQAY"/>
    <x v="2"/>
    <b v="0"/>
    <s v="0055A000008iLoOQAU"/>
    <s v="Closed Won"/>
    <b v="0"/>
    <x v="0"/>
    <n v="3350"/>
    <n v="3350"/>
    <m/>
  </r>
  <r>
    <s v="0013100001fqwyfAAA"/>
    <b v="0"/>
    <m/>
    <b v="0"/>
    <x v="790"/>
    <x v="0"/>
    <s v="0055A000008iLoOQAU"/>
    <b v="0"/>
    <d v="2020-10-15T21:18:37"/>
    <b v="0"/>
    <b v="0"/>
    <s v="2020 4"/>
    <n v="4"/>
    <x v="4"/>
    <s v="Closed"/>
    <s v="Closed"/>
    <x v="21"/>
    <s v="0055A00000BclF5QAJ"/>
    <d v="2021-04-10T22:59:54"/>
    <m/>
    <m/>
    <b v="0"/>
    <x v="1"/>
    <s v="0065A00001brqKkQAI"/>
    <x v="2"/>
    <b v="0"/>
    <s v="0055A000008iLoOQAU"/>
    <s v="Closed Won"/>
    <b v="0"/>
    <x v="0"/>
    <n v="1390"/>
    <n v="1390"/>
    <m/>
  </r>
  <r>
    <s v="0015A00001yXq6AQAS"/>
    <b v="0"/>
    <m/>
    <b v="0"/>
    <x v="790"/>
    <x v="0"/>
    <s v="00531000008F2qlAAC"/>
    <b v="0"/>
    <d v="2020-02-18T17:47:01"/>
    <b v="0"/>
    <b v="0"/>
    <s v="2020 4"/>
    <n v="4"/>
    <x v="4"/>
    <s v="Closed"/>
    <s v="Closed"/>
    <x v="24"/>
    <s v="00531000008F2qlAAC"/>
    <d v="2021-01-04T15:07:09"/>
    <m/>
    <d v="2020-10-15T14:04:26"/>
    <b v="0"/>
    <x v="1"/>
    <s v="0065A00001ZFoI7QAL"/>
    <x v="2"/>
    <b v="1"/>
    <s v="00531000008F2qlAAC"/>
    <s v="Closed Won"/>
    <b v="0"/>
    <x v="0"/>
    <n v="49197.75"/>
    <n v="49197.75"/>
    <m/>
  </r>
  <r>
    <s v="0015A00001yWkX5QAK"/>
    <b v="0"/>
    <m/>
    <b v="0"/>
    <x v="791"/>
    <x v="0"/>
    <s v="0055A000008iLoOQAU"/>
    <b v="0"/>
    <d v="2020-10-13T16:27:08"/>
    <b v="0"/>
    <b v="0"/>
    <s v="2020 4"/>
    <n v="4"/>
    <x v="4"/>
    <s v="Closed"/>
    <s v="Closed"/>
    <x v="22"/>
    <s v="0055A00000BclF5QAJ"/>
    <d v="2021-04-10T22:59:54"/>
    <m/>
    <d v="2020-10-19T20:25:25"/>
    <b v="0"/>
    <x v="11"/>
    <s v="0065A00001br6mTQAQ"/>
    <x v="2"/>
    <b v="0"/>
    <s v="0055A000008iLoOQAU"/>
    <s v="Closed Won"/>
    <b v="0"/>
    <x v="0"/>
    <n v="1390"/>
    <n v="1390"/>
    <m/>
  </r>
  <r>
    <s v="0013100001fqwyfAAA"/>
    <b v="0"/>
    <m/>
    <b v="0"/>
    <x v="791"/>
    <x v="0"/>
    <s v="0055A000008iLoOQAU"/>
    <b v="0"/>
    <d v="2020-10-14T23:52:23"/>
    <b v="0"/>
    <b v="0"/>
    <s v="2020 4"/>
    <n v="4"/>
    <x v="4"/>
    <s v="Closed"/>
    <s v="Closed"/>
    <x v="21"/>
    <s v="0055A00000BclF5QAJ"/>
    <d v="2021-04-10T22:59:54"/>
    <m/>
    <d v="2020-10-19T22:12:48"/>
    <b v="0"/>
    <x v="1"/>
    <s v="0065A00001brCzmQAE"/>
    <x v="2"/>
    <b v="0"/>
    <s v="0055A000008iLoOQAU"/>
    <s v="Closed Won"/>
    <b v="0"/>
    <x v="0"/>
    <n v="9990"/>
    <n v="9990"/>
    <m/>
  </r>
  <r>
    <s v="0013100001gWxtDAAS"/>
    <b v="0"/>
    <m/>
    <b v="0"/>
    <x v="791"/>
    <x v="0"/>
    <s v="0055A000008iLoOQAU"/>
    <b v="0"/>
    <d v="2020-10-16T15:30:02"/>
    <b v="0"/>
    <b v="0"/>
    <s v="2020 4"/>
    <n v="4"/>
    <x v="4"/>
    <s v="Closed"/>
    <s v="Closed"/>
    <x v="22"/>
    <s v="0055A00000BclF5QAJ"/>
    <d v="2021-04-10T22:59:54"/>
    <m/>
    <d v="2020-10-19T20:22:28"/>
    <b v="0"/>
    <x v="7"/>
    <s v="0065A00001brsgLQAQ"/>
    <x v="2"/>
    <b v="0"/>
    <s v="0055A000008iLoOQAU"/>
    <s v="Closed Won"/>
    <b v="0"/>
    <x v="0"/>
    <n v="347"/>
    <n v="347"/>
    <m/>
  </r>
  <r>
    <s v="0015A00002LgTxGQAV"/>
    <b v="0"/>
    <m/>
    <b v="0"/>
    <x v="791"/>
    <x v="0"/>
    <s v="00531000007MUoEAAW"/>
    <b v="0"/>
    <d v="2020-06-23T17:06:42"/>
    <b v="0"/>
    <b v="0"/>
    <s v="2020 4"/>
    <n v="4"/>
    <x v="4"/>
    <s v="Closed"/>
    <s v="Closed"/>
    <x v="2"/>
    <s v="0055A00000BclF5QAJ"/>
    <d v="2021-04-11T20:08:00"/>
    <m/>
    <d v="2020-10-19T13:54:53"/>
    <b v="0"/>
    <x v="6"/>
    <s v="0065A00001ax2W5QAI"/>
    <x v="2"/>
    <b v="0"/>
    <s v="00531000007KgPgAAK"/>
    <s v="Closed Won"/>
    <b v="0"/>
    <x v="0"/>
    <n v="71976"/>
    <n v="71976"/>
    <m/>
  </r>
  <r>
    <s v="001i000000K38RYAAZ"/>
    <b v="0"/>
    <m/>
    <b v="0"/>
    <x v="791"/>
    <x v="0"/>
    <s v="00531000007Es7rAAC"/>
    <b v="0"/>
    <d v="2020-09-02T12:44:12"/>
    <b v="0"/>
    <b v="0"/>
    <s v="2020 4"/>
    <n v="4"/>
    <x v="4"/>
    <s v="Closed"/>
    <s v="Closed"/>
    <x v="2"/>
    <s v="0055A00000BclF5QAJ"/>
    <d v="2021-04-11T19:52:07"/>
    <m/>
    <d v="2020-10-19T13:56:03"/>
    <b v="1"/>
    <x v="5"/>
    <s v="0065A00001bgDX7QAM"/>
    <x v="2"/>
    <b v="0"/>
    <s v="00531000007Es7rAAC"/>
    <s v="Closed Won"/>
    <b v="0"/>
    <x v="0"/>
    <n v="76160"/>
    <n v="76160"/>
    <m/>
  </r>
  <r>
    <s v="0015A00002CwwHuQAJ"/>
    <b v="0"/>
    <m/>
    <b v="0"/>
    <x v="792"/>
    <x v="0"/>
    <s v="0055A000008iLoOQAU"/>
    <b v="0"/>
    <d v="2020-10-08T14:36:55"/>
    <b v="0"/>
    <b v="0"/>
    <s v="2020 4"/>
    <n v="4"/>
    <x v="4"/>
    <s v="Closed"/>
    <s v="Closed"/>
    <x v="22"/>
    <s v="0055A00000BclF5QAJ"/>
    <d v="2021-04-10T22:59:54"/>
    <m/>
    <d v="2020-11-23T16:50:59"/>
    <b v="0"/>
    <x v="1"/>
    <s v="0065A00001bqqF6QAI"/>
    <x v="2"/>
    <b v="0"/>
    <s v="0055A000008iLoOQAU"/>
    <s v="Closed Won"/>
    <b v="0"/>
    <x v="0"/>
    <n v="4045"/>
    <n v="4045"/>
    <m/>
  </r>
  <r>
    <s v="0013100001ekHGJAA2"/>
    <b v="0"/>
    <m/>
    <b v="0"/>
    <x v="792"/>
    <x v="0"/>
    <s v="00531000007MUoEAAW"/>
    <b v="0"/>
    <d v="2020-08-14T15:56:30"/>
    <b v="0"/>
    <b v="0"/>
    <s v="2020 4"/>
    <n v="4"/>
    <x v="4"/>
    <s v="Closed"/>
    <s v="Closed"/>
    <x v="1"/>
    <s v="0055A00000BclF5QAJ"/>
    <d v="2021-04-11T19:52:59"/>
    <m/>
    <d v="2020-10-20T15:57:16"/>
    <b v="0"/>
    <x v="5"/>
    <s v="0065A00001bNjh7QAC"/>
    <x v="2"/>
    <b v="1"/>
    <s v="00531000007MUoEAAW"/>
    <s v="Closed Won"/>
    <b v="0"/>
    <x v="0"/>
    <n v="6500"/>
    <n v="6500"/>
    <m/>
  </r>
  <r>
    <s v="0015A00002Qap5eQAB"/>
    <b v="0"/>
    <m/>
    <b v="0"/>
    <x v="793"/>
    <x v="0"/>
    <s v="0055A00000BNpn5QAD"/>
    <b v="1"/>
    <d v="2020-10-13T14:55:19"/>
    <b v="0"/>
    <b v="0"/>
    <s v="2020 4"/>
    <n v="4"/>
    <x v="4"/>
    <s v="Closed"/>
    <s v="Closed"/>
    <x v="21"/>
    <s v="0055A00000BclF5QAJ"/>
    <d v="2021-04-11T20:07:09"/>
    <m/>
    <d v="2020-10-22T17:46:08"/>
    <b v="0"/>
    <x v="6"/>
    <s v="0065A00001br6BZQAY"/>
    <x v="2"/>
    <b v="0"/>
    <s v="0055A00000BNpn5QAD"/>
    <s v="Closed Won"/>
    <b v="0"/>
    <x v="0"/>
    <n v="79646.25"/>
    <n v="79646.25"/>
    <m/>
  </r>
  <r>
    <s v="0015A00001ztcpwQAA"/>
    <b v="0"/>
    <m/>
    <b v="0"/>
    <x v="793"/>
    <x v="0"/>
    <s v="00531000008FRNUAA4"/>
    <b v="1"/>
    <d v="2018-03-14T16:41:52"/>
    <b v="0"/>
    <b v="0"/>
    <s v="2020 4"/>
    <n v="4"/>
    <x v="4"/>
    <s v="Closed"/>
    <s v="Closed"/>
    <x v="21"/>
    <s v="0055A00000BclF5QAJ"/>
    <d v="2021-04-10T22:59:54"/>
    <m/>
    <d v="2020-10-22T20:19:43"/>
    <b v="0"/>
    <x v="1"/>
    <s v="0065A00000jrqedQAA"/>
    <x v="2"/>
    <b v="0"/>
    <s v="0055A00000Bb2djQAB"/>
    <s v="Closed Won"/>
    <b v="0"/>
    <x v="0"/>
    <n v="96565"/>
    <n v="96565"/>
    <m/>
  </r>
  <r>
    <s v="0013100001p5ATcAAM"/>
    <b v="0"/>
    <m/>
    <b v="0"/>
    <x v="794"/>
    <x v="0"/>
    <s v="00531000007KAu8AAG"/>
    <b v="0"/>
    <d v="2020-10-08T09:27:36"/>
    <b v="0"/>
    <b v="0"/>
    <s v="2020 4"/>
    <n v="4"/>
    <x v="4"/>
    <s v="Closed"/>
    <s v="Closed"/>
    <x v="21"/>
    <s v="0055A00000BclF5QAJ"/>
    <d v="2021-04-11T19:52:07"/>
    <m/>
    <d v="2020-10-24T15:17:47"/>
    <b v="0"/>
    <x v="5"/>
    <s v="0065A00001bqpEpQAI"/>
    <x v="2"/>
    <b v="0"/>
    <s v="00531000007KAu8AAG"/>
    <s v="Closed Won"/>
    <b v="0"/>
    <x v="0"/>
    <n v="9945"/>
    <n v="9945"/>
    <m/>
  </r>
  <r>
    <s v="0013100001p5ATcAAM"/>
    <b v="0"/>
    <m/>
    <b v="0"/>
    <x v="794"/>
    <x v="0"/>
    <s v="00531000007KAu8AAG"/>
    <b v="0"/>
    <d v="2020-10-14T10:09:07"/>
    <b v="0"/>
    <b v="0"/>
    <s v="2020 4"/>
    <n v="4"/>
    <x v="4"/>
    <s v="Closed"/>
    <s v="Closed"/>
    <x v="21"/>
    <s v="0055A00000BclF5QAJ"/>
    <d v="2021-04-11T19:52:07"/>
    <m/>
    <d v="2020-10-24T15:19:37"/>
    <b v="0"/>
    <x v="5"/>
    <s v="0065A00001br9bgQAA"/>
    <x v="2"/>
    <b v="0"/>
    <s v="00531000007KAu8AAG"/>
    <s v="Closed Won"/>
    <b v="0"/>
    <x v="0"/>
    <n v="9180"/>
    <n v="9180"/>
    <m/>
  </r>
  <r>
    <s v="001i000001F62zEAAR"/>
    <b v="0"/>
    <m/>
    <b v="0"/>
    <x v="794"/>
    <x v="0"/>
    <s v="00531000007MUoEAAW"/>
    <b v="0"/>
    <d v="2020-10-19T13:34:40"/>
    <b v="0"/>
    <b v="0"/>
    <s v="2020 4"/>
    <n v="4"/>
    <x v="4"/>
    <s v="Closed"/>
    <s v="Closed"/>
    <x v="1"/>
    <s v="00531000007MUoEAAW"/>
    <d v="2020-12-10T21:26:44"/>
    <m/>
    <d v="2020-10-23T17:21:45"/>
    <b v="0"/>
    <x v="17"/>
    <s v="0065A00001cHAnkQAG"/>
    <x v="2"/>
    <b v="1"/>
    <s v="00531000007MUoEAAW"/>
    <s v="Closed Won"/>
    <b v="0"/>
    <x v="0"/>
    <n v="277"/>
    <n v="277"/>
    <m/>
  </r>
  <r>
    <s v="0013100001fsBp7AAE"/>
    <b v="0"/>
    <m/>
    <b v="0"/>
    <x v="795"/>
    <x v="0"/>
    <s v="0055A000008iLoOQAU"/>
    <b v="0"/>
    <d v="2020-10-12T13:40:07"/>
    <b v="0"/>
    <b v="0"/>
    <s v="2020 4"/>
    <n v="4"/>
    <x v="4"/>
    <s v="Closed"/>
    <s v="Closed"/>
    <x v="21"/>
    <s v="0055A00000BclF5QAJ"/>
    <d v="2021-04-10T22:59:54"/>
    <m/>
    <d v="2020-10-25T18:02:13"/>
    <b v="0"/>
    <x v="4"/>
    <s v="0065A00001br0g3QAA"/>
    <x v="2"/>
    <b v="0"/>
    <s v="0055A000008iLoOQAU"/>
    <s v="Closed Won"/>
    <b v="0"/>
    <x v="0"/>
    <n v="22800"/>
    <n v="22800"/>
    <m/>
  </r>
  <r>
    <s v="0015A000029WICzQAO"/>
    <b v="0"/>
    <m/>
    <b v="0"/>
    <x v="796"/>
    <x v="0"/>
    <s v="0055A000008zqzaQAA"/>
    <b v="1"/>
    <d v="2020-04-14T15:38:24"/>
    <b v="0"/>
    <b v="0"/>
    <s v="2020 4"/>
    <n v="4"/>
    <x v="4"/>
    <s v="Closed"/>
    <s v="Closed"/>
    <x v="21"/>
    <s v="0055A00000BclF5QAJ"/>
    <d v="2021-04-10T22:59:54"/>
    <m/>
    <d v="2020-10-26T01:08:39"/>
    <b v="0"/>
    <x v="3"/>
    <s v="0065A00001ZjMuLQAV"/>
    <x v="2"/>
    <b v="0"/>
    <s v="0055A000008zqzaQAA"/>
    <s v="Closed Won"/>
    <b v="0"/>
    <x v="0"/>
    <n v="123320.8"/>
    <n v="123320.8"/>
    <m/>
  </r>
  <r>
    <s v="0013100001qvZsSAAU"/>
    <b v="0"/>
    <m/>
    <b v="0"/>
    <x v="797"/>
    <x v="0"/>
    <s v="0055A000008iLoOQAU"/>
    <b v="0"/>
    <d v="2020-10-27T13:05:35"/>
    <b v="0"/>
    <b v="0"/>
    <s v="2020 4"/>
    <n v="4"/>
    <x v="4"/>
    <s v="Closed"/>
    <s v="Closed"/>
    <x v="21"/>
    <s v="0055A00000BclF5QAJ"/>
    <d v="2021-04-10T22:59:54"/>
    <m/>
    <d v="2020-11-23T16:45:03"/>
    <b v="0"/>
    <x v="3"/>
    <s v="0065A00001cIPtfQAG"/>
    <x v="2"/>
    <b v="0"/>
    <s v="0055A000008iLoOQAU"/>
    <s v="Closed Won"/>
    <b v="0"/>
    <x v="0"/>
    <n v="8345"/>
    <n v="8345"/>
    <m/>
  </r>
  <r>
    <s v="0016e00002ZvkvEAAR"/>
    <b v="0"/>
    <m/>
    <b v="0"/>
    <x v="798"/>
    <x v="0"/>
    <s v="0055A000009GxI2QAK"/>
    <b v="0"/>
    <d v="2020-10-20T15:18:01"/>
    <b v="0"/>
    <b v="0"/>
    <s v="2020 4"/>
    <n v="4"/>
    <x v="4"/>
    <s v="Closed"/>
    <s v="Closed"/>
    <x v="24"/>
    <s v="0055A000009GxI2QAK"/>
    <d v="2021-06-22T20:07:56"/>
    <m/>
    <d v="2020-10-29T17:53:41"/>
    <b v="1"/>
    <x v="6"/>
    <s v="0065A00001cHInFQAW"/>
    <x v="2"/>
    <b v="0"/>
    <s v="0055A000009GxI2QAK"/>
    <s v="Closed Won"/>
    <b v="0"/>
    <x v="0"/>
    <n v="698917.5"/>
    <n v="698917.5"/>
    <m/>
  </r>
  <r>
    <s v="0015A00002JMcrlQAD"/>
    <b v="0"/>
    <m/>
    <b v="0"/>
    <x v="798"/>
    <x v="0"/>
    <s v="0055A000009GxI2QAK"/>
    <b v="0"/>
    <d v="2020-10-29T04:07:37"/>
    <b v="0"/>
    <b v="0"/>
    <s v="2020 4"/>
    <n v="4"/>
    <x v="4"/>
    <s v="Closed"/>
    <s v="Closed"/>
    <x v="24"/>
    <s v="0055A000009GxI2QAK"/>
    <d v="2021-06-22T20:37:52"/>
    <m/>
    <d v="2020-10-29T17:50:40"/>
    <b v="0"/>
    <x v="6"/>
    <s v="0065A00001cJ9u9QAC"/>
    <x v="2"/>
    <b v="1"/>
    <s v="0055A000009GxI2QAK"/>
    <s v="Closed Won"/>
    <b v="0"/>
    <x v="0"/>
    <n v="26159.200000000001"/>
    <n v="26159.200000000001"/>
    <m/>
  </r>
  <r>
    <s v="0013100001p59aGAAQ"/>
    <b v="0"/>
    <m/>
    <b v="0"/>
    <x v="799"/>
    <x v="0"/>
    <s v="0055A000008iLoOQAU"/>
    <b v="0"/>
    <d v="2020-09-29T17:12:43"/>
    <b v="0"/>
    <b v="0"/>
    <s v="2020 4"/>
    <n v="4"/>
    <x v="4"/>
    <s v="Omitted"/>
    <s v="Omitted"/>
    <x v="21"/>
    <s v="0055A00000BclF5QAJ"/>
    <d v="2021-04-10T23:01:03"/>
    <m/>
    <d v="2021-02-12T00:32:17"/>
    <b v="0"/>
    <x v="3"/>
    <s v="0065A00001bp8YnQAI"/>
    <x v="2"/>
    <b v="0"/>
    <s v="0055A000008iLoOQAU"/>
    <s v="Closed Lost"/>
    <b v="0"/>
    <x v="1"/>
    <n v="11000"/>
    <n v="0"/>
    <m/>
  </r>
  <r>
    <s v="0013100001jSwODAA0"/>
    <b v="0"/>
    <m/>
    <b v="0"/>
    <x v="799"/>
    <x v="0"/>
    <s v="0055A000008zqzaQAA"/>
    <b v="0"/>
    <d v="2020-01-15T22:02:36"/>
    <b v="0"/>
    <b v="0"/>
    <s v="2020 4"/>
    <n v="4"/>
    <x v="4"/>
    <s v="Omitted"/>
    <s v="Omitted"/>
    <x v="0"/>
    <s v="0055A00000BclF5QAJ"/>
    <d v="2021-04-11T20:28:47"/>
    <m/>
    <d v="2020-12-02T16:33:25"/>
    <b v="0"/>
    <x v="1"/>
    <s v="0065A00001YiKV4QAN"/>
    <x v="2"/>
    <b v="0"/>
    <s v="0055A000008iLoOQAU"/>
    <s v="Closed Lost"/>
    <b v="0"/>
    <x v="1"/>
    <n v="7500"/>
    <n v="0"/>
    <m/>
  </r>
  <r>
    <s v="0013100001gX5LzAAK"/>
    <b v="0"/>
    <m/>
    <b v="0"/>
    <x v="799"/>
    <x v="0"/>
    <s v="0055A000008iLoOQAU"/>
    <b v="0"/>
    <d v="2019-11-08T19:39:44"/>
    <b v="0"/>
    <b v="0"/>
    <s v="2020 4"/>
    <n v="4"/>
    <x v="4"/>
    <s v="Omitted"/>
    <s v="Omitted"/>
    <x v="21"/>
    <s v="0055A00000BclF5QAJ"/>
    <d v="2021-04-11T20:28:47"/>
    <m/>
    <d v="2021-02-12T00:31:18"/>
    <b v="0"/>
    <x v="1"/>
    <s v="0065A00001Xr3E8QAJ"/>
    <x v="2"/>
    <b v="0"/>
    <s v="0055A000008iLoOQAU"/>
    <s v="Closed Lost"/>
    <b v="0"/>
    <x v="1"/>
    <n v="9570"/>
    <n v="0"/>
    <m/>
  </r>
  <r>
    <s v="0013100001jbjmoAAA"/>
    <b v="0"/>
    <m/>
    <b v="0"/>
    <x v="799"/>
    <x v="0"/>
    <s v="00531000007MUoEAAW"/>
    <b v="0"/>
    <d v="2020-06-26T14:10:17"/>
    <b v="0"/>
    <b v="0"/>
    <s v="2020 4"/>
    <n v="4"/>
    <x v="4"/>
    <s v="Closed"/>
    <s v="Closed"/>
    <x v="1"/>
    <s v="0055A00000BclF5QAJ"/>
    <d v="2021-04-11T19:52:59"/>
    <m/>
    <d v="2020-10-30T19:55:04"/>
    <b v="0"/>
    <x v="5"/>
    <s v="0065A00001b98a4QAA"/>
    <x v="2"/>
    <b v="1"/>
    <s v="00531000007MUoEAAW"/>
    <s v="Closed Won"/>
    <b v="0"/>
    <x v="0"/>
    <n v="6500"/>
    <n v="6500"/>
    <m/>
  </r>
  <r>
    <s v="0013100001fpz8iAAA"/>
    <b v="0"/>
    <m/>
    <b v="0"/>
    <x v="321"/>
    <x v="0"/>
    <s v="00531000007MUoEAAW"/>
    <b v="0"/>
    <d v="2019-04-05T15:03:11"/>
    <b v="0"/>
    <b v="0"/>
    <s v="2020 4"/>
    <n v="4"/>
    <x v="4"/>
    <s v="Omitted"/>
    <s v="Omitted"/>
    <x v="4"/>
    <s v="0055A00000BclF5QAJ"/>
    <d v="2021-04-11T20:08:00"/>
    <m/>
    <d v="2020-05-21T15:19:03"/>
    <b v="1"/>
    <x v="6"/>
    <s v="0065A00001KPouHQAT"/>
    <x v="2"/>
    <b v="0"/>
    <s v="00531000007KgPgAAK"/>
    <s v="Closed Lost"/>
    <b v="0"/>
    <x v="1"/>
    <n v="1820000"/>
    <n v="0"/>
    <m/>
  </r>
  <r>
    <s v="0016e00002ZvkvEAAR"/>
    <b v="0"/>
    <m/>
    <b v="0"/>
    <x v="321"/>
    <x v="0"/>
    <s v="0055A000009GxI2QAK"/>
    <b v="0"/>
    <d v="2020-03-16T13:39:30"/>
    <b v="0"/>
    <b v="0"/>
    <s v="2020 4"/>
    <n v="4"/>
    <x v="4"/>
    <s v="Omitted"/>
    <s v="Omitted"/>
    <x v="24"/>
    <s v="0055A000009GxI2QAK"/>
    <d v="2021-06-14T16:39:43"/>
    <m/>
    <d v="2020-10-20T16:23:22"/>
    <b v="1"/>
    <x v="6"/>
    <s v="0065A00001ZVdo6QAD"/>
    <x v="2"/>
    <b v="0"/>
    <s v="0055A000009GxI2QAK"/>
    <s v="Closed Lost"/>
    <b v="0"/>
    <x v="1"/>
    <n v="786576.25"/>
    <n v="0"/>
    <m/>
  </r>
  <r>
    <s v="0015A00002HbOtoQAF"/>
    <b v="0"/>
    <m/>
    <b v="0"/>
    <x v="321"/>
    <x v="0"/>
    <s v="00531000007MUoEAAW"/>
    <b v="1"/>
    <d v="2020-01-17T20:58:49"/>
    <b v="0"/>
    <b v="0"/>
    <s v="2020 4"/>
    <n v="4"/>
    <x v="4"/>
    <s v="Omitted"/>
    <s v="Omitted"/>
    <x v="1"/>
    <s v="0055A00000BclF5QAJ"/>
    <d v="2021-04-11T19:51:01"/>
    <m/>
    <d v="2020-12-21T17:55:25"/>
    <b v="0"/>
    <x v="11"/>
    <s v="0065A00001YkDsiQAF"/>
    <x v="2"/>
    <b v="0"/>
    <s v="00531000007KAsvAAG"/>
    <s v="Closed Lost"/>
    <b v="0"/>
    <x v="1"/>
    <n v="64685.120000000003"/>
    <n v="0"/>
    <m/>
  </r>
  <r>
    <s v="0015A00002Ky9SKQAZ"/>
    <b v="1"/>
    <m/>
    <b v="0"/>
    <x v="321"/>
    <x v="0"/>
    <s v="0055A000008zqzaQAA"/>
    <b v="1"/>
    <d v="2020-06-08T14:58:38"/>
    <b v="0"/>
    <b v="0"/>
    <s v="2020 4"/>
    <n v="4"/>
    <x v="4"/>
    <s v="Closed"/>
    <s v="Closed"/>
    <x v="21"/>
    <s v="0055A00000BclF5QAJ"/>
    <d v="2021-04-10T22:59:54"/>
    <m/>
    <d v="2020-11-13T13:01:35"/>
    <b v="0"/>
    <x v="0"/>
    <s v="0065A00001aKi8BQAS"/>
    <x v="2"/>
    <b v="0"/>
    <s v="0055A000008zqzaQAA"/>
    <s v="Closed Won"/>
    <b v="0"/>
    <x v="0"/>
    <n v="174800"/>
    <n v="174800"/>
    <m/>
  </r>
  <r>
    <s v="0015A000022R2hPQAS"/>
    <b v="0"/>
    <m/>
    <b v="0"/>
    <x v="326"/>
    <x v="0"/>
    <s v="00531000007MUoEAAW"/>
    <b v="0"/>
    <d v="2020-02-24T18:33:19"/>
    <b v="0"/>
    <b v="0"/>
    <s v="2020 4"/>
    <n v="4"/>
    <x v="4"/>
    <s v="Omitted"/>
    <s v="Omitted"/>
    <x v="24"/>
    <s v="0055A000009GxI2QAK"/>
    <d v="2021-06-22T18:52:44"/>
    <m/>
    <d v="2020-12-22T19:05:43"/>
    <b v="0"/>
    <x v="6"/>
    <s v="0065A00001ZMsKBQA1"/>
    <x v="2"/>
    <b v="0"/>
    <s v="0055A000009GxI2QAK"/>
    <s v="Closed Lost"/>
    <b v="0"/>
    <x v="1"/>
    <n v="39000"/>
    <n v="0"/>
    <m/>
  </r>
  <r>
    <s v="0015A00002G74JQQAZ"/>
    <b v="0"/>
    <m/>
    <b v="0"/>
    <x v="326"/>
    <x v="0"/>
    <s v="00531000007MUoEAAW"/>
    <b v="0"/>
    <d v="2020-09-28T17:43:55"/>
    <b v="0"/>
    <b v="0"/>
    <s v="2020 4"/>
    <n v="4"/>
    <x v="4"/>
    <s v="Omitted"/>
    <s v="Omitted"/>
    <x v="2"/>
    <s v="0055A00000BclF5QAJ"/>
    <d v="2021-04-11T20:08:00"/>
    <m/>
    <d v="2020-12-03T17:14:16"/>
    <b v="0"/>
    <x v="6"/>
    <s v="0065A00001bp3BqQAI"/>
    <x v="2"/>
    <b v="0"/>
    <s v="00531000007MUoEAAW"/>
    <s v="Closed Lost"/>
    <b v="0"/>
    <x v="1"/>
    <n v="238"/>
    <n v="0"/>
    <m/>
  </r>
  <r>
    <s v="0013100001jbTegAAE"/>
    <b v="0"/>
    <m/>
    <b v="0"/>
    <x v="800"/>
    <x v="0"/>
    <s v="0055A000008iLoOQAU"/>
    <b v="0"/>
    <d v="2020-11-02T16:07:07"/>
    <b v="0"/>
    <b v="0"/>
    <s v="2020 4"/>
    <n v="4"/>
    <x v="4"/>
    <s v="Closed"/>
    <s v="Closed"/>
    <x v="21"/>
    <s v="0055A00000BclF5QAJ"/>
    <d v="2021-04-11T20:07:09"/>
    <m/>
    <m/>
    <b v="0"/>
    <x v="6"/>
    <s v="0065A00001cJSYUQA4"/>
    <x v="2"/>
    <b v="0"/>
    <s v="0055A000008iLoOQAU"/>
    <s v="Closed Won"/>
    <b v="0"/>
    <x v="0"/>
    <n v="625.5"/>
    <n v="625.5"/>
    <m/>
  </r>
  <r>
    <s v="0015A00002Bo9umQAB"/>
    <b v="0"/>
    <m/>
    <b v="0"/>
    <x v="800"/>
    <x v="0"/>
    <s v="00531000007KAsvAAG"/>
    <b v="0"/>
    <d v="2020-09-30T13:57:00"/>
    <b v="0"/>
    <b v="0"/>
    <s v="2020 4"/>
    <n v="4"/>
    <x v="4"/>
    <s v="Closed"/>
    <s v="Closed"/>
    <x v="1"/>
    <s v="0055A00000BclF5QAJ"/>
    <d v="2021-04-11T20:08:00"/>
    <m/>
    <d v="2020-11-02T16:11:39"/>
    <b v="0"/>
    <x v="6"/>
    <s v="0065A00001bpBwoQAE"/>
    <x v="2"/>
    <b v="0"/>
    <s v="00531000007KAsvAAG"/>
    <s v="Closed Won"/>
    <b v="0"/>
    <x v="0"/>
    <n v="430575.46"/>
    <n v="430575.46"/>
    <m/>
  </r>
  <r>
    <s v="0015A00001tbNSWQA2"/>
    <b v="0"/>
    <m/>
    <b v="0"/>
    <x v="801"/>
    <x v="0"/>
    <s v="0055A000008iLoOQAU"/>
    <b v="0"/>
    <d v="2020-11-03T19:05:08"/>
    <b v="0"/>
    <b v="0"/>
    <s v="2020 4"/>
    <n v="4"/>
    <x v="4"/>
    <s v="Closed"/>
    <s v="Closed"/>
    <x v="21"/>
    <s v="0055A00000BclF5QAJ"/>
    <d v="2021-04-11T20:07:09"/>
    <m/>
    <m/>
    <b v="0"/>
    <x v="6"/>
    <s v="0065A00001cJaYHQA0"/>
    <x v="2"/>
    <b v="0"/>
    <s v="0055A000008iLoOQAU"/>
    <s v="Closed Won"/>
    <b v="0"/>
    <x v="0"/>
    <n v="8000"/>
    <n v="8000"/>
    <m/>
  </r>
  <r>
    <s v="0013100001gYGsJAAW"/>
    <b v="0"/>
    <m/>
    <b v="0"/>
    <x v="801"/>
    <x v="0"/>
    <s v="00531000007MUoEAAW"/>
    <b v="0"/>
    <d v="2020-11-03T20:16:19"/>
    <b v="0"/>
    <b v="0"/>
    <s v="2020 4"/>
    <n v="4"/>
    <x v="4"/>
    <s v="Closed"/>
    <s v="Closed"/>
    <x v="1"/>
    <s v="0055A00000BclF5QAJ"/>
    <d v="2021-04-11T19:52:07"/>
    <m/>
    <d v="2020-11-03T21:54:18"/>
    <b v="0"/>
    <x v="5"/>
    <s v="0065A00001cJb04QAC"/>
    <x v="2"/>
    <b v="1"/>
    <s v="00531000007MUoEAAW"/>
    <s v="Closed Won"/>
    <b v="0"/>
    <x v="0"/>
    <n v="398"/>
    <n v="398"/>
    <m/>
  </r>
  <r>
    <s v="0015A00001tbNSWQA2"/>
    <b v="0"/>
    <m/>
    <b v="0"/>
    <x v="802"/>
    <x v="0"/>
    <s v="0055A00000BNXCfQAP"/>
    <b v="1"/>
    <d v="2020-10-30T20:42:52"/>
    <b v="0"/>
    <b v="0"/>
    <s v="2020 4"/>
    <n v="4"/>
    <x v="4"/>
    <s v="Closed"/>
    <s v="Closed"/>
    <x v="21"/>
    <s v="0055A00000BclF5QAJ"/>
    <d v="2021-04-10T22:59:54"/>
    <m/>
    <d v="2020-11-04T18:39:25"/>
    <b v="0"/>
    <x v="3"/>
    <s v="0065A00001cJIT2QAO"/>
    <x v="2"/>
    <b v="0"/>
    <s v="0055A00000BNXCfQAP"/>
    <s v="Closed Won"/>
    <b v="0"/>
    <x v="0"/>
    <n v="8000"/>
    <n v="8000"/>
    <m/>
  </r>
  <r>
    <s v="0015A00002Kvl8hQAB"/>
    <b v="0"/>
    <m/>
    <b v="0"/>
    <x v="803"/>
    <x v="0"/>
    <s v="0055A000009sa63QAA"/>
    <b v="1"/>
    <d v="2020-05-20T22:19:43"/>
    <b v="0"/>
    <b v="0"/>
    <s v="2020 4"/>
    <n v="4"/>
    <x v="4"/>
    <s v="Omitted"/>
    <s v="Omitted"/>
    <x v="1"/>
    <s v="0055A00000BclF5QAJ"/>
    <d v="2021-04-11T20:08:00"/>
    <m/>
    <d v="2020-11-06T04:39:37"/>
    <b v="0"/>
    <x v="6"/>
    <s v="0065A00001aGNzkQAG"/>
    <x v="2"/>
    <b v="0"/>
    <s v="0055A000009sa63QAA"/>
    <s v="Closed Lost"/>
    <b v="0"/>
    <x v="1"/>
    <n v="60505.2"/>
    <n v="0"/>
    <m/>
  </r>
  <r>
    <s v="0015A00002EkmBaQAJ"/>
    <b v="0"/>
    <m/>
    <b v="0"/>
    <x v="803"/>
    <x v="0"/>
    <s v="0055A000008iLoOQAU"/>
    <b v="0"/>
    <d v="2020-11-04T14:12:23"/>
    <b v="0"/>
    <b v="0"/>
    <s v="2020 4"/>
    <n v="4"/>
    <x v="4"/>
    <s v="Closed"/>
    <s v="Closed"/>
    <x v="21"/>
    <s v="0055A00000BclF5QAJ"/>
    <d v="2021-04-10T22:59:54"/>
    <m/>
    <d v="2020-11-05T21:11:40"/>
    <b v="0"/>
    <x v="3"/>
    <s v="0065A00001cJdDbQAK"/>
    <x v="2"/>
    <b v="0"/>
    <s v="0055A000008iLoOQAU"/>
    <s v="Closed Won"/>
    <b v="0"/>
    <x v="0"/>
    <n v="8000"/>
    <n v="8000"/>
    <m/>
  </r>
  <r>
    <s v="0015A00002DQoleQAD"/>
    <b v="0"/>
    <m/>
    <b v="0"/>
    <x v="803"/>
    <x v="0"/>
    <s v="0055A000008iLoOQAU"/>
    <b v="0"/>
    <d v="2020-11-04T14:33:42"/>
    <b v="0"/>
    <b v="0"/>
    <s v="2020 4"/>
    <n v="4"/>
    <x v="4"/>
    <s v="Closed"/>
    <s v="Closed"/>
    <x v="21"/>
    <s v="0055A00000BclF5QAJ"/>
    <d v="2021-04-10T22:59:54"/>
    <m/>
    <d v="2020-11-05T20:21:57"/>
    <b v="0"/>
    <x v="4"/>
    <s v="0065A00001cJdIoQAK"/>
    <x v="2"/>
    <b v="0"/>
    <s v="0055A000008iLoOQAU"/>
    <s v="Closed Won"/>
    <b v="0"/>
    <x v="0"/>
    <n v="16000"/>
    <n v="16000"/>
    <m/>
  </r>
  <r>
    <s v="0013100001gw2U2AAI"/>
    <b v="0"/>
    <m/>
    <b v="0"/>
    <x v="803"/>
    <x v="0"/>
    <s v="00531000007MUoEAAW"/>
    <b v="0"/>
    <d v="2020-05-07T19:43:13"/>
    <b v="0"/>
    <b v="0"/>
    <s v="2020 4"/>
    <n v="4"/>
    <x v="4"/>
    <s v="Closed"/>
    <s v="Closed"/>
    <x v="1"/>
    <s v="0055A00000BclF5QAJ"/>
    <d v="2021-04-11T19:52:07"/>
    <m/>
    <d v="2020-11-05T21:19:02"/>
    <b v="0"/>
    <x v="5"/>
    <s v="0065A00001a3zBIQAY"/>
    <x v="2"/>
    <b v="1"/>
    <s v="00531000007MUoEAAW"/>
    <s v="Closed Won"/>
    <b v="0"/>
    <x v="0"/>
    <n v="6435"/>
    <n v="6435"/>
    <m/>
  </r>
  <r>
    <s v="0015A000026mTzoQAE"/>
    <b v="0"/>
    <m/>
    <b v="0"/>
    <x v="803"/>
    <x v="0"/>
    <s v="00531000007MUoEAAW"/>
    <b v="0"/>
    <d v="2020-08-28T13:25:44"/>
    <b v="0"/>
    <b v="0"/>
    <s v="2020 4"/>
    <n v="4"/>
    <x v="4"/>
    <s v="Closed"/>
    <s v="Closed"/>
    <x v="1"/>
    <s v="0055A00000BclF5QAJ"/>
    <d v="2021-04-11T19:52:07"/>
    <m/>
    <d v="2020-11-05T21:50:50"/>
    <b v="0"/>
    <x v="5"/>
    <s v="0065A00001bftb5QAA"/>
    <x v="2"/>
    <b v="1"/>
    <s v="00531000007MUoEAAW"/>
    <s v="Closed Won"/>
    <b v="0"/>
    <x v="0"/>
    <n v="410.54"/>
    <n v="410.54"/>
    <m/>
  </r>
  <r>
    <s v="0013100001p59k6AAA"/>
    <b v="0"/>
    <m/>
    <b v="0"/>
    <x v="803"/>
    <x v="0"/>
    <s v="00531000007KAu8AAG"/>
    <b v="0"/>
    <d v="2020-11-05T15:29:18"/>
    <b v="0"/>
    <b v="0"/>
    <s v="2020 4"/>
    <n v="4"/>
    <x v="4"/>
    <s v="Closed"/>
    <s v="Closed"/>
    <x v="21"/>
    <s v="0055A00000BclF5QAJ"/>
    <d v="2021-04-11T19:52:07"/>
    <m/>
    <d v="2020-11-06T11:17:35"/>
    <b v="0"/>
    <x v="5"/>
    <s v="0065A00001cJhUCQA0"/>
    <x v="2"/>
    <b v="0"/>
    <s v="00531000007KAu8AAG"/>
    <s v="Closed Won"/>
    <b v="1"/>
    <x v="0"/>
    <n v="765"/>
    <n v="765"/>
    <m/>
  </r>
  <r>
    <s v="0015A00002K6A5vQAF"/>
    <b v="0"/>
    <m/>
    <b v="0"/>
    <x v="804"/>
    <x v="0"/>
    <s v="0055A000008iLoOQAU"/>
    <b v="0"/>
    <d v="2020-11-05T18:35:03"/>
    <b v="0"/>
    <b v="0"/>
    <s v="2020 4"/>
    <n v="4"/>
    <x v="4"/>
    <s v="Closed"/>
    <s v="Closed"/>
    <x v="21"/>
    <s v="0055A00000BclF5QAJ"/>
    <d v="2021-04-10T22:59:54"/>
    <m/>
    <d v="2020-11-09T14:53:22"/>
    <b v="0"/>
    <x v="3"/>
    <s v="0065A00001cKIcbQAG"/>
    <x v="2"/>
    <b v="0"/>
    <s v="0055A000008iLoOQAU"/>
    <s v="Closed Won"/>
    <b v="0"/>
    <x v="0"/>
    <n v="1390"/>
    <n v="1390"/>
    <m/>
  </r>
  <r>
    <s v="0015A00002HcVh4QAF"/>
    <b v="0"/>
    <m/>
    <b v="0"/>
    <x v="804"/>
    <x v="0"/>
    <s v="0055A000009sa63QAA"/>
    <b v="1"/>
    <d v="2020-01-28T17:40:04"/>
    <b v="0"/>
    <b v="0"/>
    <s v="2020 4"/>
    <n v="4"/>
    <x v="4"/>
    <s v="Closed"/>
    <s v="Closed"/>
    <x v="1"/>
    <s v="00531000007MUoEAAW"/>
    <d v="2020-12-10T21:16:25"/>
    <m/>
    <d v="2020-11-06T19:49:05"/>
    <b v="0"/>
    <x v="7"/>
    <s v="0065A00001Z0VcbQAF"/>
    <x v="2"/>
    <b v="0"/>
    <s v="0055A000009sa63QAA"/>
    <s v="Closed Won"/>
    <b v="0"/>
    <x v="0"/>
    <n v="70558.2"/>
    <n v="70558.2"/>
    <m/>
  </r>
  <r>
    <s v="0015A00002BmyxQQAR"/>
    <b v="0"/>
    <m/>
    <b v="0"/>
    <x v="804"/>
    <x v="0"/>
    <s v="00531000007KAsvAAG"/>
    <b v="0"/>
    <d v="2020-09-28T15:16:20"/>
    <b v="0"/>
    <b v="0"/>
    <s v="2020 4"/>
    <n v="4"/>
    <x v="4"/>
    <s v="Closed"/>
    <s v="Closed"/>
    <x v="1"/>
    <s v="0055A00000BclF5QAJ"/>
    <d v="2021-04-11T20:08:00"/>
    <m/>
    <d v="2020-11-06T16:14:07"/>
    <b v="0"/>
    <x v="6"/>
    <s v="0065A00001bp1hmQAA"/>
    <x v="2"/>
    <b v="1"/>
    <s v="00531000007KAsvAAG"/>
    <s v="Closed Won"/>
    <b v="0"/>
    <x v="0"/>
    <n v="2800.79"/>
    <n v="2800.79"/>
    <m/>
  </r>
  <r>
    <s v="0015A00002K6A5vQAF"/>
    <b v="0"/>
    <m/>
    <b v="0"/>
    <x v="805"/>
    <x v="0"/>
    <s v="0055A000008iLoOQAU"/>
    <b v="1"/>
    <d v="2020-10-05T13:25:16"/>
    <b v="0"/>
    <b v="0"/>
    <s v="2020 4"/>
    <n v="4"/>
    <x v="4"/>
    <s v="Closed"/>
    <s v="Closed"/>
    <x v="21"/>
    <s v="0055A00000BclF5QAJ"/>
    <d v="2021-04-10T22:59:54"/>
    <m/>
    <d v="2020-11-23T16:56:39"/>
    <b v="0"/>
    <x v="3"/>
    <s v="0065A00001bq1qUQAQ"/>
    <x v="2"/>
    <b v="0"/>
    <s v="0055A000008iLoOQAU"/>
    <s v="Closed Won"/>
    <b v="0"/>
    <x v="0"/>
    <n v="1390"/>
    <n v="1390"/>
    <m/>
  </r>
  <r>
    <s v="0013100001p5ATcAAM"/>
    <b v="0"/>
    <m/>
    <b v="0"/>
    <x v="805"/>
    <x v="0"/>
    <s v="00531000007KAu8AAG"/>
    <b v="0"/>
    <d v="2020-10-29T15:51:59"/>
    <b v="0"/>
    <b v="0"/>
    <s v="2020 4"/>
    <n v="4"/>
    <x v="4"/>
    <s v="Closed"/>
    <s v="Closed"/>
    <x v="21"/>
    <s v="0055A00000BclF5QAJ"/>
    <d v="2021-04-11T19:52:07"/>
    <m/>
    <d v="2020-11-09T17:27:16"/>
    <b v="0"/>
    <x v="5"/>
    <s v="0065A00001cJBZvQAO"/>
    <x v="2"/>
    <b v="0"/>
    <s v="00531000007KAu8AAG"/>
    <s v="Closed Won"/>
    <b v="0"/>
    <x v="0"/>
    <n v="13285"/>
    <n v="13285"/>
    <m/>
  </r>
  <r>
    <s v="0015A00002KuBXfQAN"/>
    <b v="1"/>
    <m/>
    <b v="0"/>
    <x v="806"/>
    <x v="0"/>
    <s v="0055A00000BNpn5QAD"/>
    <b v="1"/>
    <d v="2020-05-11T14:28:51"/>
    <b v="0"/>
    <b v="0"/>
    <s v="2020 4"/>
    <n v="4"/>
    <x v="4"/>
    <s v="Closed"/>
    <s v="Closed"/>
    <x v="21"/>
    <s v="0055A00000BclF5QAJ"/>
    <d v="2021-04-10T22:59:54"/>
    <m/>
    <d v="2020-11-10T14:36:11"/>
    <b v="0"/>
    <x v="7"/>
    <s v="0065A00001a45a7QAA"/>
    <x v="2"/>
    <b v="0"/>
    <s v="0055A00000Bnt5hQAB"/>
    <s v="Closed Won"/>
    <b v="0"/>
    <x v="0"/>
    <n v="127200"/>
    <n v="127200"/>
    <m/>
  </r>
  <r>
    <s v="0015A00001tbNSWQA2"/>
    <b v="0"/>
    <m/>
    <b v="0"/>
    <x v="807"/>
    <x v="0"/>
    <s v="0055A000008zqzaQAA"/>
    <b v="1"/>
    <d v="2020-05-29T17:07:34"/>
    <b v="0"/>
    <b v="0"/>
    <s v="2020 4"/>
    <n v="4"/>
    <x v="4"/>
    <s v="Closed"/>
    <s v="Closed"/>
    <x v="21"/>
    <s v="0055A00000BclF5QAJ"/>
    <d v="2021-04-10T22:59:54"/>
    <m/>
    <d v="2020-11-11T15:51:14"/>
    <b v="0"/>
    <x v="3"/>
    <s v="0065A00001aJp9cQAC"/>
    <x v="2"/>
    <b v="0"/>
    <s v="0055A00000BNXCfQAP"/>
    <s v="Closed Won"/>
    <b v="0"/>
    <x v="0"/>
    <n v="118020"/>
    <n v="118020"/>
    <m/>
  </r>
  <r>
    <s v="0015A00002IrEm8QAF"/>
    <b v="0"/>
    <m/>
    <b v="0"/>
    <x v="808"/>
    <x v="0"/>
    <s v="0055A000008iLoOQAU"/>
    <b v="0"/>
    <d v="2020-11-13T02:55:50"/>
    <b v="0"/>
    <b v="0"/>
    <s v="2020 4"/>
    <n v="4"/>
    <x v="4"/>
    <s v="Closed"/>
    <s v="Closed"/>
    <x v="21"/>
    <s v="0055A00000BclF5QAJ"/>
    <d v="2021-04-10T22:59:54"/>
    <m/>
    <m/>
    <b v="0"/>
    <x v="4"/>
    <s v="0065A00001cTlP9QAK"/>
    <x v="2"/>
    <b v="0"/>
    <s v="0055A000008iLoOQAU"/>
    <s v="Closed Won"/>
    <b v="0"/>
    <x v="0"/>
    <n v="1390"/>
    <n v="1390"/>
    <m/>
  </r>
  <r>
    <s v="0013100001puTdTAAU"/>
    <b v="0"/>
    <m/>
    <b v="0"/>
    <x v="808"/>
    <x v="0"/>
    <s v="0055A000008iLoOQAU"/>
    <b v="0"/>
    <d v="2020-11-10T23:22:34"/>
    <b v="0"/>
    <b v="0"/>
    <s v="2020 4"/>
    <n v="4"/>
    <x v="4"/>
    <s v="Closed"/>
    <s v="Closed"/>
    <x v="21"/>
    <s v="0055A00000BclF5QAJ"/>
    <d v="2021-04-10T22:59:54"/>
    <m/>
    <d v="2020-11-13T02:52:24"/>
    <b v="0"/>
    <x v="1"/>
    <s v="0065A00001cKdUVQA0"/>
    <x v="2"/>
    <b v="0"/>
    <s v="0055A000008iLoOQAU"/>
    <s v="Closed Won"/>
    <b v="0"/>
    <x v="0"/>
    <n v="695"/>
    <n v="695"/>
    <m/>
  </r>
  <r>
    <s v="0013100001hofGrAAI"/>
    <b v="0"/>
    <m/>
    <b v="0"/>
    <x v="808"/>
    <x v="0"/>
    <s v="0055A000008zqzaQAA"/>
    <b v="1"/>
    <d v="2020-02-03T14:43:47"/>
    <b v="0"/>
    <b v="0"/>
    <s v="2020 4"/>
    <n v="4"/>
    <x v="4"/>
    <s v="Closed"/>
    <s v="Closed"/>
    <x v="21"/>
    <s v="0055A00000BclF5QAJ"/>
    <d v="2021-04-10T22:59:54"/>
    <m/>
    <d v="2020-11-12T12:40:44"/>
    <b v="0"/>
    <x v="3"/>
    <s v="0065A00001Z1Tn6QAF"/>
    <x v="2"/>
    <b v="0"/>
    <s v="0055A000008zqzaQAA"/>
    <s v="Closed Won"/>
    <b v="0"/>
    <x v="0"/>
    <n v="140000"/>
    <n v="140000"/>
    <m/>
  </r>
  <r>
    <s v="0015A00002RfonKQAR"/>
    <b v="0"/>
    <m/>
    <b v="0"/>
    <x v="809"/>
    <x v="0"/>
    <s v="00531000007MUoEAAW"/>
    <b v="0"/>
    <d v="2019-10-25T14:13:20"/>
    <b v="0"/>
    <b v="0"/>
    <s v="2020 4"/>
    <n v="4"/>
    <x v="4"/>
    <s v="Closed"/>
    <s v="Closed"/>
    <x v="24"/>
    <s v="00531000008F2qlAAC"/>
    <d v="2021-06-28T12:59:34"/>
    <m/>
    <d v="2020-11-13T13:30:14"/>
    <b v="0"/>
    <x v="6"/>
    <s v="0065A00001Xmsa7QAB"/>
    <x v="2"/>
    <b v="1"/>
    <s v="00531000008F2qlAAC"/>
    <s v="Closed Won"/>
    <b v="0"/>
    <x v="0"/>
    <n v="69353.25"/>
    <n v="69353.25"/>
    <m/>
  </r>
  <r>
    <s v="0015A00002PLnfqQAD"/>
    <b v="0"/>
    <m/>
    <b v="0"/>
    <x v="809"/>
    <x v="0"/>
    <s v="0055A00000BNXCfQAP"/>
    <b v="1"/>
    <d v="2020-09-30T17:27:32"/>
    <b v="0"/>
    <b v="0"/>
    <s v="2020 4"/>
    <n v="4"/>
    <x v="4"/>
    <s v="Closed"/>
    <s v="Closed"/>
    <x v="21"/>
    <s v="0055A00000BclF5QAJ"/>
    <d v="2021-04-10T22:59:54"/>
    <m/>
    <d v="2020-11-13T18:24:37"/>
    <b v="0"/>
    <x v="3"/>
    <s v="0065A00001bpD9mQAE"/>
    <x v="2"/>
    <b v="0"/>
    <s v="0055A00000BNXCfQAP"/>
    <s v="Closed Won"/>
    <b v="0"/>
    <x v="0"/>
    <n v="149720"/>
    <n v="149720"/>
    <m/>
  </r>
  <r>
    <s v="0015A00001xP48LQAS"/>
    <b v="0"/>
    <m/>
    <b v="0"/>
    <x v="809"/>
    <x v="0"/>
    <s v="0055A000008zqzaQAA"/>
    <b v="1"/>
    <d v="2020-09-04T12:27:56"/>
    <b v="0"/>
    <b v="0"/>
    <s v="2020 4"/>
    <n v="4"/>
    <x v="4"/>
    <s v="Closed"/>
    <s v="Closed"/>
    <x v="21"/>
    <s v="0055A00000BclF5QAJ"/>
    <d v="2021-04-10T22:59:54"/>
    <m/>
    <d v="2020-11-13T21:22:46"/>
    <b v="0"/>
    <x v="3"/>
    <s v="0065A00001bgvCeQAI"/>
    <x v="2"/>
    <b v="0"/>
    <s v="0055A00000Bnt5hQAB"/>
    <s v="Closed Won"/>
    <b v="0"/>
    <x v="0"/>
    <n v="140000"/>
    <n v="140000"/>
    <m/>
  </r>
  <r>
    <s v="0015A00002AoJbZQAV"/>
    <b v="1"/>
    <m/>
    <b v="0"/>
    <x v="809"/>
    <x v="0"/>
    <s v="00531000007KAu8AAG"/>
    <b v="0"/>
    <d v="2020-10-07T11:13:04"/>
    <b v="0"/>
    <b v="0"/>
    <s v="2020 4"/>
    <n v="4"/>
    <x v="4"/>
    <s v="Closed"/>
    <s v="Closed"/>
    <x v="21"/>
    <s v="0055A00000BclF5QAJ"/>
    <d v="2021-04-11T19:52:07"/>
    <m/>
    <d v="2020-11-13T08:59:47"/>
    <b v="0"/>
    <x v="5"/>
    <s v="0065A00001bqBQQQA2"/>
    <x v="2"/>
    <b v="0"/>
    <s v="00531000007KAu8AAG"/>
    <s v="Closed Won"/>
    <b v="0"/>
    <x v="0"/>
    <n v="84362.5"/>
    <n v="84362.5"/>
    <m/>
  </r>
  <r>
    <s v="0013100001fqypQAAQ"/>
    <b v="0"/>
    <m/>
    <b v="0"/>
    <x v="810"/>
    <x v="0"/>
    <s v="0055A000008iLoOQAU"/>
    <b v="0"/>
    <d v="2020-11-13T21:01:43"/>
    <b v="0"/>
    <b v="0"/>
    <s v="2020 4"/>
    <n v="4"/>
    <x v="4"/>
    <s v="Closed"/>
    <s v="Closed"/>
    <x v="21"/>
    <s v="0055A00000BclF5QAJ"/>
    <d v="2021-04-11T20:06:15"/>
    <m/>
    <d v="2020-11-16T20:47:59"/>
    <b v="0"/>
    <x v="6"/>
    <s v="0065A00001cToV6QAK"/>
    <x v="2"/>
    <b v="0"/>
    <s v="0055A000008iLoOQAU"/>
    <s v="Closed Won"/>
    <b v="0"/>
    <x v="0"/>
    <n v="8000"/>
    <n v="8000"/>
    <m/>
  </r>
  <r>
    <s v="0015A000028moKRQAY"/>
    <b v="0"/>
    <m/>
    <b v="0"/>
    <x v="810"/>
    <x v="0"/>
    <s v="0055A000008iLoOQAU"/>
    <b v="0"/>
    <d v="2020-10-05T14:08:08"/>
    <b v="0"/>
    <b v="0"/>
    <s v="2020 4"/>
    <n v="4"/>
    <x v="4"/>
    <s v="Closed"/>
    <s v="Closed"/>
    <x v="21"/>
    <s v="0055A00000BclF5QAJ"/>
    <d v="2021-04-11T20:11:37"/>
    <m/>
    <d v="2020-11-16T20:46:10"/>
    <b v="0"/>
    <x v="3"/>
    <s v="0065A00001bq2IaQAI"/>
    <x v="2"/>
    <b v="0"/>
    <s v="0055A000008iLoOQAU"/>
    <s v="Closed Won"/>
    <b v="0"/>
    <x v="0"/>
    <n v="4170"/>
    <n v="4170"/>
    <m/>
  </r>
  <r>
    <s v="0013100001VWdHuAAL"/>
    <b v="0"/>
    <m/>
    <b v="0"/>
    <x v="811"/>
    <x v="0"/>
    <s v="00531000007MUoEAAW"/>
    <b v="0"/>
    <d v="2020-10-22T18:02:35"/>
    <b v="0"/>
    <b v="0"/>
    <s v="2020 4"/>
    <n v="4"/>
    <x v="4"/>
    <s v="Closed"/>
    <s v="Closed"/>
    <x v="2"/>
    <s v="00531000007MUoEAAW"/>
    <d v="2020-12-10T21:26:44"/>
    <m/>
    <d v="2020-11-16T16:41:02"/>
    <b v="0"/>
    <x v="1"/>
    <s v="0065A00001cI2ulQAC"/>
    <x v="2"/>
    <b v="1"/>
    <s v="00531000007MUoEAAW"/>
    <s v="Closed Won"/>
    <b v="0"/>
    <x v="0"/>
    <n v="234"/>
    <n v="234"/>
    <m/>
  </r>
  <r>
    <s v="0015A000020x0llQAA"/>
    <b v="0"/>
    <m/>
    <b v="0"/>
    <x v="811"/>
    <x v="0"/>
    <s v="00531000007MUoEAAW"/>
    <b v="0"/>
    <d v="2019-12-19T16:37:14"/>
    <b v="0"/>
    <b v="0"/>
    <s v="2020 4"/>
    <n v="4"/>
    <x v="4"/>
    <s v="Closed"/>
    <s v="Closed"/>
    <x v="1"/>
    <s v="0055A00000BclF5QAJ"/>
    <d v="2021-04-11T19:52:59"/>
    <m/>
    <d v="2020-11-16T14:24:39"/>
    <b v="0"/>
    <x v="5"/>
    <s v="0065A00001YPlDdQAL"/>
    <x v="2"/>
    <b v="1"/>
    <s v="00531000007MUoEAAW"/>
    <s v="Closed Won"/>
    <b v="0"/>
    <x v="0"/>
    <n v="6500"/>
    <n v="6500"/>
    <m/>
  </r>
  <r>
    <s v="0015A000028moKRQAY"/>
    <b v="0"/>
    <m/>
    <b v="0"/>
    <x v="812"/>
    <x v="0"/>
    <s v="0055A000008iLoOQAU"/>
    <b v="0"/>
    <d v="2020-10-05T14:25:15"/>
    <b v="0"/>
    <b v="0"/>
    <s v="2020 4"/>
    <n v="4"/>
    <x v="4"/>
    <s v="Closed"/>
    <s v="Closed"/>
    <x v="21"/>
    <s v="0055A00000BclF5QAJ"/>
    <d v="2021-04-11T20:11:37"/>
    <m/>
    <d v="2020-11-18T01:23:38"/>
    <b v="0"/>
    <x v="3"/>
    <s v="0065A00001bq2UxQAI"/>
    <x v="2"/>
    <b v="0"/>
    <s v="0055A000008iLoOQAU"/>
    <s v="Closed Won"/>
    <b v="0"/>
    <x v="0"/>
    <n v="8950"/>
    <n v="8950"/>
    <m/>
  </r>
  <r>
    <s v="0015A00002DW2AvQAL"/>
    <b v="0"/>
    <m/>
    <b v="0"/>
    <x v="371"/>
    <x v="0"/>
    <s v="00531000007MUoEAAW"/>
    <b v="0"/>
    <d v="2020-11-18T15:44:10"/>
    <b v="0"/>
    <b v="0"/>
    <s v="2020 4"/>
    <n v="4"/>
    <x v="4"/>
    <s v="Closed"/>
    <s v="Closed"/>
    <x v="2"/>
    <s v="00531000007MUoEAAW"/>
    <d v="2020-12-10T21:26:44"/>
    <m/>
    <d v="2020-11-18T18:15:21"/>
    <b v="0"/>
    <x v="1"/>
    <s v="0065A00001cU7M2QAK"/>
    <x v="2"/>
    <b v="1"/>
    <s v="00531000007MUoEAAW"/>
    <s v="Closed Won"/>
    <b v="0"/>
    <x v="0"/>
    <n v="11940"/>
    <n v="11940"/>
    <m/>
  </r>
  <r>
    <s v="0015A00002AoJbZQAV"/>
    <b v="0"/>
    <m/>
    <b v="0"/>
    <x v="813"/>
    <x v="0"/>
    <s v="00531000007KAu8AAG"/>
    <b v="0"/>
    <d v="2020-11-04T09:56:12"/>
    <b v="0"/>
    <b v="0"/>
    <s v="2020 4"/>
    <n v="4"/>
    <x v="4"/>
    <s v="Closed"/>
    <s v="Closed"/>
    <x v="21"/>
    <s v="0055A00000BclF5QAJ"/>
    <d v="2021-04-11T19:52:07"/>
    <m/>
    <d v="2020-11-20T09:24:55"/>
    <b v="0"/>
    <x v="5"/>
    <s v="0065A00001cJcWvQAK"/>
    <x v="2"/>
    <b v="0"/>
    <s v="00531000007KAu8AAG"/>
    <s v="Closed Won"/>
    <b v="1"/>
    <x v="0"/>
    <n v="16205"/>
    <n v="16205"/>
    <m/>
  </r>
  <r>
    <s v="0013100001puTPkAAM"/>
    <b v="0"/>
    <m/>
    <b v="0"/>
    <x v="814"/>
    <x v="0"/>
    <s v="0055A000008iLoOQAU"/>
    <b v="1"/>
    <d v="2019-10-16T18:32:58"/>
    <b v="0"/>
    <b v="0"/>
    <s v="2020 4"/>
    <n v="4"/>
    <x v="4"/>
    <s v="Omitted"/>
    <s v="Omitted"/>
    <x v="22"/>
    <s v="0055A00000BclF5QAJ"/>
    <d v="2021-04-11T20:33:11"/>
    <m/>
    <d v="2020-05-20T14:04:06"/>
    <b v="0"/>
    <x v="12"/>
    <s v="0065A00001XdNwNQAV"/>
    <x v="2"/>
    <b v="0"/>
    <s v="0055A000008zqzaQAA"/>
    <s v="Closed Lost"/>
    <b v="0"/>
    <x v="1"/>
    <n v="91695"/>
    <n v="0"/>
    <m/>
  </r>
  <r>
    <s v="0015A000022SmPFQA0"/>
    <b v="0"/>
    <m/>
    <b v="0"/>
    <x v="814"/>
    <x v="0"/>
    <s v="00531000007MUoEAAW"/>
    <b v="0"/>
    <d v="2020-08-17T15:13:27"/>
    <b v="0"/>
    <b v="0"/>
    <s v="2020 4"/>
    <n v="4"/>
    <x v="4"/>
    <s v="Omitted"/>
    <s v="Omitted"/>
    <x v="1"/>
    <s v="00531000007MUoEAAW"/>
    <d v="2020-11-20T22:08:33"/>
    <m/>
    <d v="2020-11-20T22:08:33"/>
    <b v="0"/>
    <x v="3"/>
    <s v="0065A00001bNsoyQAC"/>
    <x v="2"/>
    <b v="1"/>
    <s v="00531000007MUoEAAW"/>
    <s v="Closed Lost"/>
    <b v="0"/>
    <x v="1"/>
    <n v="24450"/>
    <n v="0"/>
    <m/>
  </r>
  <r>
    <s v="0013100001frnRWAAY"/>
    <b v="0"/>
    <m/>
    <b v="0"/>
    <x v="814"/>
    <x v="0"/>
    <s v="00531000007MUoEAAW"/>
    <b v="0"/>
    <d v="2020-09-02T15:40:06"/>
    <b v="0"/>
    <b v="0"/>
    <s v="2020 4"/>
    <n v="4"/>
    <x v="4"/>
    <s v="Closed"/>
    <s v="Closed"/>
    <x v="1"/>
    <s v="0055A00000BclF5QAJ"/>
    <d v="2021-04-11T19:52:07"/>
    <m/>
    <d v="2020-11-20T14:03:15"/>
    <b v="0"/>
    <x v="5"/>
    <s v="0065A00001bgEQlQAM"/>
    <x v="2"/>
    <b v="0"/>
    <s v="00531000007KAsvAAG"/>
    <s v="Closed Won"/>
    <b v="0"/>
    <x v="0"/>
    <n v="58679.1"/>
    <n v="58679.1"/>
    <m/>
  </r>
  <r>
    <s v="0015A00002PKYFXQA5"/>
    <b v="0"/>
    <m/>
    <b v="0"/>
    <x v="814"/>
    <x v="0"/>
    <s v="0055A00000BNpn5QAD"/>
    <b v="1"/>
    <d v="2020-09-21T19:14:19"/>
    <b v="0"/>
    <b v="0"/>
    <s v="2020 4"/>
    <n v="4"/>
    <x v="4"/>
    <s v="Closed"/>
    <s v="Closed"/>
    <x v="21"/>
    <s v="0055A00000BclF5QAJ"/>
    <d v="2021-04-11T20:07:09"/>
    <m/>
    <d v="2020-11-23T16:49:18"/>
    <b v="0"/>
    <x v="6"/>
    <s v="0065A00001bnzeJQAQ"/>
    <x v="2"/>
    <b v="0"/>
    <s v="0055A00000BNpn5QAD"/>
    <s v="Closed Won"/>
    <b v="0"/>
    <x v="0"/>
    <n v="140300"/>
    <n v="140300"/>
    <m/>
  </r>
  <r>
    <s v="0015A00002FGB6lQAH"/>
    <b v="0"/>
    <m/>
    <b v="0"/>
    <x v="815"/>
    <x v="0"/>
    <s v="0055A000008iLoOQAU"/>
    <b v="0"/>
    <d v="2020-09-23T20:09:35"/>
    <b v="0"/>
    <b v="0"/>
    <s v="2020 4"/>
    <n v="4"/>
    <x v="4"/>
    <s v="Omitted"/>
    <s v="Omitted"/>
    <x v="21"/>
    <s v="0055A00000BclF5QAJ"/>
    <d v="2021-04-11T20:28:47"/>
    <m/>
    <d v="2020-11-30T14:10:13"/>
    <b v="0"/>
    <x v="6"/>
    <s v="0065A00001boAJ4QAM"/>
    <x v="2"/>
    <b v="0"/>
    <s v="0055A000008iLoOQAU"/>
    <s v="Closed Lost"/>
    <b v="0"/>
    <x v="1"/>
    <n v="7360"/>
    <n v="0"/>
    <m/>
  </r>
  <r>
    <s v="0013100001puTdTAAU"/>
    <b v="0"/>
    <m/>
    <b v="0"/>
    <x v="815"/>
    <x v="0"/>
    <s v="0055A000008iLoOQAU"/>
    <b v="0"/>
    <d v="2020-11-20T20:25:36"/>
    <b v="0"/>
    <b v="0"/>
    <s v="2020 4"/>
    <n v="4"/>
    <x v="4"/>
    <s v="Closed"/>
    <s v="Closed"/>
    <x v="21"/>
    <s v="0055A00000BclF5QAJ"/>
    <d v="2021-04-10T22:59:54"/>
    <m/>
    <d v="2020-11-23T01:28:00"/>
    <b v="0"/>
    <x v="3"/>
    <s v="0065A00001cUrKmQAK"/>
    <x v="2"/>
    <b v="0"/>
    <s v="0055A000008iLoOQAU"/>
    <s v="Closed Won"/>
    <b v="0"/>
    <x v="0"/>
    <n v="4995"/>
    <n v="4995"/>
    <m/>
  </r>
  <r>
    <s v="0015A00002ElR4lQAF"/>
    <b v="0"/>
    <m/>
    <b v="0"/>
    <x v="816"/>
    <x v="0"/>
    <s v="0055A000008iLoOQAU"/>
    <b v="0"/>
    <d v="2020-10-23T14:58:46"/>
    <b v="0"/>
    <b v="0"/>
    <s v="2020 4"/>
    <n v="4"/>
    <x v="4"/>
    <s v="Omitted"/>
    <s v="Omitted"/>
    <x v="21"/>
    <s v="0055A00000BclF5QAJ"/>
    <d v="2021-04-10T23:01:03"/>
    <m/>
    <d v="2020-12-02T21:05:03"/>
    <b v="0"/>
    <x v="3"/>
    <s v="0065A00001cI6NhQAK"/>
    <x v="2"/>
    <b v="0"/>
    <s v="0055A000008iLoOQAU"/>
    <s v="Closed Lost"/>
    <b v="0"/>
    <x v="1"/>
    <n v="347"/>
    <n v="0"/>
    <m/>
  </r>
  <r>
    <s v="0015A00002OLkGqQAL"/>
    <b v="0"/>
    <m/>
    <b v="0"/>
    <x v="816"/>
    <x v="0"/>
    <s v="0055A000008iLoOQAU"/>
    <b v="1"/>
    <d v="2020-09-03T12:52:57"/>
    <b v="0"/>
    <b v="0"/>
    <s v="2020 4"/>
    <n v="4"/>
    <x v="4"/>
    <s v="Omitted"/>
    <s v="Omitted"/>
    <x v="22"/>
    <s v="0055A00000BclF5QAJ"/>
    <d v="2021-04-10T23:01:03"/>
    <m/>
    <d v="2020-11-23T11:20:37"/>
    <b v="0"/>
    <x v="13"/>
    <s v="0065A00001bgramQAA"/>
    <x v="2"/>
    <b v="0"/>
    <s v="00531000007KAu8AAG"/>
    <s v="Closed Lost"/>
    <b v="0"/>
    <x v="1"/>
    <n v="5215"/>
    <n v="0"/>
    <m/>
  </r>
  <r>
    <s v="0015A00002OLkGqQAL"/>
    <b v="0"/>
    <m/>
    <b v="0"/>
    <x v="816"/>
    <x v="0"/>
    <s v="00531000007KAu8AAG"/>
    <b v="0"/>
    <d v="2020-10-11T10:59:14"/>
    <b v="0"/>
    <b v="0"/>
    <s v="2020 4"/>
    <n v="4"/>
    <x v="4"/>
    <s v="Omitted"/>
    <s v="Omitted"/>
    <x v="22"/>
    <s v="0055A00000BclF5QAJ"/>
    <d v="2021-04-11T19:52:07"/>
    <m/>
    <d v="2020-11-23T11:17:20"/>
    <b v="0"/>
    <x v="5"/>
    <s v="0065A00001bqwXOQAY"/>
    <x v="2"/>
    <b v="0"/>
    <s v="00531000007KAu8AAG"/>
    <s v="Closed Lost"/>
    <b v="1"/>
    <x v="1"/>
    <n v="83120"/>
    <n v="0"/>
    <m/>
  </r>
  <r>
    <s v="0015A00002OI8y0QAD"/>
    <b v="1"/>
    <m/>
    <b v="0"/>
    <x v="816"/>
    <x v="0"/>
    <s v="0055A00000BNpn5QAD"/>
    <b v="1"/>
    <d v="2020-10-13T16:03:38"/>
    <b v="0"/>
    <b v="0"/>
    <s v="2020 4"/>
    <n v="4"/>
    <x v="4"/>
    <s v="Closed"/>
    <s v="Closed"/>
    <x v="21"/>
    <s v="0055A00000BclF5QAJ"/>
    <d v="2021-04-11T20:07:09"/>
    <m/>
    <d v="2020-11-23T16:51:26"/>
    <b v="0"/>
    <x v="6"/>
    <s v="0065A00001br6ezQAA"/>
    <x v="2"/>
    <b v="0"/>
    <s v="0055A00000BNpn5QAD"/>
    <s v="Closed Won"/>
    <b v="0"/>
    <x v="0"/>
    <n v="110400"/>
    <n v="110400"/>
    <m/>
  </r>
  <r>
    <s v="0013100001jbBR3AAM"/>
    <b v="0"/>
    <m/>
    <b v="0"/>
    <x v="817"/>
    <x v="0"/>
    <s v="0055A000008iLoOQAU"/>
    <b v="0"/>
    <d v="2020-10-26T16:56:17"/>
    <b v="0"/>
    <b v="0"/>
    <s v="2020 4"/>
    <n v="4"/>
    <x v="4"/>
    <s v="Closed"/>
    <s v="Closed"/>
    <x v="21"/>
    <s v="0055A00000BclF5QAJ"/>
    <d v="2021-04-10T22:59:54"/>
    <m/>
    <d v="2020-11-24T21:38:18"/>
    <b v="0"/>
    <x v="3"/>
    <s v="0065A00001cIKa9QAG"/>
    <x v="2"/>
    <b v="0"/>
    <s v="0055A000008iLoOQAU"/>
    <s v="Closed Won"/>
    <b v="0"/>
    <x v="0"/>
    <n v="7685.5"/>
    <n v="7685.5"/>
    <m/>
  </r>
  <r>
    <s v="0013100001jaFRIAA2"/>
    <b v="0"/>
    <m/>
    <b v="0"/>
    <x v="817"/>
    <x v="0"/>
    <s v="00531000007MUoEAAW"/>
    <b v="0"/>
    <d v="2020-11-24T15:26:45"/>
    <b v="0"/>
    <b v="0"/>
    <s v="2020 4"/>
    <n v="4"/>
    <x v="4"/>
    <s v="Closed"/>
    <s v="Closed"/>
    <x v="2"/>
    <s v="0055A00000BclF5QAJ"/>
    <d v="2021-04-11T19:52:07"/>
    <m/>
    <d v="2020-11-24T21:18:35"/>
    <b v="0"/>
    <x v="5"/>
    <s v="0065A00001cV1mlQAC"/>
    <x v="2"/>
    <b v="1"/>
    <s v="00531000007MUoEAAW"/>
    <s v="Closed Won"/>
    <b v="0"/>
    <x v="0"/>
    <n v="256.83999999999997"/>
    <n v="256.83999999999997"/>
    <m/>
  </r>
  <r>
    <s v="0015A00002DyvVPQAZ"/>
    <b v="1"/>
    <m/>
    <b v="0"/>
    <x v="818"/>
    <x v="0"/>
    <s v="0055A000008iLoOQAU"/>
    <b v="0"/>
    <d v="2020-11-23T18:06:47"/>
    <b v="0"/>
    <b v="0"/>
    <s v="2020 4"/>
    <n v="4"/>
    <x v="4"/>
    <s v="Closed"/>
    <s v="Closed"/>
    <x v="22"/>
    <s v="0055A00000BclF5QAJ"/>
    <d v="2021-04-11T20:07:09"/>
    <m/>
    <d v="2020-11-30T15:02:34"/>
    <b v="0"/>
    <x v="6"/>
    <s v="0065A00001cUyLAQA0"/>
    <x v="2"/>
    <b v="0"/>
    <s v="0055A00000Bnt5hQAB"/>
    <s v="Closed Won"/>
    <b v="1"/>
    <x v="0"/>
    <n v="122400"/>
    <n v="122400"/>
    <m/>
  </r>
  <r>
    <s v="0013100001mx95GAAQ"/>
    <b v="0"/>
    <m/>
    <b v="0"/>
    <x v="315"/>
    <x v="0"/>
    <s v="00531000007KAu8AAG"/>
    <b v="0"/>
    <d v="2016-11-07T11:56:35"/>
    <b v="0"/>
    <b v="0"/>
    <s v="2020 4"/>
    <n v="4"/>
    <x v="4"/>
    <s v="Omitted"/>
    <s v="Omitted"/>
    <x v="13"/>
    <s v="0055A00000BclF5QAJ"/>
    <d v="2021-04-10T23:01:03"/>
    <m/>
    <d v="2020-05-22T17:03:09"/>
    <b v="0"/>
    <x v="9"/>
    <s v="0063100000esEy9AAE"/>
    <x v="2"/>
    <b v="0"/>
    <s v="0055A000008zqzaQAA"/>
    <s v="Closed Lost"/>
    <b v="0"/>
    <x v="1"/>
    <n v="57394"/>
    <n v="0"/>
    <m/>
  </r>
  <r>
    <s v="0015A00002DSLMyQAP"/>
    <b v="0"/>
    <m/>
    <b v="0"/>
    <x v="315"/>
    <x v="0"/>
    <s v="0055A000008iLoOQAU"/>
    <b v="0"/>
    <d v="2020-03-10T12:35:33"/>
    <b v="0"/>
    <b v="0"/>
    <s v="2020 4"/>
    <n v="4"/>
    <x v="4"/>
    <s v="Omitted"/>
    <s v="Omitted"/>
    <x v="21"/>
    <s v="0055A00000BclF5QAJ"/>
    <d v="2021-04-10T23:01:03"/>
    <m/>
    <d v="2021-02-12T00:43:48"/>
    <b v="0"/>
    <x v="7"/>
    <s v="0065A00001ZPKW1QAP"/>
    <x v="2"/>
    <b v="0"/>
    <s v="0055A000008iLoOQAU"/>
    <s v="Closed Lost"/>
    <b v="0"/>
    <x v="1"/>
    <n v="19200"/>
    <n v="0"/>
    <m/>
  </r>
  <r>
    <s v="0015A00001taTGPQA2"/>
    <b v="0"/>
    <m/>
    <b v="0"/>
    <x v="315"/>
    <x v="0"/>
    <s v="0055A000008iLoOQAU"/>
    <b v="0"/>
    <d v="2020-08-26T20:54:45"/>
    <b v="0"/>
    <b v="0"/>
    <s v="2020 4"/>
    <n v="4"/>
    <x v="4"/>
    <s v="Omitted"/>
    <s v="Omitted"/>
    <x v="21"/>
    <s v="0055A00000BclF5QAJ"/>
    <d v="2021-04-10T23:01:03"/>
    <m/>
    <d v="2020-12-02T16:12:55"/>
    <b v="0"/>
    <x v="1"/>
    <s v="0065A00001bfoBhQAI"/>
    <x v="2"/>
    <b v="0"/>
    <s v="0055A000008iLoOQAU"/>
    <s v="Closed Lost"/>
    <b v="0"/>
    <x v="1"/>
    <n v="8950"/>
    <n v="0"/>
    <m/>
  </r>
  <r>
    <s v="0015A000026mHotQAE"/>
    <b v="0"/>
    <m/>
    <b v="0"/>
    <x v="315"/>
    <x v="0"/>
    <s v="0055A000008iLoOQAU"/>
    <b v="0"/>
    <d v="2020-09-28T19:13:40"/>
    <b v="0"/>
    <b v="0"/>
    <s v="2020 4"/>
    <n v="4"/>
    <x v="4"/>
    <s v="Omitted"/>
    <s v="Omitted"/>
    <x v="0"/>
    <s v="0055A00000BclF5QAJ"/>
    <d v="2021-04-11T20:28:47"/>
    <m/>
    <d v="2021-02-12T00:49:40"/>
    <b v="0"/>
    <x v="3"/>
    <s v="0065A00001bp3t4QAA"/>
    <x v="2"/>
    <b v="0"/>
    <s v="0055A000008iLoOQAU"/>
    <s v="Closed Lost"/>
    <b v="0"/>
    <x v="1"/>
    <n v="2914"/>
    <n v="0"/>
    <m/>
  </r>
  <r>
    <s v="0013100001fqwyfAAA"/>
    <b v="0"/>
    <m/>
    <b v="0"/>
    <x v="315"/>
    <x v="0"/>
    <s v="0055A000008iLoJQAU"/>
    <b v="0"/>
    <d v="2020-01-29T19:56:55"/>
    <b v="0"/>
    <b v="0"/>
    <s v="2020 4"/>
    <n v="4"/>
    <x v="4"/>
    <s v="Omitted"/>
    <s v="Omitted"/>
    <x v="21"/>
    <s v="0055A00000BclF5QAJ"/>
    <d v="2021-04-11T20:28:47"/>
    <m/>
    <d v="2020-12-01T18:26:35"/>
    <b v="0"/>
    <x v="7"/>
    <s v="0065A00001Z0bluQAB"/>
    <x v="2"/>
    <b v="0"/>
    <s v="0055A000008iLoOQAU"/>
    <s v="Closed Lost"/>
    <b v="0"/>
    <x v="1"/>
    <n v="13950"/>
    <n v="0"/>
    <m/>
  </r>
  <r>
    <s v="0015A00002RfqaHQAR"/>
    <b v="0"/>
    <m/>
    <b v="0"/>
    <x v="315"/>
    <x v="0"/>
    <s v="00531000007KAsvAAG"/>
    <b v="0"/>
    <d v="2020-11-16T20:59:22"/>
    <b v="0"/>
    <b v="0"/>
    <s v="2020 4"/>
    <n v="4"/>
    <x v="4"/>
    <s v="Omitted"/>
    <s v="Omitted"/>
    <x v="1"/>
    <s v="0055A00000BclF5QAJ"/>
    <d v="2021-04-11T20:08:00"/>
    <m/>
    <d v="2020-12-02T23:34:14"/>
    <b v="0"/>
    <x v="6"/>
    <s v="0065A00001cTzLRQA0"/>
    <x v="2"/>
    <b v="0"/>
    <s v="00531000007KAsvAAG"/>
    <s v="Closed Lost"/>
    <b v="0"/>
    <x v="1"/>
    <n v="130796"/>
    <n v="0"/>
    <m/>
  </r>
  <r>
    <s v="0015A00002B8rc0QAB"/>
    <b v="0"/>
    <m/>
    <b v="0"/>
    <x v="315"/>
    <x v="0"/>
    <s v="0055A000009sa63QAA"/>
    <b v="1"/>
    <d v="2019-04-10T04:29:17"/>
    <b v="0"/>
    <b v="0"/>
    <s v="2020 4"/>
    <n v="4"/>
    <x v="4"/>
    <s v="Omitted"/>
    <s v="Omitted"/>
    <x v="1"/>
    <s v="0055A00000BclF5QAJ"/>
    <d v="2021-04-11T19:52:59"/>
    <m/>
    <d v="2020-04-01T03:04:39"/>
    <b v="0"/>
    <x v="5"/>
    <s v="0065A00001KQ6kPQAT"/>
    <x v="3"/>
    <b v="0"/>
    <s v="0055A000009sa63QAA"/>
    <s v="Closed Lost"/>
    <b v="0"/>
    <x v="1"/>
    <n v="65437"/>
    <n v="0"/>
    <m/>
  </r>
  <r>
    <s v="0015A00002GK5buQAD"/>
    <b v="0"/>
    <m/>
    <b v="0"/>
    <x v="315"/>
    <x v="0"/>
    <s v="00531000007KAu8AAG"/>
    <b v="0"/>
    <d v="2020-01-21T09:35:41"/>
    <b v="0"/>
    <b v="0"/>
    <s v="2020 4"/>
    <n v="4"/>
    <x v="4"/>
    <s v="Omitted"/>
    <s v="Omitted"/>
    <x v="22"/>
    <s v="0055A00000BclF5QAJ"/>
    <d v="2021-04-11T19:52:07"/>
    <m/>
    <d v="2020-12-02T21:06:09"/>
    <b v="0"/>
    <x v="5"/>
    <s v="0065A00001Yxf67QAB"/>
    <x v="2"/>
    <b v="0"/>
    <s v="0055A000008iLoOQAU"/>
    <s v="Closed Lost"/>
    <b v="1"/>
    <x v="1"/>
    <n v="5632"/>
    <n v="0"/>
    <m/>
  </r>
  <r>
    <s v="0013100001gX5LzAAK"/>
    <b v="0"/>
    <m/>
    <b v="0"/>
    <x v="315"/>
    <x v="0"/>
    <s v="0055A000008iLoOQAU"/>
    <b v="0"/>
    <d v="2020-11-30T17:00:34"/>
    <b v="0"/>
    <b v="0"/>
    <s v="2020 4"/>
    <n v="4"/>
    <x v="4"/>
    <s v="Closed"/>
    <s v="Closed"/>
    <x v="21"/>
    <s v="0055A00000BclF5QAJ"/>
    <d v="2021-04-10T22:59:54"/>
    <m/>
    <m/>
    <b v="0"/>
    <x v="3"/>
    <s v="0065A00001cVsUDQA0"/>
    <x v="2"/>
    <b v="0"/>
    <s v="0055A000008iLoOQAU"/>
    <s v="Closed Won"/>
    <b v="0"/>
    <x v="0"/>
    <n v="4000"/>
    <n v="4000"/>
    <m/>
  </r>
  <r>
    <s v="001i000001LHCUyAAP"/>
    <b v="0"/>
    <m/>
    <b v="0"/>
    <x v="315"/>
    <x v="0"/>
    <s v="00531000008F2qlAAC"/>
    <b v="0"/>
    <d v="2020-11-30T13:48:12"/>
    <b v="0"/>
    <b v="0"/>
    <s v="2020 4"/>
    <n v="4"/>
    <x v="4"/>
    <s v="Closed"/>
    <s v="Closed"/>
    <x v="24"/>
    <s v="0055A00000BclF5QAJ"/>
    <d v="2021-04-11T20:08:00"/>
    <m/>
    <d v="2020-11-30T21:42:04"/>
    <b v="0"/>
    <x v="6"/>
    <s v="0065A00001cVppkQAC"/>
    <x v="2"/>
    <b v="1"/>
    <s v="00531000008F2qlAAC"/>
    <s v="Closed Won"/>
    <b v="0"/>
    <x v="0"/>
    <n v="49077.75"/>
    <n v="49077.75"/>
    <m/>
  </r>
  <r>
    <s v="0015A00001ztfyoQAA"/>
    <b v="0"/>
    <m/>
    <b v="0"/>
    <x v="819"/>
    <x v="0"/>
    <s v="00531000007MUoEAAW"/>
    <b v="0"/>
    <d v="2020-10-06T20:51:29"/>
    <b v="0"/>
    <b v="0"/>
    <s v="2020 4"/>
    <n v="4"/>
    <x v="4"/>
    <s v="Omitted"/>
    <s v="Omitted"/>
    <x v="1"/>
    <s v="0055A00000BclF5QAJ"/>
    <d v="2021-04-16T14:17:58"/>
    <m/>
    <d v="2020-12-03T17:15:34"/>
    <b v="0"/>
    <x v="10"/>
    <s v="0065A00001bqAOkQAM"/>
    <x v="2"/>
    <b v="0"/>
    <s v="00531000007MUoEAAW"/>
    <s v="Closed Lost"/>
    <b v="0"/>
    <x v="1"/>
    <n v="119"/>
    <n v="0"/>
    <m/>
  </r>
  <r>
    <s v="0015A000029WKYLQA4"/>
    <b v="1"/>
    <m/>
    <b v="0"/>
    <x v="819"/>
    <x v="0"/>
    <s v="0055A000008iLoJQAU"/>
    <b v="1"/>
    <d v="2019-11-12T23:24:04"/>
    <b v="0"/>
    <b v="0"/>
    <s v="2020 4"/>
    <n v="4"/>
    <x v="4"/>
    <s v="Closed"/>
    <s v="Closed"/>
    <x v="21"/>
    <s v="0055A00000BclF5QAJ"/>
    <d v="2021-04-10T22:59:54"/>
    <m/>
    <d v="2020-12-02T13:35:14"/>
    <b v="0"/>
    <x v="7"/>
    <s v="0065A00001XrUF3QAN"/>
    <x v="2"/>
    <b v="0"/>
    <s v="0055A000008zqzaQAA"/>
    <s v="Closed Won"/>
    <b v="0"/>
    <x v="0"/>
    <n v="98775"/>
    <n v="98775"/>
    <m/>
  </r>
  <r>
    <s v="0013100001p59ZDAAY"/>
    <b v="0"/>
    <m/>
    <b v="0"/>
    <x v="820"/>
    <x v="0"/>
    <s v="00531000008FRNUAA4"/>
    <b v="1"/>
    <d v="2017-01-31T19:53:35"/>
    <b v="0"/>
    <b v="0"/>
    <s v="2020 4"/>
    <n v="4"/>
    <x v="4"/>
    <s v="Closed"/>
    <s v="Closed"/>
    <x v="13"/>
    <s v="00531000007KAu8AAG"/>
    <d v="2021-06-16T11:02:08"/>
    <m/>
    <d v="2020-12-02T18:18:07"/>
    <b v="0"/>
    <x v="1"/>
    <s v="0063100000freYzAAI"/>
    <x v="2"/>
    <b v="0"/>
    <s v="00531000007KAu8AAG"/>
    <s v="Closed Won"/>
    <b v="1"/>
    <x v="0"/>
    <n v="71399"/>
    <n v="71399"/>
    <m/>
  </r>
  <r>
    <s v="0013100001puTdTAAU"/>
    <b v="0"/>
    <m/>
    <b v="0"/>
    <x v="820"/>
    <x v="0"/>
    <s v="0055A000008iLoOQAU"/>
    <b v="0"/>
    <d v="2020-12-02T15:30:40"/>
    <b v="0"/>
    <b v="0"/>
    <s v="2020 4"/>
    <n v="4"/>
    <x v="4"/>
    <s v="Closed"/>
    <s v="Closed"/>
    <x v="21"/>
    <s v="0055A00000BclF5QAJ"/>
    <d v="2021-04-10T22:59:54"/>
    <m/>
    <d v="2020-12-07T14:23:27"/>
    <b v="0"/>
    <x v="4"/>
    <s v="0065A00001bZRznQAG"/>
    <x v="2"/>
    <b v="0"/>
    <s v="0055A000008iLoOQAU"/>
    <s v="Closed Won"/>
    <b v="0"/>
    <x v="0"/>
    <n v="16000"/>
    <n v="16000"/>
    <m/>
  </r>
  <r>
    <s v="0015A00002CSvGFQA1"/>
    <b v="0"/>
    <m/>
    <b v="0"/>
    <x v="821"/>
    <x v="0"/>
    <s v="00531000007KAsvAAG"/>
    <b v="0"/>
    <d v="2019-05-15T13:50:47"/>
    <b v="0"/>
    <b v="0"/>
    <s v="2020 4"/>
    <n v="4"/>
    <x v="4"/>
    <s v="Omitted"/>
    <s v="Omitted"/>
    <x v="1"/>
    <s v="00531000007KAsvAAG"/>
    <d v="2020-12-21T17:48:12"/>
    <m/>
    <d v="2020-12-21T17:48:12"/>
    <b v="0"/>
    <x v="1"/>
    <s v="0065A00001PwI2iQAF"/>
    <x v="2"/>
    <b v="0"/>
    <s v="00531000007KAsvAAG"/>
    <s v="Closed Lost"/>
    <b v="0"/>
    <x v="1"/>
    <n v="65199"/>
    <n v="0"/>
    <m/>
  </r>
  <r>
    <s v="0015A00002CSvGFQA1"/>
    <b v="0"/>
    <m/>
    <b v="0"/>
    <x v="821"/>
    <x v="0"/>
    <s v="00531000007MUoEAAW"/>
    <b v="0"/>
    <d v="2020-07-01T14:22:56"/>
    <b v="0"/>
    <b v="0"/>
    <s v="2020 4"/>
    <n v="4"/>
    <x v="4"/>
    <s v="Omitted"/>
    <s v="Omitted"/>
    <x v="1"/>
    <s v="00531000007KAsvAAG"/>
    <d v="2020-12-21T17:51:28"/>
    <m/>
    <d v="2020-12-21T17:51:28"/>
    <b v="0"/>
    <x v="1"/>
    <s v="0065A00001b9LrmQAE"/>
    <x v="2"/>
    <b v="0"/>
    <s v="00531000007KAsvAAG"/>
    <s v="Closed Lost"/>
    <b v="0"/>
    <x v="1"/>
    <n v="62449"/>
    <n v="0"/>
    <m/>
  </r>
  <r>
    <s v="0015A00001tbNSWQA2"/>
    <b v="0"/>
    <m/>
    <b v="0"/>
    <x v="821"/>
    <x v="0"/>
    <s v="0055A000008iLoOQAU"/>
    <b v="0"/>
    <d v="2020-12-03T13:06:27"/>
    <b v="0"/>
    <b v="0"/>
    <s v="2020 4"/>
    <n v="4"/>
    <x v="4"/>
    <s v="Closed"/>
    <s v="Closed"/>
    <x v="21"/>
    <s v="0055A00000BclF5QAJ"/>
    <d v="2021-04-10T22:59:54"/>
    <m/>
    <m/>
    <b v="0"/>
    <x v="3"/>
    <s v="0065A00001bZVzTQAW"/>
    <x v="2"/>
    <b v="0"/>
    <s v="0055A000008iLoOQAU"/>
    <s v="Closed Won"/>
    <b v="0"/>
    <x v="0"/>
    <n v="16000"/>
    <n v="16000"/>
    <m/>
  </r>
  <r>
    <s v="0013100001kbnWUAAY"/>
    <b v="1"/>
    <m/>
    <b v="0"/>
    <x v="821"/>
    <x v="0"/>
    <s v="0055A00000BNXCfQAP"/>
    <b v="1"/>
    <d v="2020-10-01T00:21:26"/>
    <b v="0"/>
    <b v="0"/>
    <s v="2020 4"/>
    <n v="4"/>
    <x v="4"/>
    <s v="Closed"/>
    <s v="Closed"/>
    <x v="21"/>
    <s v="0055A00000BclF5QAJ"/>
    <d v="2021-04-10T22:59:54"/>
    <m/>
    <d v="2020-12-04T00:30:40"/>
    <b v="0"/>
    <x v="3"/>
    <s v="0065A00001bpF2gQAE"/>
    <x v="2"/>
    <b v="0"/>
    <s v="0055A00000BNXCfQAP"/>
    <s v="Closed Won"/>
    <b v="0"/>
    <x v="0"/>
    <n v="126080"/>
    <n v="126080"/>
    <m/>
  </r>
  <r>
    <s v="0013100001fqypQAAQ"/>
    <b v="0"/>
    <m/>
    <b v="0"/>
    <x v="821"/>
    <x v="0"/>
    <s v="0055A000009GjocQAC"/>
    <b v="0"/>
    <d v="2019-12-04T03:41:36"/>
    <b v="0"/>
    <b v="0"/>
    <s v="2020 4"/>
    <n v="4"/>
    <x v="4"/>
    <s v="Closed"/>
    <s v="Closed"/>
    <x v="21"/>
    <s v="0055A00000BclF5QAJ"/>
    <d v="2021-04-11T19:52:07"/>
    <m/>
    <d v="2020-12-03T18:51:34"/>
    <b v="0"/>
    <x v="5"/>
    <s v="0065A00001YHi4eQAD"/>
    <x v="2"/>
    <b v="0"/>
    <s v="0055A00000Bb2djQAB"/>
    <s v="Closed Won"/>
    <b v="0"/>
    <x v="0"/>
    <n v="64750"/>
    <n v="64750"/>
    <m/>
  </r>
  <r>
    <s v="0015A000026AUVzQAO"/>
    <b v="0"/>
    <m/>
    <b v="0"/>
    <x v="821"/>
    <x v="0"/>
    <s v="00531000007KAu8AAG"/>
    <b v="0"/>
    <d v="2019-07-08T10:45:41"/>
    <b v="0"/>
    <b v="0"/>
    <s v="2020 4"/>
    <n v="4"/>
    <x v="4"/>
    <s v="Closed"/>
    <s v="Closed"/>
    <x v="21"/>
    <s v="00531000007KAu8AAG"/>
    <d v="2021-06-23T09:09:25"/>
    <m/>
    <d v="2020-12-04T10:54:11"/>
    <b v="0"/>
    <x v="5"/>
    <s v="0065A00001VeOr1QAF"/>
    <x v="2"/>
    <b v="0"/>
    <s v="00531000007KAu8AAG"/>
    <s v="Closed Won"/>
    <b v="1"/>
    <x v="0"/>
    <n v="93455"/>
    <n v="93455"/>
    <m/>
  </r>
  <r>
    <s v="0013100001gvwMjAAI"/>
    <b v="0"/>
    <m/>
    <b v="0"/>
    <x v="822"/>
    <x v="0"/>
    <s v="00531000007KAsvAAG"/>
    <b v="0"/>
    <d v="2016-05-24T00:48:31"/>
    <b v="0"/>
    <b v="0"/>
    <s v="2020 4"/>
    <n v="4"/>
    <x v="4"/>
    <s v="Closed"/>
    <s v="Closed"/>
    <x v="9"/>
    <s v="0055A00000BclF5QAJ"/>
    <d v="2021-04-11T19:52:07"/>
    <m/>
    <d v="2020-12-04T21:41:13"/>
    <b v="0"/>
    <x v="5"/>
    <s v="0063100000cKmtxAAC"/>
    <x v="2"/>
    <b v="1"/>
    <s v="0055A000009sa63QAA"/>
    <s v="Closed Won"/>
    <b v="0"/>
    <x v="0"/>
    <n v="83777.740000000005"/>
    <n v="83777.740000000005"/>
    <m/>
  </r>
  <r>
    <s v="0015A000029WICzQAO"/>
    <b v="0"/>
    <m/>
    <b v="0"/>
    <x v="822"/>
    <x v="0"/>
    <s v="0055A000008iLoOQAU"/>
    <b v="0"/>
    <d v="2020-12-04T13:36:41"/>
    <b v="0"/>
    <b v="0"/>
    <s v="2020 4"/>
    <n v="4"/>
    <x v="4"/>
    <s v="Omitted"/>
    <s v="Omitted"/>
    <x v="21"/>
    <s v="0055A00000BclF5QAJ"/>
    <d v="2021-04-10T23:01:03"/>
    <m/>
    <d v="2020-12-04T13:47:12"/>
    <b v="0"/>
    <x v="4"/>
    <s v="0065A00001baAPbQAM"/>
    <x v="2"/>
    <b v="0"/>
    <s v="0055A000008iLoOQAU"/>
    <s v="Closed Lost"/>
    <b v="0"/>
    <x v="1"/>
    <n v="4600"/>
    <n v="0"/>
    <m/>
  </r>
  <r>
    <s v="0015A00002BmyxQQAR"/>
    <b v="0"/>
    <m/>
    <b v="0"/>
    <x v="822"/>
    <x v="0"/>
    <s v="00531000007MUoEAAW"/>
    <b v="0"/>
    <d v="2020-10-22T18:33:35"/>
    <b v="0"/>
    <b v="0"/>
    <s v="2020 4"/>
    <n v="4"/>
    <x v="4"/>
    <s v="Closed"/>
    <s v="Closed"/>
    <x v="1"/>
    <s v="0055A00000BclF5QAJ"/>
    <d v="2021-04-11T20:08:00"/>
    <m/>
    <d v="2020-12-04T19:56:36"/>
    <b v="0"/>
    <x v="6"/>
    <s v="0065A00001cI35mQAC"/>
    <x v="2"/>
    <b v="1"/>
    <s v="00531000007KAsvAAG"/>
    <s v="Closed Won"/>
    <b v="0"/>
    <x v="0"/>
    <n v="220521.18"/>
    <n v="220521.18"/>
    <m/>
  </r>
  <r>
    <s v="0013100001puTdTAAU"/>
    <b v="0"/>
    <m/>
    <b v="0"/>
    <x v="823"/>
    <x v="0"/>
    <s v="0055A00000Bb2djQAB"/>
    <b v="0"/>
    <d v="2020-08-31T13:29:46"/>
    <b v="0"/>
    <b v="0"/>
    <s v="2020 4"/>
    <n v="4"/>
    <x v="4"/>
    <s v="Closed"/>
    <s v="Closed"/>
    <x v="21"/>
    <s v="0055A00000BclF5QAJ"/>
    <d v="2021-04-10T22:59:54"/>
    <m/>
    <d v="2020-12-07T06:34:32"/>
    <b v="0"/>
    <x v="21"/>
    <s v="0065A00001bg3EoQAI"/>
    <x v="2"/>
    <b v="0"/>
    <s v="0055A00000Bb2djQAB"/>
    <s v="Closed Won"/>
    <b v="0"/>
    <x v="0"/>
    <n v="31247.13"/>
    <n v="31247.13"/>
    <m/>
  </r>
  <r>
    <s v="0013100001frxefAAA"/>
    <b v="1"/>
    <m/>
    <b v="0"/>
    <x v="824"/>
    <x v="0"/>
    <s v="0055A000008zqzaQAA"/>
    <b v="0"/>
    <d v="2020-11-04T20:24:56"/>
    <b v="0"/>
    <b v="0"/>
    <s v="2020 4"/>
    <n v="4"/>
    <x v="4"/>
    <s v="Closed"/>
    <s v="Closed"/>
    <x v="21"/>
    <s v="0055A00000BclF5QAJ"/>
    <d v="2021-04-10T22:59:54"/>
    <m/>
    <d v="2020-12-21T17:10:36"/>
    <b v="0"/>
    <x v="7"/>
    <s v="0065A00001cJf6EQAS"/>
    <x v="2"/>
    <b v="0"/>
    <s v="0055A000008zqzaQAA"/>
    <s v="Closed Won"/>
    <b v="0"/>
    <x v="0"/>
    <n v="140000"/>
    <n v="140000"/>
    <m/>
  </r>
  <r>
    <s v="0015A00002RfyEBQAZ"/>
    <b v="1"/>
    <m/>
    <b v="0"/>
    <x v="824"/>
    <x v="0"/>
    <s v="0055A000008zqzaQAA"/>
    <b v="1"/>
    <d v="2020-11-17T19:52:30"/>
    <b v="0"/>
    <b v="0"/>
    <s v="2020 4"/>
    <n v="4"/>
    <x v="4"/>
    <s v="Closed"/>
    <s v="Closed"/>
    <x v="21"/>
    <s v="0055A00000BclF5QAJ"/>
    <d v="2021-04-10T22:59:54"/>
    <m/>
    <d v="2020-12-08T04:48:00"/>
    <b v="0"/>
    <x v="3"/>
    <s v="0065A00001cU4OBQA0"/>
    <x v="2"/>
    <b v="0"/>
    <s v="0055A000008zqzaQAA"/>
    <s v="Closed Won"/>
    <b v="0"/>
    <x v="0"/>
    <n v="161000"/>
    <n v="161000"/>
    <m/>
  </r>
  <r>
    <s v="0015A00002PLnfqQAD"/>
    <b v="0"/>
    <m/>
    <b v="0"/>
    <x v="824"/>
    <x v="0"/>
    <s v="0055A00000BNXCfQAP"/>
    <b v="1"/>
    <d v="2020-10-09T17:25:09"/>
    <b v="0"/>
    <b v="0"/>
    <s v="2020 4"/>
    <n v="4"/>
    <x v="4"/>
    <s v="Closed"/>
    <s v="Closed"/>
    <x v="21"/>
    <s v="0055A00000BclF5QAJ"/>
    <d v="2021-04-10T22:59:54"/>
    <m/>
    <d v="2020-12-07T18:42:01"/>
    <b v="0"/>
    <x v="0"/>
    <s v="0065A00001bquqHQAQ"/>
    <x v="2"/>
    <b v="0"/>
    <s v="0055A00000BNXCfQAP"/>
    <s v="Closed Won"/>
    <b v="0"/>
    <x v="0"/>
    <n v="168632"/>
    <n v="168632"/>
    <m/>
  </r>
  <r>
    <s v="0013100001lXbgHAAS"/>
    <b v="0"/>
    <m/>
    <b v="0"/>
    <x v="825"/>
    <x v="0"/>
    <s v="00531000007MUoEAAW"/>
    <b v="0"/>
    <d v="2020-10-26T18:30:38"/>
    <b v="0"/>
    <b v="0"/>
    <s v="2020 4"/>
    <n v="4"/>
    <x v="4"/>
    <s v="Closed"/>
    <s v="Closed"/>
    <x v="1"/>
    <s v="0055A00000BclF5QAJ"/>
    <d v="2021-04-11T20:08:00"/>
    <m/>
    <d v="2020-12-08T20:51:46"/>
    <b v="0"/>
    <x v="6"/>
    <s v="0065A00001cILnzQAG"/>
    <x v="2"/>
    <b v="1"/>
    <s v="00531000007KAsvAAG"/>
    <s v="Closed Won"/>
    <b v="0"/>
    <x v="0"/>
    <n v="65215.26"/>
    <n v="65215.26"/>
    <m/>
  </r>
  <r>
    <s v="0015A00002Qbnn0QAB"/>
    <b v="1"/>
    <s v="Sartorius"/>
    <b v="0"/>
    <x v="825"/>
    <x v="0"/>
    <s v="0055A00000Bnt5hQAB"/>
    <b v="1"/>
    <d v="2020-10-21T03:42:30"/>
    <b v="0"/>
    <b v="0"/>
    <s v="2020 4"/>
    <n v="4"/>
    <x v="4"/>
    <s v="Closed"/>
    <s v="Closed"/>
    <x v="21"/>
    <s v="0055A00000BclF5QAJ"/>
    <d v="2021-04-11T20:07:09"/>
    <m/>
    <d v="2020-12-11T20:44:36"/>
    <b v="0"/>
    <x v="6"/>
    <s v="0065A00001cHLqoQAG"/>
    <x v="2"/>
    <b v="0"/>
    <s v="0055A00000Bnt5hQAB"/>
    <s v="Closed Won"/>
    <b v="0"/>
    <x v="0"/>
    <n v="128000"/>
    <n v="128000"/>
    <m/>
  </r>
  <r>
    <s v="0015A00002K7bLfQAJ"/>
    <b v="0"/>
    <m/>
    <b v="0"/>
    <x v="826"/>
    <x v="0"/>
    <s v="00531000007MUoEAAW"/>
    <b v="1"/>
    <d v="2020-04-24T20:27:54"/>
    <b v="0"/>
    <b v="0"/>
    <s v="2020 4"/>
    <n v="4"/>
    <x v="4"/>
    <s v="Omitted"/>
    <s v="Omitted"/>
    <x v="1"/>
    <s v="0055A00000BclF5QAJ"/>
    <d v="2021-04-11T19:52:59"/>
    <m/>
    <d v="2020-12-09T17:10:52"/>
    <b v="0"/>
    <x v="5"/>
    <s v="0065A00001ZwtD5QAJ"/>
    <x v="2"/>
    <b v="0"/>
    <s v="00531000007KAsvAAG"/>
    <s v="Closed Lost"/>
    <b v="0"/>
    <x v="1"/>
    <n v="64787"/>
    <n v="0"/>
    <m/>
  </r>
  <r>
    <s v="0013100001puTdTAAU"/>
    <b v="0"/>
    <m/>
    <b v="0"/>
    <x v="826"/>
    <x v="0"/>
    <s v="0055A000008iLoOQAU"/>
    <b v="0"/>
    <d v="2020-11-25T18:34:04"/>
    <b v="0"/>
    <b v="0"/>
    <s v="2020 4"/>
    <n v="4"/>
    <x v="4"/>
    <s v="Closed"/>
    <s v="Closed"/>
    <x v="21"/>
    <s v="0055A00000BclF5QAJ"/>
    <d v="2021-04-10T22:59:54"/>
    <m/>
    <d v="2020-12-09T18:26:36"/>
    <b v="0"/>
    <x v="1"/>
    <s v="0065A00001cVg3PQAS"/>
    <x v="2"/>
    <b v="0"/>
    <s v="0055A000008iLoOQAU"/>
    <s v="Closed Won"/>
    <b v="0"/>
    <x v="0"/>
    <n v="5220"/>
    <n v="5220"/>
    <m/>
  </r>
  <r>
    <s v="0013100001lbwD9AAI"/>
    <b v="0"/>
    <m/>
    <b v="0"/>
    <x v="827"/>
    <x v="0"/>
    <s v="0055A000008iLoOQAU"/>
    <b v="0"/>
    <d v="2020-11-10T18:23:14"/>
    <b v="0"/>
    <b v="0"/>
    <s v="2020 4"/>
    <n v="4"/>
    <x v="4"/>
    <s v="Omitted"/>
    <s v="Omitted"/>
    <x v="21"/>
    <s v="0055A00000BclF5QAJ"/>
    <d v="2021-04-11T20:06:15"/>
    <m/>
    <d v="2020-12-14T15:49:02"/>
    <b v="0"/>
    <x v="6"/>
    <s v="0065A00001cKbkHQAS"/>
    <x v="2"/>
    <b v="0"/>
    <s v="0055A000008iLoOQAU"/>
    <s v="Closed Lost"/>
    <b v="0"/>
    <x v="1"/>
    <n v="19200"/>
    <n v="0"/>
    <m/>
  </r>
  <r>
    <s v="0015A00002GqGMyQAN"/>
    <b v="0"/>
    <m/>
    <b v="0"/>
    <x v="827"/>
    <x v="0"/>
    <s v="00531000008F2qlAAC"/>
    <b v="0"/>
    <d v="2020-11-19T16:19:46"/>
    <b v="0"/>
    <b v="0"/>
    <s v="2020 4"/>
    <n v="4"/>
    <x v="4"/>
    <s v="Closed"/>
    <s v="Closed"/>
    <x v="24"/>
    <s v="0055A00000BclF5QAJ"/>
    <d v="2021-04-11T20:08:00"/>
    <m/>
    <d v="2020-12-10T15:12:58"/>
    <b v="0"/>
    <x v="6"/>
    <s v="0065A00001cUmBEQA0"/>
    <x v="2"/>
    <b v="0"/>
    <s v="00531000008F2qlAAC"/>
    <s v="Closed Won"/>
    <b v="0"/>
    <x v="0"/>
    <n v="65398"/>
    <n v="65398"/>
    <m/>
  </r>
  <r>
    <s v="0015A00002NP4HvQAL"/>
    <b v="1"/>
    <m/>
    <b v="0"/>
    <x v="827"/>
    <x v="0"/>
    <s v="0055A00000BNpn5QAD"/>
    <b v="1"/>
    <d v="2020-08-03T18:13:24"/>
    <b v="0"/>
    <b v="0"/>
    <s v="2020 4"/>
    <n v="4"/>
    <x v="4"/>
    <s v="Closed"/>
    <s v="Closed"/>
    <x v="21"/>
    <s v="0055A00000BclF5QAJ"/>
    <d v="2021-04-11T20:07:09"/>
    <m/>
    <d v="2020-12-10T15:50:04"/>
    <b v="0"/>
    <x v="6"/>
    <s v="0065A00001bLuytQAC"/>
    <x v="2"/>
    <b v="0"/>
    <s v="0055A00000BNpn5QAD"/>
    <s v="Closed Won"/>
    <b v="0"/>
    <x v="0"/>
    <n v="46119"/>
    <n v="46119"/>
    <m/>
  </r>
  <r>
    <s v="0015A000028lvnaQAA"/>
    <b v="0"/>
    <m/>
    <b v="0"/>
    <x v="828"/>
    <x v="0"/>
    <s v="0055A000008iLoOQAU"/>
    <b v="0"/>
    <d v="2020-09-23T14:27:28"/>
    <b v="0"/>
    <b v="0"/>
    <s v="2020 4"/>
    <n v="4"/>
    <x v="4"/>
    <s v="Omitted"/>
    <s v="Omitted"/>
    <x v="0"/>
    <s v="0055A00000BclF5QAJ"/>
    <d v="2021-04-11T20:07:09"/>
    <m/>
    <d v="2020-09-23T21:10:29"/>
    <b v="0"/>
    <x v="6"/>
    <s v="0065A00001bo8FiQAI"/>
    <x v="2"/>
    <b v="0"/>
    <s v="0055A000008iLoOQAU"/>
    <s v="Closed Lost"/>
    <b v="0"/>
    <x v="1"/>
    <n v="8000"/>
    <n v="0"/>
    <m/>
  </r>
  <r>
    <s v="0013100001fqwyfAAA"/>
    <b v="0"/>
    <m/>
    <b v="0"/>
    <x v="828"/>
    <x v="0"/>
    <s v="0055A000008iLoOQAU"/>
    <b v="0"/>
    <d v="2020-12-03T20:47:41"/>
    <b v="0"/>
    <b v="0"/>
    <s v="2020 4"/>
    <n v="4"/>
    <x v="4"/>
    <s v="Closed"/>
    <s v="Closed"/>
    <x v="21"/>
    <s v="0055A00000BclF5QAJ"/>
    <d v="2021-04-10T22:59:54"/>
    <m/>
    <d v="2020-12-21T14:12:47"/>
    <b v="0"/>
    <x v="1"/>
    <s v="0065A00001ba8dJQAQ"/>
    <x v="2"/>
    <b v="0"/>
    <s v="0055A000008iLoOQAU"/>
    <s v="Closed Won"/>
    <b v="0"/>
    <x v="0"/>
    <n v="695"/>
    <n v="695"/>
    <m/>
  </r>
  <r>
    <s v="0015A00001yVjjUQAS"/>
    <b v="0"/>
    <m/>
    <b v="0"/>
    <x v="828"/>
    <x v="0"/>
    <s v="0055A000008iLoOQAU"/>
    <b v="0"/>
    <d v="2020-12-10T17:59:54"/>
    <b v="0"/>
    <b v="0"/>
    <s v="2020 4"/>
    <n v="4"/>
    <x v="4"/>
    <s v="Closed"/>
    <s v="Closed"/>
    <x v="21"/>
    <s v="0055A00000BclF5QAJ"/>
    <d v="2021-04-10T22:59:54"/>
    <m/>
    <d v="2020-12-11T18:35:09"/>
    <b v="0"/>
    <x v="3"/>
    <s v="0065A00001cohg3QAA"/>
    <x v="2"/>
    <b v="0"/>
    <s v="0055A000008iLoOQAU"/>
    <s v="Closed Won"/>
    <b v="0"/>
    <x v="0"/>
    <n v="3685"/>
    <n v="3685"/>
    <m/>
  </r>
  <r>
    <s v="0015A00002RgX41QAF"/>
    <b v="1"/>
    <m/>
    <b v="0"/>
    <x v="828"/>
    <x v="0"/>
    <s v="00531000008F2psAAC"/>
    <b v="0"/>
    <d v="2020-11-23T02:53:18"/>
    <b v="0"/>
    <b v="0"/>
    <s v="2020 4"/>
    <n v="4"/>
    <x v="4"/>
    <s v="Closed"/>
    <s v="Closed"/>
    <x v="0"/>
    <s v="0055A00000BclF5QAJ"/>
    <d v="2021-04-10T22:59:54"/>
    <m/>
    <d v="2020-12-21T00:47:33"/>
    <b v="0"/>
    <x v="4"/>
    <s v="0065A00001cUvIJQA0"/>
    <x v="2"/>
    <b v="0"/>
    <s v="0055A00000BNpn5QAD"/>
    <s v="Closed Won"/>
    <b v="0"/>
    <x v="0"/>
    <n v="99820"/>
    <n v="99820"/>
    <m/>
  </r>
  <r>
    <s v="0013100001fqypQAAQ"/>
    <b v="0"/>
    <m/>
    <b v="0"/>
    <x v="829"/>
    <x v="0"/>
    <s v="0055A000008iLoOQAU"/>
    <b v="0"/>
    <d v="2020-11-13T19:00:59"/>
    <b v="0"/>
    <b v="0"/>
    <s v="2020 4"/>
    <n v="4"/>
    <x v="4"/>
    <s v="Omitted"/>
    <s v="Omitted"/>
    <x v="21"/>
    <s v="0055A00000BclF5QAJ"/>
    <d v="2021-04-10T23:01:03"/>
    <m/>
    <d v="2021-01-13T15:53:24"/>
    <b v="0"/>
    <x v="4"/>
    <s v="0065A00001cTnrJQAS"/>
    <x v="2"/>
    <b v="0"/>
    <s v="0055A000008iLoOQAU"/>
    <s v="Closed Lost"/>
    <b v="0"/>
    <x v="1"/>
    <n v="19200"/>
    <n v="0"/>
    <m/>
  </r>
  <r>
    <s v="0013100001lXbgHAAS"/>
    <b v="0"/>
    <m/>
    <b v="0"/>
    <x v="830"/>
    <x v="0"/>
    <s v="00531000007MUoEAAW"/>
    <b v="0"/>
    <d v="2020-12-14T18:32:54"/>
    <b v="0"/>
    <b v="0"/>
    <s v="2020 4"/>
    <n v="4"/>
    <x v="4"/>
    <s v="Closed"/>
    <s v="Closed"/>
    <x v="1"/>
    <s v="0055A00000BclF5QAJ"/>
    <d v="2021-04-11T20:08:00"/>
    <m/>
    <m/>
    <b v="0"/>
    <x v="6"/>
    <s v="0065A00001coy12QAA"/>
    <x v="2"/>
    <b v="1"/>
    <s v="00531000007KAsvAAG"/>
    <s v="Closed Won"/>
    <b v="0"/>
    <x v="0"/>
    <n v="786.6"/>
    <n v="786.6"/>
    <m/>
  </r>
  <r>
    <s v="0013100001jbToFAAU"/>
    <b v="1"/>
    <m/>
    <b v="0"/>
    <x v="830"/>
    <x v="0"/>
    <s v="0055A000008iLoOQAU"/>
    <b v="1"/>
    <d v="2019-11-22T16:44:10"/>
    <b v="0"/>
    <b v="0"/>
    <s v="2020 4"/>
    <n v="4"/>
    <x v="4"/>
    <s v="Closed"/>
    <s v="Closed"/>
    <x v="21"/>
    <s v="0055A00000BclF5QAJ"/>
    <d v="2021-04-11T20:06:15"/>
    <m/>
    <d v="2020-12-16T17:11:32"/>
    <b v="0"/>
    <x v="6"/>
    <s v="0065A00001Y3mvRQAR"/>
    <x v="2"/>
    <b v="0"/>
    <s v="0055A00000Bnt5hQAB"/>
    <s v="Closed Won"/>
    <b v="1"/>
    <x v="0"/>
    <n v="129964.8"/>
    <n v="129964.8"/>
    <m/>
  </r>
  <r>
    <s v="0013100001fqypQAAQ"/>
    <b v="0"/>
    <m/>
    <b v="0"/>
    <x v="831"/>
    <x v="0"/>
    <s v="0055A000008iLoOQAU"/>
    <b v="0"/>
    <d v="2020-11-12T15:30:00"/>
    <b v="0"/>
    <b v="0"/>
    <s v="2020 4"/>
    <n v="4"/>
    <x v="4"/>
    <s v="Closed"/>
    <s v="Closed"/>
    <x v="21"/>
    <s v="0055A00000BclF5QAJ"/>
    <d v="2021-04-10T22:59:54"/>
    <m/>
    <d v="2020-12-15T20:25:40"/>
    <b v="0"/>
    <x v="4"/>
    <s v="0065A00001cTiJWQA0"/>
    <x v="2"/>
    <b v="0"/>
    <s v="0055A000008iLoOQAU"/>
    <s v="Closed Won"/>
    <b v="0"/>
    <x v="0"/>
    <n v="5690"/>
    <n v="5690"/>
    <m/>
  </r>
  <r>
    <s v="0013100001gX5LzAAK"/>
    <b v="0"/>
    <m/>
    <b v="0"/>
    <x v="832"/>
    <x v="0"/>
    <s v="0055A000008zqzaQAA"/>
    <b v="1"/>
    <d v="2020-01-17T15:24:25"/>
    <b v="0"/>
    <b v="0"/>
    <s v="2020 4"/>
    <n v="4"/>
    <x v="4"/>
    <s v="Omitted"/>
    <s v="Omitted"/>
    <x v="21"/>
    <s v="0055A00000BclF5QAJ"/>
    <d v="2021-04-10T23:01:03"/>
    <m/>
    <d v="2020-12-16T14:24:55"/>
    <b v="0"/>
    <x v="7"/>
    <s v="0065A00001YkBNyQAN"/>
    <x v="2"/>
    <b v="0"/>
    <s v="0055A000008zqzaQAA"/>
    <s v="Closed Lost"/>
    <b v="0"/>
    <x v="1"/>
    <n v="140000"/>
    <n v="0"/>
    <m/>
  </r>
  <r>
    <s v="0013100001hn662AAA"/>
    <b v="0"/>
    <m/>
    <b v="0"/>
    <x v="832"/>
    <x v="0"/>
    <s v="0055A000008iLoOQAU"/>
    <b v="0"/>
    <d v="2020-10-22T13:41:01"/>
    <b v="0"/>
    <b v="0"/>
    <s v="2020 4"/>
    <n v="4"/>
    <x v="4"/>
    <s v="Closed"/>
    <s v="Closed"/>
    <x v="21"/>
    <s v="0055A00000BclF5QAJ"/>
    <d v="2021-04-10T22:59:54"/>
    <m/>
    <d v="2020-12-16T13:57:54"/>
    <b v="0"/>
    <x v="9"/>
    <s v="0065A00001cI1NIQA0"/>
    <x v="2"/>
    <b v="0"/>
    <s v="0055A000008iLoOQAU"/>
    <s v="Closed Won"/>
    <b v="0"/>
    <x v="0"/>
    <n v="8950"/>
    <n v="8950"/>
    <m/>
  </r>
  <r>
    <s v="0015A00001tasCtQAI"/>
    <b v="0"/>
    <m/>
    <b v="0"/>
    <x v="832"/>
    <x v="0"/>
    <s v="0055A000008iLoOQAU"/>
    <b v="0"/>
    <d v="2020-10-27T13:46:03"/>
    <b v="0"/>
    <b v="0"/>
    <s v="2020 4"/>
    <n v="4"/>
    <x v="4"/>
    <s v="Closed"/>
    <s v="Closed"/>
    <x v="21"/>
    <s v="0055A00000BclF5QAJ"/>
    <d v="2021-04-10T22:59:54"/>
    <m/>
    <d v="2020-12-16T14:14:14"/>
    <b v="0"/>
    <x v="4"/>
    <s v="0065A00001cIQHSQA4"/>
    <x v="2"/>
    <b v="0"/>
    <s v="0055A000008iLoOQAU"/>
    <s v="Closed Won"/>
    <b v="0"/>
    <x v="0"/>
    <n v="8950"/>
    <n v="8950"/>
    <m/>
  </r>
  <r>
    <s v="0013100001puTdTAAU"/>
    <b v="0"/>
    <m/>
    <b v="0"/>
    <x v="832"/>
    <x v="0"/>
    <s v="0055A000008iLoOQAU"/>
    <b v="0"/>
    <d v="2020-12-16T14:31:46"/>
    <b v="0"/>
    <b v="0"/>
    <s v="2020 4"/>
    <n v="4"/>
    <x v="4"/>
    <s v="Closed"/>
    <s v="Closed"/>
    <x v="21"/>
    <s v="0055A00000BclF5QAJ"/>
    <d v="2021-04-10T22:59:54"/>
    <m/>
    <d v="2020-12-17T19:55:43"/>
    <b v="0"/>
    <x v="1"/>
    <s v="0065A00001cp6IVQAY"/>
    <x v="2"/>
    <b v="0"/>
    <s v="0055A000008iLoOQAU"/>
    <s v="Closed Won"/>
    <b v="0"/>
    <x v="0"/>
    <n v="8950"/>
    <n v="8950"/>
    <m/>
  </r>
  <r>
    <s v="0013100001p4NvZAAU"/>
    <b v="0"/>
    <m/>
    <b v="0"/>
    <x v="832"/>
    <x v="0"/>
    <s v="0055A000008iLoOQAU"/>
    <b v="0"/>
    <d v="2020-03-13T17:28:28"/>
    <b v="0"/>
    <b v="0"/>
    <s v="2020 4"/>
    <n v="4"/>
    <x v="4"/>
    <s v="Closed"/>
    <s v="Closed"/>
    <x v="21"/>
    <s v="0055A00000BclF5QAJ"/>
    <d v="2021-04-10T22:59:54"/>
    <m/>
    <d v="2020-12-17T01:04:02"/>
    <b v="0"/>
    <x v="14"/>
    <s v="0065A00001ZVWTvQAP"/>
    <x v="2"/>
    <b v="0"/>
    <s v="0055A000008iLoOQAU"/>
    <s v="Closed Won"/>
    <b v="0"/>
    <x v="0"/>
    <n v="6700"/>
    <n v="6700"/>
    <m/>
  </r>
  <r>
    <s v="0013100001kbnWUAAY"/>
    <b v="0"/>
    <m/>
    <b v="0"/>
    <x v="832"/>
    <x v="0"/>
    <s v="0055A00000BNXCfQAP"/>
    <b v="1"/>
    <d v="2020-11-23T23:15:17"/>
    <b v="0"/>
    <b v="0"/>
    <s v="2020 4"/>
    <n v="4"/>
    <x v="4"/>
    <s v="Closed"/>
    <s v="Closed"/>
    <x v="21"/>
    <s v="0055A00000BclF5QAJ"/>
    <d v="2021-04-10T22:59:54"/>
    <m/>
    <d v="2021-01-06T22:51:05"/>
    <b v="0"/>
    <x v="3"/>
    <s v="0065A00001cV0ECQA0"/>
    <x v="2"/>
    <b v="0"/>
    <s v="0055A00000BNXCfQAP"/>
    <s v="Closed Won"/>
    <b v="0"/>
    <x v="0"/>
    <n v="4000"/>
    <n v="4000"/>
    <m/>
  </r>
  <r>
    <s v="0015A00002DVT4oQAH"/>
    <b v="0"/>
    <m/>
    <b v="0"/>
    <x v="832"/>
    <x v="0"/>
    <s v="0055A000009sa63QAA"/>
    <b v="1"/>
    <d v="2019-07-22T22:40:03"/>
    <b v="0"/>
    <b v="0"/>
    <s v="2020 4"/>
    <n v="4"/>
    <x v="4"/>
    <s v="Closed"/>
    <s v="Closed"/>
    <x v="1"/>
    <s v="00531000007MUoEAAW"/>
    <d v="2020-12-22T15:04:51"/>
    <m/>
    <d v="2020-12-18T00:46:51"/>
    <b v="0"/>
    <x v="3"/>
    <s v="0065A00001WlAg8QAF"/>
    <x v="2"/>
    <b v="0"/>
    <s v="0055A000009sa63QAA"/>
    <s v="Closed Won"/>
    <b v="0"/>
    <x v="0"/>
    <n v="61734.5"/>
    <n v="61734.5"/>
    <m/>
  </r>
  <r>
    <s v="0013100001lXbgHAAS"/>
    <b v="0"/>
    <m/>
    <b v="0"/>
    <x v="832"/>
    <x v="0"/>
    <s v="00531000007MUoEAAW"/>
    <b v="0"/>
    <d v="2020-05-29T17:13:50"/>
    <b v="0"/>
    <b v="0"/>
    <s v="2020 4"/>
    <n v="4"/>
    <x v="4"/>
    <s v="Closed"/>
    <s v="Closed"/>
    <x v="1"/>
    <s v="0055A00000BclF5QAJ"/>
    <d v="2021-04-11T20:08:00"/>
    <m/>
    <d v="2020-12-16T19:09:08"/>
    <b v="0"/>
    <x v="6"/>
    <s v="0065A00001aJpACQA0"/>
    <x v="2"/>
    <b v="1"/>
    <s v="00531000007MUoEAAW"/>
    <s v="Closed Won"/>
    <b v="0"/>
    <x v="0"/>
    <n v="13000"/>
    <n v="13000"/>
    <m/>
  </r>
  <r>
    <s v="0015A00002EkmBaQAJ"/>
    <b v="0"/>
    <m/>
    <b v="0"/>
    <x v="833"/>
    <x v="0"/>
    <s v="0055A000008iLoOQAU"/>
    <b v="0"/>
    <d v="2020-12-16T23:00:32"/>
    <b v="0"/>
    <b v="0"/>
    <s v="2020 4"/>
    <n v="4"/>
    <x v="4"/>
    <s v="Closed"/>
    <s v="Closed"/>
    <x v="21"/>
    <s v="0055A00000BclF5QAJ"/>
    <d v="2021-04-10T22:59:54"/>
    <m/>
    <d v="2020-12-18T03:52:46"/>
    <b v="0"/>
    <x v="3"/>
    <s v="0065A00001cpjbRQAQ"/>
    <x v="2"/>
    <b v="0"/>
    <s v="0055A000008iLoOQAU"/>
    <s v="Closed Won"/>
    <b v="0"/>
    <x v="0"/>
    <n v="19200"/>
    <n v="19200"/>
    <m/>
  </r>
  <r>
    <s v="0015A000020x84PQAQ"/>
    <b v="0"/>
    <m/>
    <b v="0"/>
    <x v="833"/>
    <x v="0"/>
    <s v="0055A000008iLoOQAU"/>
    <b v="0"/>
    <d v="2020-12-16T16:52:34"/>
    <b v="0"/>
    <b v="0"/>
    <s v="2020 4"/>
    <n v="4"/>
    <x v="4"/>
    <s v="Closed"/>
    <s v="Closed"/>
    <x v="22"/>
    <s v="0055A00000BclF5QAJ"/>
    <d v="2021-04-10T22:59:54"/>
    <m/>
    <d v="2020-12-17T19:50:59"/>
    <b v="0"/>
    <x v="12"/>
    <s v="0065A00001cp7F0QAI"/>
    <x v="2"/>
    <b v="0"/>
    <s v="0055A000008iLoOQAU"/>
    <s v="Closed Won"/>
    <b v="0"/>
    <x v="0"/>
    <n v="3350"/>
    <n v="3350"/>
    <m/>
  </r>
  <r>
    <s v="0015A00002Eo9WfQAJ"/>
    <b v="0"/>
    <m/>
    <b v="0"/>
    <x v="833"/>
    <x v="0"/>
    <s v="0055A000008iLoOQAU"/>
    <b v="0"/>
    <d v="2020-12-16T18:33:20"/>
    <b v="0"/>
    <b v="0"/>
    <s v="2020 4"/>
    <n v="4"/>
    <x v="4"/>
    <s v="Closed"/>
    <s v="Closed"/>
    <x v="21"/>
    <s v="0055A00000BclF5QAJ"/>
    <d v="2021-04-11T19:52:07"/>
    <m/>
    <d v="2020-12-18T00:57:27"/>
    <b v="0"/>
    <x v="5"/>
    <s v="0065A00001cp7oVQAQ"/>
    <x v="2"/>
    <b v="0"/>
    <s v="0055A000008iLoOQAU"/>
    <s v="Closed Won"/>
    <b v="0"/>
    <x v="0"/>
    <n v="8950"/>
    <n v="8950"/>
    <m/>
  </r>
  <r>
    <s v="0013100001hn662AAA"/>
    <b v="0"/>
    <m/>
    <b v="0"/>
    <x v="834"/>
    <x v="0"/>
    <s v="0055A000009sZg0QAE"/>
    <b v="0"/>
    <d v="2019-10-17T19:50:23"/>
    <b v="0"/>
    <b v="0"/>
    <s v="2020 4"/>
    <n v="4"/>
    <x v="4"/>
    <s v="Omitted"/>
    <s v="Omitted"/>
    <x v="0"/>
    <s v="0055A00000BclF5QAJ"/>
    <d v="2021-04-11T20:07:09"/>
    <m/>
    <d v="2020-08-27T17:29:44"/>
    <b v="0"/>
    <x v="6"/>
    <s v="0065A00001XdUMcQAN"/>
    <x v="2"/>
    <b v="0"/>
    <s v="0055A00000Bb2djQAB"/>
    <s v="Closed Lost"/>
    <b v="0"/>
    <x v="1"/>
    <n v="95965"/>
    <n v="0"/>
    <m/>
  </r>
  <r>
    <s v="0015A00002K65REQAZ"/>
    <b v="0"/>
    <m/>
    <b v="0"/>
    <x v="834"/>
    <x v="0"/>
    <s v="0055A00000BNXCfQAP"/>
    <b v="1"/>
    <d v="2020-04-14T20:36:48"/>
    <b v="0"/>
    <b v="0"/>
    <s v="2020 4"/>
    <n v="4"/>
    <x v="4"/>
    <s v="Omitted"/>
    <s v="Omitted"/>
    <x v="21"/>
    <s v="0055A00000BclF5QAJ"/>
    <d v="2021-04-10T23:01:03"/>
    <m/>
    <d v="2020-07-28T22:48:04"/>
    <b v="0"/>
    <x v="13"/>
    <s v="0065A00001ZjOb4QAF"/>
    <x v="2"/>
    <b v="0"/>
    <s v="0055A00000BNXCfQAP"/>
    <s v="Closed Lost"/>
    <b v="0"/>
    <x v="1"/>
    <n v="152000"/>
    <n v="0"/>
    <m/>
  </r>
  <r>
    <s v="0015A00002JLubjQAD"/>
    <b v="0"/>
    <m/>
    <b v="0"/>
    <x v="834"/>
    <x v="0"/>
    <s v="0055A00000BNXCfQAP"/>
    <b v="1"/>
    <d v="2020-03-09T20:21:07"/>
    <b v="0"/>
    <b v="0"/>
    <s v="2020 4"/>
    <n v="4"/>
    <x v="4"/>
    <s v="Omitted"/>
    <s v="Omitted"/>
    <x v="20"/>
    <s v="0055A00000BclF5QAJ"/>
    <d v="2021-04-11T20:07:09"/>
    <m/>
    <d v="2020-08-06T17:33:01"/>
    <b v="0"/>
    <x v="6"/>
    <s v="0065A00001ZPI5VQAX"/>
    <x v="2"/>
    <b v="0"/>
    <s v="0055A00000BNXCfQAP"/>
    <s v="Closed Lost"/>
    <b v="0"/>
    <x v="1"/>
    <n v="152000"/>
    <n v="0"/>
    <m/>
  </r>
  <r>
    <s v="0013100001frK2lAAE"/>
    <b v="0"/>
    <m/>
    <b v="0"/>
    <x v="834"/>
    <x v="0"/>
    <s v="0055A000008iLmwQAE"/>
    <b v="1"/>
    <d v="2019-09-27T00:49:06"/>
    <b v="0"/>
    <b v="0"/>
    <s v="2020 4"/>
    <n v="4"/>
    <x v="4"/>
    <s v="Omitted"/>
    <s v="Omitted"/>
    <x v="21"/>
    <s v="0055A00000BclF5QAJ"/>
    <d v="2021-04-11T20:33:11"/>
    <m/>
    <d v="2020-10-08T12:46:37"/>
    <b v="0"/>
    <x v="7"/>
    <s v="0065A00001XVlrfQAD"/>
    <x v="2"/>
    <b v="0"/>
    <s v="0055A000008zqzaQAA"/>
    <s v="Closed Lost"/>
    <b v="0"/>
    <x v="1"/>
    <n v="152000"/>
    <n v="0"/>
    <m/>
  </r>
  <r>
    <s v="0015A00001tbNSWQA2"/>
    <b v="0"/>
    <m/>
    <b v="0"/>
    <x v="834"/>
    <x v="0"/>
    <s v="0055A00000BNXCfQAP"/>
    <b v="1"/>
    <d v="2020-10-30T20:36:28"/>
    <b v="0"/>
    <b v="0"/>
    <s v="2020 4"/>
    <n v="4"/>
    <x v="4"/>
    <s v="Omitted"/>
    <s v="Omitted"/>
    <x v="21"/>
    <s v="0055A00000BclF5QAJ"/>
    <d v="2021-04-10T23:01:03"/>
    <m/>
    <d v="2020-11-02T17:30:10"/>
    <b v="0"/>
    <x v="3"/>
    <s v="0065A00001cJIRTQA4"/>
    <x v="2"/>
    <b v="0"/>
    <s v="0055A00000BNXCfQAP"/>
    <s v="Closed Lost"/>
    <b v="0"/>
    <x v="1"/>
    <n v="118020"/>
    <n v="0"/>
    <m/>
  </r>
  <r>
    <s v="0015A00002GmI1PQAV"/>
    <b v="1"/>
    <m/>
    <b v="0"/>
    <x v="834"/>
    <x v="0"/>
    <s v="0055A000008iLoOQAU"/>
    <b v="0"/>
    <d v="2020-11-20T20:44:16"/>
    <b v="0"/>
    <b v="0"/>
    <s v="2020 4"/>
    <n v="4"/>
    <x v="4"/>
    <s v="Closed"/>
    <s v="Closed"/>
    <x v="21"/>
    <s v="0055A00000BclF5QAJ"/>
    <d v="2021-04-10T22:59:54"/>
    <m/>
    <d v="2020-12-21T00:48:24"/>
    <b v="0"/>
    <x v="1"/>
    <s v="0065A00001cUrQJQA0"/>
    <x v="2"/>
    <b v="0"/>
    <s v="0055A000008zqzaQAA"/>
    <s v="Closed Won"/>
    <b v="0"/>
    <x v="0"/>
    <n v="69862.5"/>
    <n v="69862.5"/>
    <m/>
  </r>
  <r>
    <s v="0015A00002QantHQAR"/>
    <b v="0"/>
    <m/>
    <b v="0"/>
    <x v="835"/>
    <x v="0"/>
    <s v="00531000007MUoEAAW"/>
    <b v="0"/>
    <d v="2020-10-13T17:33:03"/>
    <b v="0"/>
    <b v="0"/>
    <s v="2020 4"/>
    <n v="4"/>
    <x v="4"/>
    <s v="Omitted"/>
    <s v="Omitted"/>
    <x v="1"/>
    <s v="0055A00000BclF5QAJ"/>
    <d v="2021-04-11T19:52:59"/>
    <m/>
    <d v="2020-12-21T18:06:23"/>
    <b v="0"/>
    <x v="5"/>
    <s v="0065A00001br7EmQAI"/>
    <x v="2"/>
    <b v="0"/>
    <s v="00531000007KAsvAAG"/>
    <s v="Closed Lost"/>
    <b v="0"/>
    <x v="1"/>
    <n v="64547.01"/>
    <n v="0"/>
    <m/>
  </r>
  <r>
    <s v="0013100001gZda5AAC"/>
    <b v="0"/>
    <m/>
    <b v="0"/>
    <x v="836"/>
    <x v="0"/>
    <s v="0055A000008iLoOQAU"/>
    <b v="0"/>
    <d v="2020-11-18T18:09:00"/>
    <b v="0"/>
    <b v="0"/>
    <s v="2020 4"/>
    <n v="4"/>
    <x v="4"/>
    <s v="Closed"/>
    <s v="Closed"/>
    <x v="21"/>
    <s v="0055A00000BclF5QAJ"/>
    <d v="2021-04-11T20:10:42"/>
    <m/>
    <d v="2020-12-21T16:42:19"/>
    <b v="0"/>
    <x v="10"/>
    <s v="0065A00001cU8CZQA0"/>
    <x v="2"/>
    <b v="0"/>
    <s v="0055A000008iLoOQAU"/>
    <s v="Closed Won"/>
    <b v="0"/>
    <x v="0"/>
    <n v="8950"/>
    <n v="8950"/>
    <m/>
  </r>
  <r>
    <s v="0015A00002LehpVQAR"/>
    <b v="0"/>
    <m/>
    <b v="0"/>
    <x v="836"/>
    <x v="0"/>
    <s v="00531000008F2qlAAC"/>
    <b v="0"/>
    <d v="2020-06-11T16:27:38"/>
    <b v="0"/>
    <b v="0"/>
    <s v="2020 4"/>
    <n v="4"/>
    <x v="4"/>
    <s v="Closed"/>
    <s v="Closed"/>
    <x v="24"/>
    <s v="0055A00000BclF5QAJ"/>
    <d v="2021-04-11T20:08:00"/>
    <m/>
    <d v="2020-12-24T00:28:05"/>
    <b v="0"/>
    <x v="6"/>
    <s v="0065A00001aLQovQAG"/>
    <x v="2"/>
    <b v="0"/>
    <s v="00531000008F2qlAAC"/>
    <s v="Closed Won"/>
    <b v="0"/>
    <x v="0"/>
    <n v="39000"/>
    <n v="39000"/>
    <m/>
  </r>
  <r>
    <s v="0015A000026muqCQAQ"/>
    <b v="0"/>
    <m/>
    <b v="0"/>
    <x v="836"/>
    <x v="0"/>
    <s v="0055A000008iLoOQAU"/>
    <b v="1"/>
    <d v="2020-12-10T13:57:30"/>
    <b v="0"/>
    <b v="0"/>
    <s v="2020 4"/>
    <n v="4"/>
    <x v="4"/>
    <s v="Closed"/>
    <s v="Closed"/>
    <x v="21"/>
    <s v="0055A00000BclF5QAJ"/>
    <d v="2021-04-10T22:59:54"/>
    <m/>
    <d v="2020-12-21T20:57:50"/>
    <b v="0"/>
    <x v="3"/>
    <s v="0065A00001baZFxQAM"/>
    <x v="2"/>
    <b v="0"/>
    <s v="0055A000008iLoOQAU"/>
    <s v="Closed Won"/>
    <b v="0"/>
    <x v="0"/>
    <n v="1390"/>
    <n v="1390"/>
    <m/>
  </r>
  <r>
    <s v="0015A000026nOcMQAU"/>
    <b v="0"/>
    <m/>
    <b v="0"/>
    <x v="836"/>
    <x v="0"/>
    <s v="00531000008F2qlAAC"/>
    <b v="0"/>
    <d v="2020-10-27T13:59:07"/>
    <b v="0"/>
    <b v="0"/>
    <s v="2020 4"/>
    <n v="4"/>
    <x v="4"/>
    <s v="Closed"/>
    <s v="Closed"/>
    <x v="24"/>
    <s v="0055A00000BclF5QAJ"/>
    <d v="2021-04-11T20:08:00"/>
    <m/>
    <d v="2020-12-21T14:38:11"/>
    <b v="0"/>
    <x v="6"/>
    <s v="0065A00001cIQPEQA4"/>
    <x v="2"/>
    <b v="1"/>
    <s v="00531000008F2qlAAC"/>
    <s v="Closed Won"/>
    <b v="0"/>
    <x v="0"/>
    <n v="37199.25"/>
    <n v="37199.25"/>
    <m/>
  </r>
  <r>
    <s v="0015A00002KxAF0QAN"/>
    <b v="0"/>
    <m/>
    <b v="0"/>
    <x v="837"/>
    <x v="0"/>
    <s v="00531000007MUoEAAW"/>
    <b v="0"/>
    <d v="2020-12-17T22:14:42"/>
    <b v="0"/>
    <b v="0"/>
    <s v="2020 4"/>
    <n v="4"/>
    <x v="4"/>
    <s v="Omitted"/>
    <s v="Omitted"/>
    <x v="1"/>
    <s v="0055A00000BclF5QAJ"/>
    <d v="2021-04-11T20:08:00"/>
    <m/>
    <d v="2020-12-22T19:25:31"/>
    <b v="0"/>
    <x v="6"/>
    <s v="0065A00001cpnLZQAY"/>
    <x v="2"/>
    <b v="0"/>
    <s v="00531000007KAsvAAG"/>
    <s v="Closed Lost"/>
    <b v="0"/>
    <x v="1"/>
    <n v="82472.399999999994"/>
    <n v="0"/>
    <m/>
  </r>
  <r>
    <s v="0015A000028moKRQAY"/>
    <b v="0"/>
    <m/>
    <b v="0"/>
    <x v="837"/>
    <x v="0"/>
    <s v="0055A000008iLoOQAU"/>
    <b v="0"/>
    <d v="2020-11-10T17:48:29"/>
    <b v="0"/>
    <b v="0"/>
    <s v="2020 4"/>
    <n v="4"/>
    <x v="4"/>
    <s v="Closed"/>
    <s v="Closed"/>
    <x v="21"/>
    <s v="0055A00000BclF5QAJ"/>
    <d v="2021-04-10T22:59:54"/>
    <m/>
    <d v="2020-12-22T19:21:35"/>
    <b v="0"/>
    <x v="4"/>
    <s v="0065A00001cKbXKQA0"/>
    <x v="2"/>
    <b v="0"/>
    <s v="0055A000008iLoOQAU"/>
    <s v="Closed Won"/>
    <b v="0"/>
    <x v="0"/>
    <n v="19200"/>
    <n v="19200"/>
    <m/>
  </r>
  <r>
    <s v="0013100001mz2dQAAQ"/>
    <b v="0"/>
    <m/>
    <b v="0"/>
    <x v="837"/>
    <x v="0"/>
    <s v="00531000007KAsvAAG"/>
    <b v="0"/>
    <d v="2020-04-08T14:22:59"/>
    <b v="0"/>
    <b v="0"/>
    <s v="2020 4"/>
    <n v="4"/>
    <x v="4"/>
    <s v="Closed"/>
    <s v="Closed"/>
    <x v="1"/>
    <s v="0055A00000BclF5QAJ"/>
    <d v="2021-04-11T19:52:07"/>
    <m/>
    <d v="2020-12-22T19:16:57"/>
    <b v="0"/>
    <x v="5"/>
    <s v="0065A00001ZcZpSQAV"/>
    <x v="2"/>
    <b v="1"/>
    <s v="00531000007MUoEAAW"/>
    <s v="Closed Won"/>
    <b v="0"/>
    <x v="0"/>
    <n v="831"/>
    <n v="831"/>
    <m/>
  </r>
  <r>
    <s v="0015A00002G7WWuQAN"/>
    <b v="0"/>
    <m/>
    <b v="0"/>
    <x v="837"/>
    <x v="0"/>
    <s v="00531000007KAsvAAG"/>
    <b v="0"/>
    <d v="2019-11-07T21:04:37"/>
    <b v="0"/>
    <b v="0"/>
    <s v="2020 4"/>
    <n v="4"/>
    <x v="4"/>
    <s v="Closed"/>
    <s v="Closed"/>
    <x v="1"/>
    <s v="0055A00000BclF5QAJ"/>
    <d v="2021-04-11T20:08:00"/>
    <m/>
    <d v="2020-12-22T21:22:07"/>
    <b v="1"/>
    <x v="6"/>
    <s v="0065A00001XqNz2QAF"/>
    <x v="2"/>
    <b v="1"/>
    <s v="00531000007KAsvAAG"/>
    <s v="Closed Won"/>
    <b v="0"/>
    <x v="0"/>
    <n v="280604"/>
    <n v="280604"/>
    <m/>
  </r>
  <r>
    <s v="0015A00002CU9zLQAT"/>
    <b v="0"/>
    <m/>
    <b v="0"/>
    <x v="838"/>
    <x v="0"/>
    <s v="00531000007MUoEAAW"/>
    <b v="0"/>
    <d v="2020-03-13T17:32:28"/>
    <b v="0"/>
    <b v="0"/>
    <s v="2020 4"/>
    <n v="4"/>
    <x v="4"/>
    <s v="Omitted"/>
    <s v="Omitted"/>
    <x v="2"/>
    <s v="0055A00000BclF5QAJ"/>
    <d v="2021-04-11T20:08:00"/>
    <m/>
    <d v="2020-12-23T17:11:32"/>
    <b v="0"/>
    <x v="6"/>
    <s v="0065A00001ZVWUeQAP"/>
    <x v="2"/>
    <b v="0"/>
    <s v="00531000007MUoEAAW"/>
    <s v="Closed Lost"/>
    <b v="0"/>
    <x v="1"/>
    <n v="6500"/>
    <n v="0"/>
    <m/>
  </r>
  <r>
    <s v="0015A00002DVr3HQAT"/>
    <b v="0"/>
    <m/>
    <b v="0"/>
    <x v="838"/>
    <x v="0"/>
    <s v="00531000007MUoEAAW"/>
    <b v="0"/>
    <d v="2020-03-13T17:51:40"/>
    <b v="0"/>
    <b v="0"/>
    <s v="2020 4"/>
    <n v="4"/>
    <x v="4"/>
    <s v="Omitted"/>
    <s v="Omitted"/>
    <x v="2"/>
    <s v="0055A00000BclF5QAJ"/>
    <d v="2021-04-11T19:52:07"/>
    <m/>
    <d v="2020-12-23T17:13:37"/>
    <b v="0"/>
    <x v="5"/>
    <s v="0065A00001ZVWa3QAH"/>
    <x v="2"/>
    <b v="0"/>
    <s v="00531000007MUoEAAW"/>
    <s v="Closed Lost"/>
    <b v="0"/>
    <x v="1"/>
    <n v="6500"/>
    <n v="0"/>
    <m/>
  </r>
  <r>
    <s v="0013100001rueJaAAI"/>
    <b v="0"/>
    <m/>
    <b v="0"/>
    <x v="838"/>
    <x v="0"/>
    <s v="00531000007KAsvAAG"/>
    <b v="0"/>
    <d v="2020-12-07T20:11:30"/>
    <b v="0"/>
    <b v="0"/>
    <s v="2020 4"/>
    <n v="4"/>
    <x v="4"/>
    <s v="Closed"/>
    <s v="Closed"/>
    <x v="1"/>
    <s v="0055A00000BclF5QAJ"/>
    <d v="2021-04-11T20:08:00"/>
    <m/>
    <d v="2020-12-23T20:36:34"/>
    <b v="0"/>
    <x v="6"/>
    <s v="0065A00001baMyOQAU"/>
    <x v="2"/>
    <b v="1"/>
    <s v="00531000007KAsvAAG"/>
    <s v="Closed Won"/>
    <b v="0"/>
    <x v="0"/>
    <n v="58858.2"/>
    <n v="58858.2"/>
    <m/>
  </r>
  <r>
    <s v="0013100001kVrlTAAS"/>
    <b v="0"/>
    <m/>
    <b v="0"/>
    <x v="839"/>
    <x v="0"/>
    <s v="0055A000009sZg0QAE"/>
    <b v="0"/>
    <d v="2019-10-21T16:18:38"/>
    <b v="0"/>
    <b v="0"/>
    <s v="2020 4"/>
    <n v="4"/>
    <x v="4"/>
    <s v="Omitted"/>
    <s v="Omitted"/>
    <x v="21"/>
    <s v="0055A00000BclF5QAJ"/>
    <d v="2021-04-10T23:01:03"/>
    <m/>
    <d v="2020-04-27T18:37:08"/>
    <b v="0"/>
    <x v="18"/>
    <s v="0065A00001Xk59VQAR"/>
    <x v="2"/>
    <b v="0"/>
    <s v="0055A00000Bb2djQAB"/>
    <s v="Closed Lost"/>
    <b v="0"/>
    <x v="1"/>
    <n v="90775"/>
    <n v="0"/>
    <m/>
  </r>
  <r>
    <s v="0015A00002QEnOKQA1"/>
    <b v="1"/>
    <m/>
    <b v="0"/>
    <x v="840"/>
    <x v="0"/>
    <s v="0055A00000BNpn5QAD"/>
    <b v="1"/>
    <d v="2020-12-11T19:16:42"/>
    <b v="0"/>
    <b v="0"/>
    <s v="2020 4"/>
    <n v="4"/>
    <x v="4"/>
    <s v="Closed"/>
    <s v="Closed"/>
    <x v="21"/>
    <s v="0055A00000BclF5QAJ"/>
    <d v="2021-04-10T22:59:54"/>
    <m/>
    <d v="2020-12-31T16:00:50"/>
    <b v="0"/>
    <x v="3"/>
    <s v="0065A00001comytQAA"/>
    <x v="2"/>
    <b v="0"/>
    <s v="0055A00000BNpn5QAD"/>
    <s v="Closed Won"/>
    <b v="0"/>
    <x v="0"/>
    <n v="119370"/>
    <n v="119370"/>
    <m/>
  </r>
  <r>
    <s v="0015A000026mTgzQAE"/>
    <b v="0"/>
    <m/>
    <b v="0"/>
    <x v="841"/>
    <x v="0"/>
    <s v="0055A000008iLoOQAU"/>
    <b v="0"/>
    <d v="2020-12-03T21:10:58"/>
    <b v="0"/>
    <b v="0"/>
    <s v="2020 4"/>
    <n v="4"/>
    <x v="4"/>
    <s v="Closed"/>
    <s v="Closed"/>
    <x v="21"/>
    <s v="0055A00000BclF5QAJ"/>
    <d v="2021-04-10T22:59:54"/>
    <m/>
    <d v="2020-12-28T18:31:35"/>
    <b v="0"/>
    <x v="3"/>
    <s v="0065A00001ba8niQAA"/>
    <x v="2"/>
    <b v="0"/>
    <s v="0055A000008iLoOQAU"/>
    <s v="Closed Won"/>
    <b v="0"/>
    <x v="0"/>
    <n v="8950"/>
    <n v="8950"/>
    <m/>
  </r>
  <r>
    <s v="0013100001elrhEAAQ"/>
    <b v="0"/>
    <m/>
    <b v="0"/>
    <x v="842"/>
    <x v="0"/>
    <s v="00531000007KAu8AAG"/>
    <b v="0"/>
    <d v="2016-03-21T12:54:43"/>
    <b v="0"/>
    <b v="0"/>
    <s v="2020 4"/>
    <n v="4"/>
    <x v="4"/>
    <s v="Omitted"/>
    <s v="Omitted"/>
    <x v="17"/>
    <s v="0055A00000BclF5QAJ"/>
    <d v="2021-04-10T23:01:03"/>
    <m/>
    <d v="2020-05-29T16:21:21"/>
    <b v="0"/>
    <x v="7"/>
    <s v="0063100000biXiAAAU"/>
    <x v="2"/>
    <b v="0"/>
    <s v="0055A00000Bb2djQAB"/>
    <s v="Closed Lost"/>
    <b v="0"/>
    <x v="1"/>
    <n v="58369"/>
    <n v="0"/>
    <m/>
  </r>
  <r>
    <s v="0015A00002JM1sYQAT"/>
    <b v="0"/>
    <m/>
    <b v="0"/>
    <x v="842"/>
    <x v="0"/>
    <s v="0055A000008iLoOQAU"/>
    <b v="0"/>
    <d v="2020-07-17T15:27:28"/>
    <b v="0"/>
    <b v="0"/>
    <s v="2020 4"/>
    <n v="4"/>
    <x v="4"/>
    <s v="Omitted"/>
    <s v="Omitted"/>
    <x v="0"/>
    <s v="0055A00000BclF5QAJ"/>
    <d v="2021-04-10T23:01:03"/>
    <m/>
    <d v="2021-01-12T15:14:16"/>
    <b v="0"/>
    <x v="4"/>
    <s v="0065A00001bAiFgQAK"/>
    <x v="2"/>
    <b v="0"/>
    <s v="0055A000008iLoOQAU"/>
    <s v="Closed Lost"/>
    <b v="0"/>
    <x v="1"/>
    <n v="3800"/>
    <n v="0"/>
    <m/>
  </r>
  <r>
    <s v="0015A00002FEmqDQAT"/>
    <b v="0"/>
    <m/>
    <b v="0"/>
    <x v="842"/>
    <x v="0"/>
    <s v="0055A000008iLoOQAU"/>
    <b v="0"/>
    <d v="2020-07-21T18:13:44"/>
    <b v="0"/>
    <b v="0"/>
    <s v="2020 4"/>
    <n v="4"/>
    <x v="4"/>
    <s v="Omitted"/>
    <s v="Omitted"/>
    <x v="21"/>
    <s v="0055A00000BclF5QAJ"/>
    <d v="2021-04-11T20:28:47"/>
    <m/>
    <d v="2020-11-16T19:10:21"/>
    <b v="0"/>
    <x v="3"/>
    <s v="0065A00001bBVyUQAW"/>
    <x v="2"/>
    <b v="0"/>
    <s v="0055A000008iLoOQAU"/>
    <s v="Closed Lost"/>
    <b v="0"/>
    <x v="1"/>
    <n v="22080"/>
    <n v="0"/>
    <m/>
  </r>
  <r>
    <s v="0015A00002B9GgZQAV"/>
    <b v="0"/>
    <m/>
    <b v="0"/>
    <x v="842"/>
    <x v="0"/>
    <s v="0055A000008iLoOQAU"/>
    <b v="0"/>
    <d v="2020-04-21T23:25:28"/>
    <b v="0"/>
    <b v="0"/>
    <s v="2020 4"/>
    <n v="4"/>
    <x v="4"/>
    <s v="Omitted"/>
    <s v="Omitted"/>
    <x v="0"/>
    <s v="0055A00000BclF5QAJ"/>
    <d v="2021-04-11T20:28:47"/>
    <m/>
    <d v="2021-02-12T00:50:17"/>
    <b v="0"/>
    <x v="7"/>
    <s v="0065A00001ZuRfyQAF"/>
    <x v="2"/>
    <b v="0"/>
    <s v="0055A000008iLoOQAU"/>
    <s v="Closed Lost"/>
    <b v="0"/>
    <x v="1"/>
    <n v="9945"/>
    <n v="0"/>
    <m/>
  </r>
  <r>
    <s v="0013100001gYA7VAAW"/>
    <b v="0"/>
    <m/>
    <b v="0"/>
    <x v="842"/>
    <x v="0"/>
    <s v="0055A000008iLoOQAU"/>
    <b v="0"/>
    <d v="2020-08-27T17:17:45"/>
    <b v="0"/>
    <b v="0"/>
    <s v="2020 4"/>
    <n v="4"/>
    <x v="4"/>
    <s v="Omitted"/>
    <s v="Omitted"/>
    <x v="23"/>
    <s v="0055A00000BclF5QAJ"/>
    <d v="2021-04-10T23:01:03"/>
    <m/>
    <d v="2021-02-12T00:54:04"/>
    <b v="0"/>
    <x v="7"/>
    <s v="0065A00001bfqmyQAA"/>
    <x v="2"/>
    <b v="0"/>
    <s v="0055A000008iLoOQAU"/>
    <s v="Closed Lost"/>
    <b v="0"/>
    <x v="1"/>
    <n v="8950"/>
    <n v="0"/>
    <m/>
  </r>
  <r>
    <s v="0013100001gYA7VAAW"/>
    <b v="0"/>
    <m/>
    <b v="0"/>
    <x v="842"/>
    <x v="0"/>
    <s v="0055A000008iLoOQAU"/>
    <b v="0"/>
    <d v="2020-08-27T17:32:03"/>
    <b v="0"/>
    <b v="0"/>
    <s v="2020 4"/>
    <n v="4"/>
    <x v="4"/>
    <s v="Omitted"/>
    <s v="Omitted"/>
    <x v="0"/>
    <s v="0055A00000BclF5QAJ"/>
    <d v="2021-04-10T23:01:03"/>
    <m/>
    <d v="2021-02-12T00:54:28"/>
    <b v="0"/>
    <x v="3"/>
    <s v="0065A00001bfqqHQAQ"/>
    <x v="2"/>
    <b v="0"/>
    <s v="0055A000008iLoOQAU"/>
    <s v="Closed Lost"/>
    <b v="0"/>
    <x v="1"/>
    <n v="8950"/>
    <n v="0"/>
    <m/>
  </r>
  <r>
    <s v="0013100001hoCcAAAU"/>
    <b v="0"/>
    <m/>
    <b v="0"/>
    <x v="842"/>
    <x v="0"/>
    <s v="0055A000008iLoOQAU"/>
    <b v="0"/>
    <d v="2020-07-22T15:35:18"/>
    <b v="0"/>
    <b v="0"/>
    <s v="2020 4"/>
    <n v="4"/>
    <x v="4"/>
    <s v="Omitted"/>
    <s v="Omitted"/>
    <x v="0"/>
    <s v="0055A00000BclF5QAJ"/>
    <d v="2021-04-10T23:01:03"/>
    <m/>
    <d v="2021-02-12T00:50:59"/>
    <b v="0"/>
    <x v="1"/>
    <s v="0065A00001bBYcaQAG"/>
    <x v="2"/>
    <b v="0"/>
    <s v="0055A000008iLoOQAU"/>
    <s v="Closed Lost"/>
    <b v="0"/>
    <x v="1"/>
    <n v="8950"/>
    <n v="0"/>
    <m/>
  </r>
  <r>
    <s v="0013100001gXqdHAAS"/>
    <b v="0"/>
    <m/>
    <b v="0"/>
    <x v="842"/>
    <x v="0"/>
    <s v="0055A000008iLoOQAU"/>
    <b v="0"/>
    <d v="2020-08-27T17:45:25"/>
    <b v="0"/>
    <b v="0"/>
    <s v="2020 4"/>
    <n v="4"/>
    <x v="4"/>
    <s v="Omitted"/>
    <s v="Omitted"/>
    <x v="0"/>
    <s v="0055A00000BclF5QAJ"/>
    <d v="2021-04-11T20:06:15"/>
    <m/>
    <d v="2020-12-17T14:27:04"/>
    <b v="0"/>
    <x v="6"/>
    <s v="0065A00001bfqtGQAQ"/>
    <x v="2"/>
    <b v="0"/>
    <s v="0055A000008iLoOQAU"/>
    <s v="Closed Lost"/>
    <b v="0"/>
    <x v="1"/>
    <n v="8950"/>
    <n v="0"/>
    <m/>
  </r>
  <r>
    <s v="0013100001fqwyfAAA"/>
    <b v="0"/>
    <m/>
    <b v="0"/>
    <x v="842"/>
    <x v="0"/>
    <s v="0055A000008iLoOQAU"/>
    <b v="0"/>
    <d v="2020-03-13T16:48:55"/>
    <b v="0"/>
    <b v="0"/>
    <s v="2020 4"/>
    <n v="4"/>
    <x v="4"/>
    <s v="Omitted"/>
    <s v="Omitted"/>
    <x v="21"/>
    <s v="0055A00000BclF5QAJ"/>
    <d v="2021-04-11T20:28:47"/>
    <m/>
    <d v="2020-12-01T18:27:42"/>
    <b v="0"/>
    <x v="14"/>
    <s v="0065A00001ZVWGmQAP"/>
    <x v="2"/>
    <b v="0"/>
    <s v="0055A000008iLoOQAU"/>
    <s v="Closed Lost"/>
    <b v="0"/>
    <x v="1"/>
    <n v="9735"/>
    <n v="0"/>
    <m/>
  </r>
  <r>
    <s v="001i000000K38RYAAZ"/>
    <b v="0"/>
    <m/>
    <b v="0"/>
    <x v="842"/>
    <x v="0"/>
    <s v="00531000007Es7rAAC"/>
    <b v="0"/>
    <d v="2020-04-20T19:36:52"/>
    <b v="0"/>
    <b v="0"/>
    <s v="2020 4"/>
    <n v="4"/>
    <x v="4"/>
    <s v="Omitted"/>
    <s v="Omitted"/>
    <x v="2"/>
    <s v="0055A00000BclF5QAJ"/>
    <d v="2021-04-11T20:08:00"/>
    <m/>
    <d v="2020-05-05T12:49:18"/>
    <b v="1"/>
    <x v="6"/>
    <s v="0065A00001ZuNkRQAV"/>
    <x v="2"/>
    <b v="0"/>
    <s v="00531000007Es7rAAC"/>
    <s v="Closed Lost"/>
    <b v="0"/>
    <x v="1"/>
    <n v="7280000"/>
    <n v="0"/>
    <m/>
  </r>
  <r>
    <s v="0015A000026AUVzQAO"/>
    <b v="0"/>
    <m/>
    <b v="0"/>
    <x v="842"/>
    <x v="0"/>
    <s v="0055A000008iLoOQAU"/>
    <b v="0"/>
    <d v="2020-12-21T16:51:19"/>
    <b v="0"/>
    <b v="0"/>
    <s v="2020 4"/>
    <n v="4"/>
    <x v="4"/>
    <s v="Closed"/>
    <s v="Closed"/>
    <x v="21"/>
    <s v="0055A00000BclF5QAJ"/>
    <d v="2021-04-10T22:59:54"/>
    <m/>
    <d v="2020-12-30T13:28:24"/>
    <b v="0"/>
    <x v="1"/>
    <s v="0065A00001cpvjrQAA"/>
    <x v="2"/>
    <b v="0"/>
    <s v="0055A000008iLoOQAU"/>
    <s v="Closed Won"/>
    <b v="0"/>
    <x v="0"/>
    <n v="11383.2"/>
    <n v="11383.2"/>
    <m/>
  </r>
  <r>
    <s v="0015A00002TBWrxQAH"/>
    <b v="0"/>
    <m/>
    <b v="0"/>
    <x v="842"/>
    <x v="0"/>
    <s v="0055A000008iLoOQAU"/>
    <b v="1"/>
    <d v="2021-01-04T14:14:45"/>
    <b v="0"/>
    <b v="0"/>
    <s v="2020 4"/>
    <n v="4"/>
    <x v="4"/>
    <s v="Closed"/>
    <s v="Closed"/>
    <x v="21"/>
    <s v="0055A00000BclF5QAJ"/>
    <d v="2021-04-10T22:59:54"/>
    <m/>
    <d v="2021-01-04T14:20:11"/>
    <b v="0"/>
    <x v="7"/>
    <s v="0065A00001cqxrcQAA"/>
    <x v="2"/>
    <b v="0"/>
    <s v="0055A00000Bd0KeQAJ"/>
    <s v="Closed Won"/>
    <b v="0"/>
    <x v="0"/>
    <n v="59403.25"/>
    <n v="59403.25"/>
    <m/>
  </r>
  <r>
    <s v="0013100001jbBS1AAM"/>
    <b v="0"/>
    <m/>
    <b v="0"/>
    <x v="21"/>
    <x v="0"/>
    <s v="00531000007KAu8AAG"/>
    <b v="0"/>
    <d v="2016-06-24T05:20:09"/>
    <b v="0"/>
    <b v="0"/>
    <s v="2020 4"/>
    <n v="4"/>
    <x v="4"/>
    <s v="Omitted"/>
    <s v="Omitted"/>
    <x v="10"/>
    <s v="0055A00000BclF5QAJ"/>
    <d v="2021-04-11T20:33:11"/>
    <m/>
    <d v="2020-02-11T00:51:18"/>
    <b v="0"/>
    <x v="1"/>
    <s v="0063100000ciqu8AAA"/>
    <x v="2"/>
    <b v="0"/>
    <s v="0055A000008iLoJQAU"/>
    <s v="Closed Lost"/>
    <b v="0"/>
    <x v="1"/>
    <n v="54805"/>
    <n v="0"/>
    <m/>
  </r>
  <r>
    <s v="0013100001jbqf4AAA"/>
    <b v="0"/>
    <m/>
    <b v="0"/>
    <x v="21"/>
    <x v="0"/>
    <s v="00531000007KAu8AAG"/>
    <b v="1"/>
    <d v="2016-06-29T03:43:34"/>
    <b v="0"/>
    <b v="0"/>
    <s v="2020 4"/>
    <n v="4"/>
    <x v="4"/>
    <s v="Omitted"/>
    <s v="Omitted"/>
    <x v="17"/>
    <s v="0055A00000BclF5QAJ"/>
    <d v="2021-04-10T23:01:03"/>
    <m/>
    <d v="2020-01-17T04:27:01"/>
    <b v="0"/>
    <x v="1"/>
    <s v="0063100000cjesMAAQ"/>
    <x v="2"/>
    <b v="0"/>
    <s v="0055A000008iLoJQAU"/>
    <s v="Closed Lost"/>
    <b v="1"/>
    <x v="1"/>
    <n v="85725"/>
    <n v="0"/>
    <m/>
  </r>
  <r>
    <s v="0013100001k6bWtAAI"/>
    <b v="0"/>
    <m/>
    <b v="0"/>
    <x v="21"/>
    <x v="0"/>
    <s v="00531000007KgPgAAK"/>
    <b v="0"/>
    <d v="2016-07-08T08:00:12"/>
    <b v="0"/>
    <b v="0"/>
    <s v="2020 4"/>
    <n v="4"/>
    <x v="4"/>
    <s v="Omitted"/>
    <s v="Omitted"/>
    <x v="15"/>
    <s v="0055A00000BclF5QAJ"/>
    <d v="2021-04-11T19:52:07"/>
    <m/>
    <d v="2020-05-26T18:30:49"/>
    <b v="0"/>
    <x v="5"/>
    <s v="0063100000ckRKgAAM"/>
    <x v="2"/>
    <b v="0"/>
    <s v="00531000007KgPgAAK"/>
    <s v="Closed Lost"/>
    <b v="0"/>
    <x v="1"/>
    <n v="71500"/>
    <n v="0"/>
    <m/>
  </r>
  <r>
    <s v="0013100001p4YI2AAM"/>
    <b v="0"/>
    <m/>
    <b v="0"/>
    <x v="21"/>
    <x v="0"/>
    <s v="00531000007KAu8AAG"/>
    <b v="1"/>
    <d v="2016-07-28T14:51:11"/>
    <b v="0"/>
    <b v="0"/>
    <s v="2020 4"/>
    <n v="4"/>
    <x v="4"/>
    <s v="Omitted"/>
    <s v="Omitted"/>
    <x v="16"/>
    <s v="0055A00000BclF5QAJ"/>
    <d v="2021-04-10T23:01:03"/>
    <m/>
    <d v="2020-02-11T00:53:10"/>
    <b v="0"/>
    <x v="1"/>
    <s v="0063100000daoBAAAY"/>
    <x v="2"/>
    <b v="0"/>
    <s v="0055A000008iLoJQAU"/>
    <s v="Closed Lost"/>
    <b v="1"/>
    <x v="1"/>
    <n v="52336"/>
    <n v="0"/>
    <m/>
  </r>
  <r>
    <s v="0013100001mwTDwAAM"/>
    <b v="0"/>
    <m/>
    <b v="0"/>
    <x v="21"/>
    <x v="0"/>
    <s v="00531000007KAu8AAG"/>
    <b v="1"/>
    <d v="2016-11-02T20:02:13"/>
    <b v="0"/>
    <b v="0"/>
    <s v="2020 4"/>
    <n v="4"/>
    <x v="4"/>
    <s v="Omitted"/>
    <s v="Omitted"/>
    <x v="18"/>
    <s v="0055A00000BclF5QAJ"/>
    <d v="2021-04-10T23:01:03"/>
    <m/>
    <d v="2020-02-11T00:59:15"/>
    <b v="0"/>
    <x v="10"/>
    <s v="0063100000erx48AAA"/>
    <x v="2"/>
    <b v="0"/>
    <s v="0055A000008iLoJQAU"/>
    <s v="Closed Lost"/>
    <b v="0"/>
    <x v="1"/>
    <n v="50015"/>
    <n v="0"/>
    <m/>
  </r>
  <r>
    <s v="0013100001p4P56AAE"/>
    <b v="0"/>
    <m/>
    <b v="0"/>
    <x v="21"/>
    <x v="0"/>
    <s v="00531000008FRNUAA4"/>
    <b v="1"/>
    <d v="2017-01-26T20:24:54"/>
    <b v="0"/>
    <b v="0"/>
    <s v="2020 4"/>
    <n v="4"/>
    <x v="4"/>
    <s v="Omitted"/>
    <s v="Omitted"/>
    <x v="18"/>
    <s v="0055A00000BclF5QAJ"/>
    <d v="2021-04-10T23:01:03"/>
    <m/>
    <d v="2020-05-26T16:17:18"/>
    <b v="0"/>
    <x v="1"/>
    <s v="0063100000fqLtYAAU"/>
    <x v="2"/>
    <b v="0"/>
    <s v="0055A000008zqzaQAA"/>
    <s v="Closed Lost"/>
    <b v="0"/>
    <x v="1"/>
    <n v="54805"/>
    <n v="0"/>
    <m/>
  </r>
  <r>
    <s v="0013100001k6JgGAAU"/>
    <b v="0"/>
    <m/>
    <b v="0"/>
    <x v="21"/>
    <x v="0"/>
    <s v="0055A000008zqzaQAA"/>
    <b v="0"/>
    <d v="2019-10-23T14:45:10"/>
    <b v="0"/>
    <b v="0"/>
    <s v="2020 4"/>
    <n v="4"/>
    <x v="4"/>
    <s v="Omitted"/>
    <s v="Omitted"/>
    <x v="21"/>
    <s v="0055A00000BclF5QAJ"/>
    <d v="2021-04-11T20:33:11"/>
    <m/>
    <d v="2020-05-18T17:52:25"/>
    <b v="0"/>
    <x v="1"/>
    <s v="0065A00001XkUKNQA3"/>
    <x v="2"/>
    <b v="0"/>
    <s v="0055A000008zqzaQAA"/>
    <s v="Closed Lost"/>
    <b v="0"/>
    <x v="1"/>
    <n v="104550"/>
    <n v="0"/>
    <m/>
  </r>
  <r>
    <s v="0015A00001tasCtQAI"/>
    <b v="0"/>
    <m/>
    <b v="0"/>
    <x v="21"/>
    <x v="0"/>
    <s v="0055A000008iLoOQAU"/>
    <b v="0"/>
    <d v="2020-12-02T14:49:36"/>
    <b v="0"/>
    <b v="0"/>
    <s v="2020 4"/>
    <n v="4"/>
    <x v="4"/>
    <s v="Omitted"/>
    <s v="Omitted"/>
    <x v="21"/>
    <s v="0055A00000BclF5QAJ"/>
    <d v="2021-04-10T23:01:03"/>
    <m/>
    <d v="2021-01-27T20:54:41"/>
    <b v="0"/>
    <x v="3"/>
    <s v="0065A00001bZRjMQAW"/>
    <x v="2"/>
    <b v="0"/>
    <s v="0055A000008iLoOQAU"/>
    <s v="Closed Lost"/>
    <b v="0"/>
    <x v="1"/>
    <n v="4000"/>
    <n v="0"/>
    <m/>
  </r>
  <r>
    <s v="0015A00002G7BYHQA3"/>
    <b v="0"/>
    <m/>
    <b v="0"/>
    <x v="21"/>
    <x v="0"/>
    <s v="0055A000008zqzaQAA"/>
    <b v="0"/>
    <d v="2020-03-19T21:28:36"/>
    <b v="0"/>
    <b v="0"/>
    <s v="2020 4"/>
    <n v="4"/>
    <x v="4"/>
    <s v="Omitted"/>
    <s v="Omitted"/>
    <x v="0"/>
    <s v="0055A00000BclF5QAJ"/>
    <d v="2021-04-10T23:01:03"/>
    <m/>
    <d v="2020-11-23T19:50:22"/>
    <b v="0"/>
    <x v="3"/>
    <s v="0065A00001ZX09iQAD"/>
    <x v="2"/>
    <b v="0"/>
    <s v="0055A00000Bnt5hQAB"/>
    <s v="Closed Lost"/>
    <b v="0"/>
    <x v="1"/>
    <n v="6250"/>
    <n v="0"/>
    <m/>
  </r>
  <r>
    <s v="0015A00002GmI1PQAV"/>
    <b v="0"/>
    <m/>
    <b v="0"/>
    <x v="21"/>
    <x v="0"/>
    <s v="0055A000008iLoOQAU"/>
    <b v="0"/>
    <d v="2020-12-08T19:54:34"/>
    <b v="0"/>
    <b v="0"/>
    <s v="2020 4"/>
    <n v="4"/>
    <x v="4"/>
    <s v="Omitted"/>
    <s v="Omitted"/>
    <x v="21"/>
    <s v="0055A00000BclF5QAJ"/>
    <d v="2021-04-11T20:28:47"/>
    <m/>
    <d v="2020-12-31T19:05:44"/>
    <b v="0"/>
    <x v="1"/>
    <s v="0065A00001baSJfQAM"/>
    <x v="2"/>
    <b v="0"/>
    <s v="0055A000008iLoOQAU"/>
    <s v="Closed Lost"/>
    <b v="0"/>
    <x v="1"/>
    <n v="36855"/>
    <n v="0"/>
    <m/>
  </r>
  <r>
    <s v="0013100001p4MPyAAM"/>
    <b v="0"/>
    <m/>
    <b v="0"/>
    <x v="21"/>
    <x v="0"/>
    <s v="0055A000008iLoJQAU"/>
    <b v="0"/>
    <d v="2020-02-07T18:43:40"/>
    <b v="0"/>
    <b v="0"/>
    <s v="2020 4"/>
    <n v="4"/>
    <x v="4"/>
    <s v="Omitted"/>
    <s v="Omitted"/>
    <x v="22"/>
    <s v="0055A00000BclF5QAJ"/>
    <d v="2021-04-11T19:52:07"/>
    <m/>
    <d v="2021-02-12T01:07:26"/>
    <b v="0"/>
    <x v="5"/>
    <s v="0065A00001Z64fpQAB"/>
    <x v="2"/>
    <b v="0"/>
    <s v="0055A000008iLoOQAU"/>
    <s v="Closed Lost"/>
    <b v="0"/>
    <x v="1"/>
    <n v="15300"/>
    <n v="0"/>
    <m/>
  </r>
  <r>
    <s v="0013100001fpKktAAE"/>
    <b v="0"/>
    <m/>
    <b v="0"/>
    <x v="21"/>
    <x v="0"/>
    <s v="0055A000008iLoOQAU"/>
    <b v="0"/>
    <d v="2020-04-09T16:31:21"/>
    <b v="0"/>
    <b v="0"/>
    <s v="2020 4"/>
    <n v="4"/>
    <x v="4"/>
    <s v="Omitted"/>
    <s v="Omitted"/>
    <x v="0"/>
    <s v="0055A00000BclF5QAJ"/>
    <d v="2021-04-11T20:06:15"/>
    <m/>
    <d v="2020-08-06T21:55:14"/>
    <b v="0"/>
    <x v="6"/>
    <s v="0065A00001ZcdJ3QAJ"/>
    <x v="2"/>
    <b v="0"/>
    <s v="0055A000008iLoOQAU"/>
    <s v="Closed Lost"/>
    <b v="0"/>
    <x v="1"/>
    <n v="17995"/>
    <n v="0"/>
    <m/>
  </r>
  <r>
    <s v="0015A000028lvnaQAA"/>
    <b v="0"/>
    <m/>
    <b v="0"/>
    <x v="21"/>
    <x v="0"/>
    <s v="00531000007KAu8AAG"/>
    <b v="0"/>
    <d v="2020-12-01T11:14:49"/>
    <b v="0"/>
    <b v="0"/>
    <s v="2020 4"/>
    <n v="4"/>
    <x v="4"/>
    <s v="Omitted"/>
    <s v="Omitted"/>
    <x v="21"/>
    <s v="00531000007KAu8AAG"/>
    <d v="2021-04-20T09:29:53"/>
    <m/>
    <d v="2020-12-04T12:55:00"/>
    <b v="0"/>
    <x v="5"/>
    <s v="0065A00001cVwlQQAS"/>
    <x v="2"/>
    <b v="0"/>
    <s v="00531000007KAu8AAG"/>
    <s v="Closed Lost"/>
    <b v="0"/>
    <x v="1"/>
    <n v="11000"/>
    <n v="0"/>
    <m/>
  </r>
  <r>
    <s v="0015A00001taPwzQAE"/>
    <b v="0"/>
    <m/>
    <b v="0"/>
    <x v="21"/>
    <x v="0"/>
    <s v="00531000007KAu8AAG"/>
    <b v="0"/>
    <d v="2017-06-27T23:04:51"/>
    <b v="0"/>
    <b v="0"/>
    <s v="2020 4"/>
    <n v="4"/>
    <x v="4"/>
    <s v="Omitted"/>
    <s v="Omitted"/>
    <x v="22"/>
    <s v="0055A00000BclF5QAJ"/>
    <d v="2021-04-10T23:01:03"/>
    <m/>
    <d v="2020-08-24T14:21:24"/>
    <b v="0"/>
    <x v="1"/>
    <s v="0065A00000i3cyTQAQ"/>
    <x v="2"/>
    <b v="0"/>
    <s v="0055A000008zqzaQAA"/>
    <s v="Closed Lost"/>
    <b v="0"/>
    <x v="1"/>
    <n v="59150"/>
    <n v="0"/>
    <m/>
  </r>
  <r>
    <s v="0015A00002EkQebQAF"/>
    <b v="0"/>
    <m/>
    <b v="0"/>
    <x v="21"/>
    <x v="0"/>
    <s v="0055A000008iLoOQAU"/>
    <b v="0"/>
    <d v="2019-11-27T18:36:46"/>
    <b v="0"/>
    <b v="0"/>
    <s v="2020 4"/>
    <n v="4"/>
    <x v="4"/>
    <s v="Omitted"/>
    <s v="Omitted"/>
    <x v="21"/>
    <s v="0055A00000BclF5QAJ"/>
    <d v="2021-04-10T23:01:03"/>
    <m/>
    <d v="2020-11-02T16:20:17"/>
    <b v="0"/>
    <x v="3"/>
    <s v="0065A0000112SfOQAU"/>
    <x v="2"/>
    <b v="0"/>
    <s v="0055A000008zqzaQAA"/>
    <s v="Closed Lost"/>
    <b v="0"/>
    <x v="1"/>
    <n v="80000"/>
    <n v="0"/>
    <m/>
  </r>
  <r>
    <s v="0015A000020xFjcQAE"/>
    <b v="0"/>
    <m/>
    <b v="0"/>
    <x v="21"/>
    <x v="0"/>
    <s v="0055A00000Bd0KeQAJ"/>
    <b v="0"/>
    <d v="2021-03-15T18:40:54"/>
    <b v="0"/>
    <b v="0"/>
    <s v="2020 4"/>
    <n v="4"/>
    <x v="4"/>
    <s v="Omitted"/>
    <s v="Omitted"/>
    <x v="21"/>
    <s v="0055A00000BclF5QAJ"/>
    <d v="2021-04-11T20:33:11"/>
    <m/>
    <d v="2021-03-19T17:32:57"/>
    <b v="0"/>
    <x v="5"/>
    <s v="0065A00001dLSX4QAO"/>
    <x v="2"/>
    <b v="0"/>
    <s v="0055A00000Bd0KeQAJ"/>
    <s v="Closed Lost"/>
    <b v="0"/>
    <x v="1"/>
    <n v="97440"/>
    <n v="0"/>
    <m/>
  </r>
  <r>
    <s v="0015A00002FswDFQAZ"/>
    <b v="0"/>
    <m/>
    <b v="0"/>
    <x v="21"/>
    <x v="0"/>
    <s v="0055A000008iLoJQAU"/>
    <b v="0"/>
    <d v="2020-02-20T23:16:33"/>
    <b v="0"/>
    <b v="0"/>
    <s v="2020 4"/>
    <n v="4"/>
    <x v="4"/>
    <s v="Omitted"/>
    <s v="Omitted"/>
    <x v="21"/>
    <s v="0055A00000BclF5QAJ"/>
    <d v="2021-04-11T20:07:09"/>
    <m/>
    <d v="2020-02-26T00:44:13"/>
    <b v="0"/>
    <x v="6"/>
    <s v="0065A00001ZG2pyQAD"/>
    <x v="2"/>
    <b v="0"/>
    <s v="0055A000008iLoJQAU"/>
    <s v="Closed Lost"/>
    <b v="0"/>
    <x v="1"/>
    <n v="95999"/>
    <n v="0"/>
    <m/>
  </r>
  <r>
    <s v="0013100001jbBHXAA2"/>
    <b v="0"/>
    <m/>
    <b v="0"/>
    <x v="21"/>
    <x v="0"/>
    <s v="0055A000008iLoJQAU"/>
    <b v="0"/>
    <d v="2019-05-10T00:29:49"/>
    <b v="0"/>
    <b v="0"/>
    <s v="2020 4"/>
    <n v="4"/>
    <x v="4"/>
    <s v="Omitted"/>
    <s v="Omitted"/>
    <x v="23"/>
    <s v="0055A00000BclF5QAJ"/>
    <d v="2021-04-10T23:01:03"/>
    <m/>
    <d v="2019-12-28T22:53:26"/>
    <b v="0"/>
    <x v="7"/>
    <s v="0065A00001PuSm7QAF"/>
    <x v="2"/>
    <b v="0"/>
    <s v="0055A000008iLoJQAU"/>
    <s v="Closed Lost"/>
    <b v="0"/>
    <x v="1"/>
    <n v="88065"/>
    <n v="0"/>
    <m/>
  </r>
  <r>
    <s v="0015A00002CSYqoQAH"/>
    <b v="0"/>
    <m/>
    <b v="0"/>
    <x v="21"/>
    <x v="0"/>
    <s v="0055A000008iLoJQAU"/>
    <b v="0"/>
    <d v="2019-05-13T04:56:21"/>
    <b v="0"/>
    <b v="0"/>
    <s v="2020 4"/>
    <n v="4"/>
    <x v="4"/>
    <s v="Omitted"/>
    <s v="Omitted"/>
    <x v="21"/>
    <s v="0055A00000BclF5QAJ"/>
    <d v="2021-04-11T20:07:09"/>
    <m/>
    <d v="2020-09-18T22:00:21"/>
    <b v="0"/>
    <x v="6"/>
    <s v="0065A00001Pw4DFQAZ"/>
    <x v="2"/>
    <b v="0"/>
    <s v="0055A000008zqzaQAA"/>
    <s v="Closed Lost"/>
    <b v="0"/>
    <x v="1"/>
    <n v="81865"/>
    <n v="0"/>
    <m/>
  </r>
  <r>
    <s v="0013100001qvZsSAAU"/>
    <b v="0"/>
    <m/>
    <b v="0"/>
    <x v="21"/>
    <x v="0"/>
    <s v="0055A000008iLoJQAU"/>
    <b v="0"/>
    <d v="2019-02-01T19:50:39"/>
    <b v="0"/>
    <b v="0"/>
    <s v="2020 4"/>
    <n v="4"/>
    <x v="4"/>
    <s v="Omitted"/>
    <s v="Omitted"/>
    <x v="21"/>
    <s v="0055A00000BclF5QAJ"/>
    <d v="2021-04-10T23:01:03"/>
    <m/>
    <d v="2020-10-19T13:51:00"/>
    <b v="0"/>
    <x v="7"/>
    <s v="0065A000015toDMQAY"/>
    <x v="2"/>
    <b v="0"/>
    <s v="0055A000008zqzaQAA"/>
    <s v="Closed Lost"/>
    <b v="0"/>
    <x v="1"/>
    <n v="81950"/>
    <n v="0"/>
    <m/>
  </r>
  <r>
    <s v="0013100001jbBR3AAM"/>
    <b v="0"/>
    <m/>
    <b v="0"/>
    <x v="21"/>
    <x v="0"/>
    <s v="0055A000008iLoOQAU"/>
    <b v="0"/>
    <d v="2020-03-16T18:15:28"/>
    <b v="0"/>
    <b v="0"/>
    <s v="2020 4"/>
    <n v="4"/>
    <x v="4"/>
    <s v="Omitted"/>
    <s v="Omitted"/>
    <x v="0"/>
    <s v="0055A00000BclF5QAJ"/>
    <d v="2021-04-10T23:01:03"/>
    <m/>
    <d v="2020-07-30T18:25:42"/>
    <b v="0"/>
    <x v="10"/>
    <s v="0065A00001ZVg2fQAD"/>
    <x v="2"/>
    <b v="0"/>
    <s v="0055A000008iLoOQAU"/>
    <s v="Closed Lost"/>
    <b v="0"/>
    <x v="1"/>
    <n v="8785"/>
    <n v="0"/>
    <m/>
  </r>
  <r>
    <s v="0013100001jbqd0AAA"/>
    <b v="0"/>
    <m/>
    <b v="0"/>
    <x v="21"/>
    <x v="0"/>
    <s v="0055A000008iLoJQAU"/>
    <b v="0"/>
    <d v="2019-08-26T06:23:12"/>
    <b v="0"/>
    <b v="0"/>
    <s v="2020 4"/>
    <n v="4"/>
    <x v="4"/>
    <s v="Omitted"/>
    <s v="Omitted"/>
    <x v="20"/>
    <s v="0055A00000BclF5QAJ"/>
    <d v="2021-04-11T20:07:09"/>
    <m/>
    <d v="2020-05-18T16:21:52"/>
    <b v="0"/>
    <x v="6"/>
    <s v="0065A00001XET6wQAH"/>
    <x v="2"/>
    <b v="0"/>
    <s v="0055A000008zqzaQAA"/>
    <s v="Closed Lost"/>
    <b v="0"/>
    <x v="1"/>
    <n v="81810"/>
    <n v="0"/>
    <m/>
  </r>
  <r>
    <s v="0015A00002CyRkCQAV"/>
    <b v="0"/>
    <m/>
    <b v="0"/>
    <x v="21"/>
    <x v="0"/>
    <s v="0055A000009GjocQAC"/>
    <b v="0"/>
    <d v="2019-09-03T15:26:21"/>
    <b v="0"/>
    <b v="0"/>
    <s v="2020 4"/>
    <n v="4"/>
    <x v="4"/>
    <s v="Omitted"/>
    <s v="Omitted"/>
    <x v="0"/>
    <s v="0055A00000BclF5QAJ"/>
    <d v="2021-04-11T20:07:09"/>
    <m/>
    <d v="2020-05-29T18:57:07"/>
    <b v="0"/>
    <x v="6"/>
    <s v="0065A00001XGUryQAH"/>
    <x v="2"/>
    <b v="0"/>
    <s v="0055A00000Bb2djQAB"/>
    <s v="Closed Lost"/>
    <b v="0"/>
    <x v="1"/>
    <n v="84390"/>
    <n v="0"/>
    <m/>
  </r>
  <r>
    <s v="0013100001hn662AAA"/>
    <b v="0"/>
    <m/>
    <b v="0"/>
    <x v="21"/>
    <x v="0"/>
    <s v="0055A000009sZg0QAE"/>
    <b v="0"/>
    <d v="2019-10-10T13:43:06"/>
    <b v="0"/>
    <b v="0"/>
    <s v="2020 4"/>
    <n v="4"/>
    <x v="4"/>
    <s v="Omitted"/>
    <s v="Omitted"/>
    <x v="0"/>
    <s v="0055A00000BclF5QAJ"/>
    <d v="2021-04-11T20:33:11"/>
    <m/>
    <d v="2020-07-14T19:46:01"/>
    <b v="0"/>
    <x v="6"/>
    <s v="0065A00001XajRmQAJ"/>
    <x v="2"/>
    <b v="0"/>
    <s v="0055A00000Bb2djQAB"/>
    <s v="Closed Lost"/>
    <b v="0"/>
    <x v="1"/>
    <n v="87600"/>
    <n v="0"/>
    <m/>
  </r>
  <r>
    <s v="0013100001frK2lAAE"/>
    <b v="0"/>
    <m/>
    <b v="0"/>
    <x v="21"/>
    <x v="0"/>
    <s v="0055A000009sZg0QAE"/>
    <b v="0"/>
    <d v="2019-08-05T20:40:16"/>
    <b v="0"/>
    <b v="0"/>
    <s v="2020 4"/>
    <n v="4"/>
    <x v="4"/>
    <s v="Omitted"/>
    <s v="Omitted"/>
    <x v="21"/>
    <s v="0055A00000BclF5QAJ"/>
    <d v="2021-04-11T20:33:11"/>
    <m/>
    <d v="2020-10-01T14:12:50"/>
    <b v="0"/>
    <x v="1"/>
    <s v="0065A00001WxEaAQAV"/>
    <x v="2"/>
    <b v="0"/>
    <s v="0055A00000Bb2djQAB"/>
    <s v="Closed Lost"/>
    <b v="0"/>
    <x v="1"/>
    <n v="87065"/>
    <n v="0"/>
    <m/>
  </r>
  <r>
    <s v="001i000001MXTAEAA5"/>
    <b v="0"/>
    <m/>
    <b v="0"/>
    <x v="21"/>
    <x v="0"/>
    <s v="00531000007MUoEAAW"/>
    <b v="0"/>
    <d v="2019-04-19T19:10:57"/>
    <b v="0"/>
    <b v="0"/>
    <s v="2020 4"/>
    <n v="4"/>
    <x v="4"/>
    <s v="Omitted"/>
    <s v="Omitted"/>
    <x v="2"/>
    <s v="00531000007KgPgAAK"/>
    <d v="2020-09-08T10:43:38"/>
    <m/>
    <d v="2020-09-08T10:43:38"/>
    <b v="0"/>
    <x v="3"/>
    <s v="0065A00001KRtosQAD"/>
    <x v="2"/>
    <b v="0"/>
    <s v="00531000007KgPgAAK"/>
    <s v="Closed Lost"/>
    <b v="0"/>
    <x v="1"/>
    <n v="65000"/>
    <n v="0"/>
    <m/>
  </r>
  <r>
    <s v="0015A00002FFparQAD"/>
    <b v="0"/>
    <m/>
    <b v="0"/>
    <x v="21"/>
    <x v="0"/>
    <s v="0055A000009sa63QAA"/>
    <b v="0"/>
    <d v="2019-10-01T20:03:27"/>
    <b v="0"/>
    <b v="0"/>
    <s v="2020 4"/>
    <n v="4"/>
    <x v="4"/>
    <s v="Omitted"/>
    <s v="Omitted"/>
    <x v="1"/>
    <s v="0055A00000BclF5QAJ"/>
    <d v="2021-04-11T20:08:00"/>
    <m/>
    <d v="2020-10-27T03:13:17"/>
    <b v="0"/>
    <x v="6"/>
    <s v="0065A00001XXtfHQAT"/>
    <x v="2"/>
    <b v="0"/>
    <s v="0055A000009sa63QAA"/>
    <s v="Closed Lost"/>
    <b v="0"/>
    <x v="1"/>
    <n v="70550.39"/>
    <n v="0"/>
    <m/>
  </r>
  <r>
    <s v="0016e00002ZvjUiAAJ"/>
    <b v="0"/>
    <m/>
    <b v="0"/>
    <x v="21"/>
    <x v="0"/>
    <s v="0055A000009GxI2QAK"/>
    <b v="0"/>
    <d v="2020-05-22T12:56:18"/>
    <b v="0"/>
    <b v="0"/>
    <s v="2020 4"/>
    <n v="4"/>
    <x v="4"/>
    <s v="Closed"/>
    <s v="Closed"/>
    <x v="24"/>
    <s v="0055A000009GxI2QAK"/>
    <d v="2021-06-22T20:30:34"/>
    <m/>
    <d v="2020-07-06T11:34:43"/>
    <b v="0"/>
    <x v="6"/>
    <s v="0065A00001aJ2bKQAS"/>
    <x v="2"/>
    <b v="0"/>
    <s v="0055A000009GxI2QAK"/>
    <s v="Closed Lost"/>
    <b v="0"/>
    <x v="1"/>
    <n v="364000"/>
    <n v="0"/>
    <m/>
  </r>
  <r>
    <s v="0015A00002Gpk64QAB"/>
    <b v="0"/>
    <m/>
    <b v="0"/>
    <x v="21"/>
    <x v="0"/>
    <s v="0055A000009GxI2QAK"/>
    <b v="0"/>
    <d v="2020-08-10T14:23:14"/>
    <b v="0"/>
    <b v="0"/>
    <s v="2020 4"/>
    <n v="4"/>
    <x v="4"/>
    <s v="Closed"/>
    <s v="Closed"/>
    <x v="24"/>
    <s v="0055A000009GxI2QAK"/>
    <d v="2021-06-22T19:09:20"/>
    <m/>
    <d v="2020-12-07T14:45:35"/>
    <b v="0"/>
    <x v="6"/>
    <s v="0065A00001bMHljQAG"/>
    <x v="2"/>
    <b v="0"/>
    <s v="0055A000009GxI2QAK"/>
    <s v="Closed Lost"/>
    <b v="0"/>
    <x v="1"/>
    <n v="39000"/>
    <n v="0"/>
    <m/>
  </r>
  <r>
    <s v="0016e00002ZwhhaAAB"/>
    <b v="0"/>
    <m/>
    <b v="0"/>
    <x v="21"/>
    <x v="0"/>
    <s v="0055A000009GxI2QAK"/>
    <b v="0"/>
    <d v="2020-04-21T12:35:10"/>
    <b v="0"/>
    <b v="0"/>
    <s v="2020 4"/>
    <n v="4"/>
    <x v="4"/>
    <s v="Closed"/>
    <s v="Closed"/>
    <x v="24"/>
    <s v="0055A000009GxI2QAK"/>
    <d v="2021-06-22T19:44:02"/>
    <m/>
    <d v="2020-07-06T11:54:15"/>
    <b v="0"/>
    <x v="6"/>
    <s v="0065A00001ZuPESQA3"/>
    <x v="2"/>
    <b v="0"/>
    <s v="0055A000009GxI2QAK"/>
    <s v="Closed Lost"/>
    <b v="0"/>
    <x v="1"/>
    <n v="53300"/>
    <n v="0"/>
    <m/>
  </r>
  <r>
    <s v="0016e00002ZwhkLAAR"/>
    <b v="0"/>
    <m/>
    <b v="0"/>
    <x v="21"/>
    <x v="0"/>
    <s v="0055A000009GxI2QAK"/>
    <b v="0"/>
    <d v="2020-07-06T12:49:25"/>
    <b v="0"/>
    <b v="0"/>
    <s v="2020 4"/>
    <n v="4"/>
    <x v="4"/>
    <s v="Closed"/>
    <s v="Closed"/>
    <x v="24"/>
    <s v="0055A000009GxI2QAK"/>
    <d v="2021-06-22T19:47:49"/>
    <m/>
    <d v="2020-12-28T22:16:41"/>
    <b v="0"/>
    <x v="6"/>
    <s v="0065A00001bA4maQAC"/>
    <x v="2"/>
    <b v="0"/>
    <s v="0055A000009GxI2QAK"/>
    <s v="Closed Lost"/>
    <b v="0"/>
    <x v="1"/>
    <n v="61250"/>
    <n v="0"/>
    <m/>
  </r>
  <r>
    <s v="001i000000FKbFTAA1"/>
    <b v="0"/>
    <m/>
    <b v="0"/>
    <x v="21"/>
    <x v="0"/>
    <s v="00531000007MUoEAAW"/>
    <b v="0"/>
    <d v="2020-08-27T20:06:20"/>
    <b v="0"/>
    <b v="0"/>
    <s v="2020 4"/>
    <n v="4"/>
    <x v="4"/>
    <s v="Omitted"/>
    <s v="Omitted"/>
    <x v="2"/>
    <s v="00531000007KgPgAAK"/>
    <d v="2020-11-02T14:54:43"/>
    <m/>
    <d v="2020-11-02T14:54:43"/>
    <b v="0"/>
    <x v="3"/>
    <s v="0065A00001bfrZUQAY"/>
    <x v="2"/>
    <b v="0"/>
    <s v="00531000007KgPgAAK"/>
    <s v="Closed Lost"/>
    <b v="0"/>
    <x v="1"/>
    <n v="405437"/>
    <n v="0"/>
    <m/>
  </r>
  <r>
    <s v="0015A00002G6HnSQAV"/>
    <b v="0"/>
    <m/>
    <b v="0"/>
    <x v="21"/>
    <x v="0"/>
    <s v="0055A000009sa63QAA"/>
    <b v="0"/>
    <d v="2019-11-22T00:05:28"/>
    <b v="0"/>
    <b v="0"/>
    <s v="2020 4"/>
    <n v="4"/>
    <x v="4"/>
    <s v="Omitted"/>
    <s v="Omitted"/>
    <x v="0"/>
    <s v="0055A00000BclF5QAJ"/>
    <d v="2021-04-16T14:17:58"/>
    <m/>
    <d v="2020-01-21T15:23:24"/>
    <b v="0"/>
    <x v="10"/>
    <s v="0065A00001Y1SnjQAF"/>
    <x v="2"/>
    <b v="0"/>
    <s v="0055A000009sa63QAA"/>
    <s v="Closed Lost"/>
    <b v="0"/>
    <x v="1"/>
    <n v="231633.8"/>
    <n v="0"/>
    <m/>
  </r>
  <r>
    <s v="0013100001gvwMjAAI"/>
    <b v="0"/>
    <m/>
    <b v="0"/>
    <x v="21"/>
    <x v="0"/>
    <s v="0055A000009sa63QAA"/>
    <b v="0"/>
    <d v="2020-01-21T21:47:12"/>
    <b v="0"/>
    <b v="0"/>
    <s v="2020 4"/>
    <n v="4"/>
    <x v="4"/>
    <s v="Omitted"/>
    <s v="Omitted"/>
    <x v="1"/>
    <s v="0055A00000BclF5QAJ"/>
    <d v="2021-04-11T20:08:00"/>
    <m/>
    <d v="2020-10-09T21:00:06"/>
    <b v="0"/>
    <x v="6"/>
    <s v="0065A00001Yxj6TQAR"/>
    <x v="2"/>
    <b v="0"/>
    <s v="0055A000009sa63QAA"/>
    <s v="Closed Lost"/>
    <b v="0"/>
    <x v="1"/>
    <n v="475.24"/>
    <n v="0"/>
    <m/>
  </r>
  <r>
    <s v="0015A00002IoEQ5QAN"/>
    <b v="0"/>
    <m/>
    <b v="0"/>
    <x v="21"/>
    <x v="0"/>
    <s v="00531000007MUoEAAW"/>
    <b v="0"/>
    <d v="2020-02-19T19:16:56"/>
    <b v="0"/>
    <b v="0"/>
    <s v="2020 4"/>
    <n v="4"/>
    <x v="4"/>
    <s v="Omitted"/>
    <s v="Omitted"/>
    <x v="1"/>
    <s v="0055A00000BclF5QAJ"/>
    <d v="2021-04-11T20:08:00"/>
    <m/>
    <d v="2021-02-01T17:24:14"/>
    <b v="0"/>
    <x v="6"/>
    <s v="0065A00001ZFuiVQAT"/>
    <x v="2"/>
    <b v="0"/>
    <s v="00531000007KAsvAAG"/>
    <s v="Closed Lost"/>
    <b v="0"/>
    <x v="1"/>
    <n v="75149"/>
    <n v="0"/>
    <m/>
  </r>
  <r>
    <s v="0015A00002FFEFyQAP"/>
    <b v="0"/>
    <m/>
    <b v="0"/>
    <x v="21"/>
    <x v="0"/>
    <s v="00531000007MUoEAAW"/>
    <b v="0"/>
    <d v="2020-04-16T17:35:10"/>
    <b v="0"/>
    <b v="0"/>
    <s v="2020 4"/>
    <n v="4"/>
    <x v="4"/>
    <s v="Omitted"/>
    <s v="Omitted"/>
    <x v="24"/>
    <s v="0055A00000BclF5QAJ"/>
    <d v="2021-04-11T20:08:00"/>
    <m/>
    <d v="2020-12-03T17:17:33"/>
    <b v="0"/>
    <x v="6"/>
    <s v="0065A00001Zk3tnQAB"/>
    <x v="2"/>
    <b v="0"/>
    <s v="00531000007MUoEAAW"/>
    <s v="Closed Lost"/>
    <b v="0"/>
    <x v="1"/>
    <n v="13000"/>
    <n v="0"/>
    <m/>
  </r>
  <r>
    <s v="0015A00002JLh9ZQAT"/>
    <b v="0"/>
    <m/>
    <b v="0"/>
    <x v="21"/>
    <x v="0"/>
    <s v="00531000007MUoEAAW"/>
    <b v="0"/>
    <d v="2020-07-15T20:13:53"/>
    <b v="0"/>
    <b v="0"/>
    <s v="2020 4"/>
    <n v="4"/>
    <x v="4"/>
    <s v="Omitted"/>
    <s v="Omitted"/>
    <x v="1"/>
    <s v="0055A00000BclF5QAJ"/>
    <d v="2021-04-11T20:28:47"/>
    <m/>
    <d v="2020-12-07T16:24:52"/>
    <b v="0"/>
    <x v="12"/>
    <s v="0065A00001bAbeQQAS"/>
    <x v="2"/>
    <b v="0"/>
    <s v="00531000007MUoEAAW"/>
    <s v="Closed Lost"/>
    <b v="0"/>
    <x v="1"/>
    <n v="1199"/>
    <n v="0"/>
    <m/>
  </r>
  <r>
    <s v="0015A00002JN4oUQAT"/>
    <b v="0"/>
    <m/>
    <b v="0"/>
    <x v="21"/>
    <x v="0"/>
    <s v="00531000007MUoEAAW"/>
    <b v="0"/>
    <d v="2020-10-15T14:00:21"/>
    <b v="0"/>
    <b v="0"/>
    <s v="2020 4"/>
    <n v="4"/>
    <x v="4"/>
    <s v="Omitted"/>
    <s v="Omitted"/>
    <x v="1"/>
    <s v="0055A00000BclF5QAJ"/>
    <d v="2021-04-11T20:08:00"/>
    <m/>
    <d v="2020-12-03T17:19:02"/>
    <b v="0"/>
    <x v="6"/>
    <s v="0065A00001brE07QAE"/>
    <x v="2"/>
    <b v="0"/>
    <s v="00531000007MUoEAAW"/>
    <s v="Closed Lost"/>
    <b v="0"/>
    <x v="1"/>
    <n v="398"/>
    <n v="0"/>
    <m/>
  </r>
  <r>
    <s v="0015A00002LfY5PQAV"/>
    <b v="0"/>
    <m/>
    <b v="0"/>
    <x v="21"/>
    <x v="0"/>
    <s v="00531000007MUoEAAW"/>
    <b v="0"/>
    <d v="2020-11-10T00:21:24"/>
    <b v="0"/>
    <b v="0"/>
    <s v="2020 4"/>
    <n v="4"/>
    <x v="4"/>
    <s v="Omitted"/>
    <s v="Omitted"/>
    <x v="2"/>
    <s v="0055A00000BclF5QAJ"/>
    <d v="2021-04-11T19:52:07"/>
    <m/>
    <d v="2020-12-07T14:56:01"/>
    <b v="0"/>
    <x v="5"/>
    <s v="0065A00001cKYm3QAG"/>
    <x v="2"/>
    <b v="0"/>
    <s v="00531000007MUoEAAW"/>
    <s v="Closed Lost"/>
    <b v="0"/>
    <x v="1"/>
    <n v="238"/>
    <n v="0"/>
    <m/>
  </r>
  <r>
    <s v="0016e00002ZizAqAAJ"/>
    <b v="0"/>
    <m/>
    <b v="0"/>
    <x v="21"/>
    <x v="0"/>
    <s v="0055A000009GxI2QAK"/>
    <b v="0"/>
    <d v="2020-02-10T10:38:33"/>
    <b v="0"/>
    <b v="0"/>
    <s v="2020 4"/>
    <n v="4"/>
    <x v="4"/>
    <s v="Omitted"/>
    <s v="Omitted"/>
    <x v="24"/>
    <s v="0055A000009GxI2QAK"/>
    <d v="2021-06-22T20:23:40"/>
    <m/>
    <d v="2020-12-29T15:33:47"/>
    <b v="0"/>
    <x v="6"/>
    <s v="0065A00001Z6lfDQAR"/>
    <x v="2"/>
    <b v="0"/>
    <s v="0055A000009GxI2QAK"/>
    <s v="Closed Lost"/>
    <b v="0"/>
    <x v="1"/>
    <n v="59776.36"/>
    <n v="0"/>
    <m/>
  </r>
  <r>
    <s v="0016e00002Zwh9CAAR"/>
    <b v="0"/>
    <m/>
    <b v="0"/>
    <x v="21"/>
    <x v="0"/>
    <s v="0055A000009GxI2QAK"/>
    <b v="0"/>
    <d v="2020-07-13T09:35:57"/>
    <b v="0"/>
    <b v="0"/>
    <s v="2020 4"/>
    <n v="4"/>
    <x v="4"/>
    <s v="Omitted"/>
    <s v="Omitted"/>
    <x v="24"/>
    <s v="0055A000009GxI2QAK"/>
    <d v="2021-06-22T19:52:49"/>
    <m/>
    <d v="2021-01-18T22:03:27"/>
    <b v="0"/>
    <x v="6"/>
    <s v="0065A00001bAPWyQAO"/>
    <x v="2"/>
    <b v="0"/>
    <s v="0055A000009GxI2QAK"/>
    <s v="Closed Lost"/>
    <b v="0"/>
    <x v="1"/>
    <n v="48750"/>
    <n v="0"/>
    <m/>
  </r>
  <r>
    <s v="0016e00002ZwiFrAAJ"/>
    <b v="0"/>
    <m/>
    <b v="0"/>
    <x v="21"/>
    <x v="0"/>
    <s v="00531000007MUoEAAW"/>
    <b v="0"/>
    <d v="2019-10-18T16:49:33"/>
    <b v="0"/>
    <b v="0"/>
    <s v="2020 4"/>
    <n v="4"/>
    <x v="4"/>
    <s v="Omitted"/>
    <s v="Omitted"/>
    <x v="24"/>
    <s v="0055A000009GxI2QAK"/>
    <d v="2021-06-22T20:28:56"/>
    <m/>
    <d v="2020-01-08T15:36:13"/>
    <b v="1"/>
    <x v="6"/>
    <s v="0065A00001Xe7DBQAZ"/>
    <x v="2"/>
    <b v="0"/>
    <s v="0055A000009GxI2QAK"/>
    <s v="Closed Lost"/>
    <b v="0"/>
    <x v="1"/>
    <n v="4770096.75"/>
    <n v="0"/>
    <m/>
  </r>
  <r>
    <s v="0016e00002ZwiFrAAJ"/>
    <b v="0"/>
    <m/>
    <b v="0"/>
    <x v="21"/>
    <x v="0"/>
    <s v="00531000008F2qlAAC"/>
    <b v="0"/>
    <d v="2019-10-27T03:17:17"/>
    <b v="0"/>
    <b v="0"/>
    <s v="2020 4"/>
    <n v="4"/>
    <x v="4"/>
    <s v="Omitted"/>
    <s v="Omitted"/>
    <x v="24"/>
    <s v="0055A000009GxI2QAK"/>
    <d v="2021-06-22T20:27:45"/>
    <m/>
    <d v="2020-12-07T14:42:30"/>
    <b v="1"/>
    <x v="6"/>
    <s v="0065A00001XoVclQAF"/>
    <x v="2"/>
    <b v="0"/>
    <s v="0055A000009GxI2QAK"/>
    <s v="Closed Lost"/>
    <b v="0"/>
    <x v="1"/>
    <n v="668936.25"/>
    <n v="0"/>
    <m/>
  </r>
  <r>
    <s v="0016e00002ZwhkLAAR"/>
    <b v="0"/>
    <m/>
    <b v="0"/>
    <x v="21"/>
    <x v="0"/>
    <s v="0055A000009GxI2QAK"/>
    <b v="0"/>
    <d v="2020-06-12T18:31:05"/>
    <b v="0"/>
    <b v="0"/>
    <s v="2020 4"/>
    <n v="4"/>
    <x v="4"/>
    <s v="Closed"/>
    <s v="Closed"/>
    <x v="24"/>
    <s v="0055A000009GxI2QAK"/>
    <d v="2021-06-22T19:49:48"/>
    <m/>
    <d v="2020-12-28T22:14:53"/>
    <b v="1"/>
    <x v="6"/>
    <s v="0065A00001aLTe1QAG"/>
    <x v="2"/>
    <b v="0"/>
    <s v="0055A000009GxI2QAK"/>
    <s v="Closed Lost"/>
    <b v="0"/>
    <x v="1"/>
    <n v="828750"/>
    <n v="0"/>
    <m/>
  </r>
  <r>
    <s v="001i000001MZ8IpAAL"/>
    <b v="0"/>
    <m/>
    <b v="0"/>
    <x v="21"/>
    <x v="0"/>
    <s v="00531000007MUoEAAW"/>
    <b v="0"/>
    <d v="2020-04-23T20:16:32"/>
    <b v="0"/>
    <b v="0"/>
    <s v="2020 4"/>
    <n v="4"/>
    <x v="4"/>
    <s v="Omitted"/>
    <s v="Omitted"/>
    <x v="2"/>
    <s v="0055A00000BclF5QAJ"/>
    <d v="2021-04-11T20:08:00"/>
    <m/>
    <d v="2020-10-28T13:23:15"/>
    <b v="1"/>
    <x v="6"/>
    <s v="0065A00001ZwqxRQAR"/>
    <x v="2"/>
    <b v="0"/>
    <s v="00531000007Es7rAAC"/>
    <s v="Closed Lost"/>
    <b v="0"/>
    <x v="1"/>
    <n v="702000"/>
    <n v="0"/>
    <m/>
  </r>
  <r>
    <s v="0015A00002Cwod0QAB"/>
    <b v="0"/>
    <m/>
    <b v="0"/>
    <x v="21"/>
    <x v="0"/>
    <s v="0055A000008zqzaQAA"/>
    <b v="1"/>
    <d v="2019-06-17T01:51:52"/>
    <b v="0"/>
    <b v="0"/>
    <s v="2020 4"/>
    <n v="4"/>
    <x v="4"/>
    <s v="Omitted"/>
    <s v="Omitted"/>
    <x v="21"/>
    <s v="0055A00000BclF5QAJ"/>
    <d v="2021-04-11T20:06:15"/>
    <m/>
    <d v="2020-05-18T20:37:37"/>
    <b v="0"/>
    <x v="6"/>
    <s v="0065A00001Tj2usQAB"/>
    <x v="2"/>
    <b v="0"/>
    <s v="0055A000008zqzaQAA"/>
    <s v="Closed Lost"/>
    <b v="0"/>
    <x v="1"/>
    <n v="161000"/>
    <n v="0"/>
    <m/>
  </r>
  <r>
    <s v="0015A00002CwoeDQAR"/>
    <b v="0"/>
    <m/>
    <b v="0"/>
    <x v="21"/>
    <x v="0"/>
    <s v="0055A000008zqzaQAA"/>
    <b v="1"/>
    <d v="2019-06-17T02:12:52"/>
    <b v="0"/>
    <b v="0"/>
    <s v="2020 4"/>
    <n v="4"/>
    <x v="4"/>
    <s v="Omitted"/>
    <s v="Omitted"/>
    <x v="21"/>
    <s v="0055A00000BclF5QAJ"/>
    <d v="2021-04-11T20:06:15"/>
    <m/>
    <d v="2020-05-18T16:10:07"/>
    <b v="0"/>
    <x v="6"/>
    <s v="0065A00001Tj32GQAR"/>
    <x v="2"/>
    <b v="0"/>
    <s v="0055A000008zqzaQAA"/>
    <s v="Closed Lost"/>
    <b v="0"/>
    <x v="1"/>
    <n v="140000"/>
    <n v="0"/>
    <m/>
  </r>
  <r>
    <s v="0015A00002Cwof1QAB"/>
    <b v="0"/>
    <m/>
    <b v="0"/>
    <x v="21"/>
    <x v="0"/>
    <s v="0055A000008zqzaQAA"/>
    <b v="1"/>
    <d v="2019-06-17T02:19:02"/>
    <b v="0"/>
    <b v="0"/>
    <s v="2020 4"/>
    <n v="4"/>
    <x v="4"/>
    <s v="Omitted"/>
    <s v="Omitted"/>
    <x v="21"/>
    <s v="0055A00000BclF5QAJ"/>
    <d v="2021-04-11T20:06:15"/>
    <m/>
    <d v="2020-05-18T20:37:08"/>
    <b v="0"/>
    <x v="6"/>
    <s v="0065A00001Tj34bQAB"/>
    <x v="2"/>
    <b v="0"/>
    <s v="0055A000008zqzaQAA"/>
    <s v="Closed Lost"/>
    <b v="0"/>
    <x v="1"/>
    <n v="140000"/>
    <n v="0"/>
    <m/>
  </r>
  <r>
    <s v="0015A00002CwtwPQAR"/>
    <b v="0"/>
    <m/>
    <b v="0"/>
    <x v="21"/>
    <x v="0"/>
    <s v="0055A000008zqzaQAA"/>
    <b v="1"/>
    <d v="2019-06-17T19:22:35"/>
    <b v="0"/>
    <b v="0"/>
    <s v="2020 4"/>
    <n v="4"/>
    <x v="4"/>
    <s v="Omitted"/>
    <s v="Omitted"/>
    <x v="21"/>
    <s v="0055A00000BclF5QAJ"/>
    <d v="2021-04-11T20:06:15"/>
    <m/>
    <d v="2020-05-18T17:43:37"/>
    <b v="0"/>
    <x v="6"/>
    <s v="0065A00001TjAm7QAF"/>
    <x v="2"/>
    <b v="0"/>
    <s v="0055A00000BNXCfQAP"/>
    <s v="Closed Lost"/>
    <b v="0"/>
    <x v="1"/>
    <n v="128000"/>
    <n v="0"/>
    <m/>
  </r>
  <r>
    <s v="0015A00002G7EBEQA3"/>
    <b v="0"/>
    <m/>
    <b v="0"/>
    <x v="21"/>
    <x v="0"/>
    <s v="0055A000008iLoOQAU"/>
    <b v="1"/>
    <d v="2019-11-06T16:31:46"/>
    <b v="0"/>
    <b v="0"/>
    <s v="2020 4"/>
    <n v="4"/>
    <x v="4"/>
    <s v="Omitted"/>
    <s v="Omitted"/>
    <x v="21"/>
    <s v="0055A00000BclF5QAJ"/>
    <d v="2021-04-11T20:07:09"/>
    <m/>
    <d v="2020-06-04T23:20:21"/>
    <b v="0"/>
    <x v="6"/>
    <s v="0065A00001XqEwjQAF"/>
    <x v="2"/>
    <b v="0"/>
    <s v="0055A00000BNXCfQAP"/>
    <s v="Closed Lost"/>
    <b v="0"/>
    <x v="1"/>
    <n v="144000"/>
    <n v="0"/>
    <m/>
  </r>
  <r>
    <s v="0015A00002KwpkUQAR"/>
    <b v="0"/>
    <m/>
    <b v="0"/>
    <x v="21"/>
    <x v="0"/>
    <s v="0055A00000BNXCfQAP"/>
    <b v="1"/>
    <d v="2020-05-28T21:47:06"/>
    <b v="0"/>
    <b v="0"/>
    <s v="2020 4"/>
    <n v="4"/>
    <x v="4"/>
    <s v="Omitted"/>
    <s v="Omitted"/>
    <x v="21"/>
    <s v="0055A00000BclF5QAJ"/>
    <d v="2021-04-13T17:39:39"/>
    <m/>
    <d v="2020-07-06T22:37:21"/>
    <b v="0"/>
    <x v="12"/>
    <s v="0065A00001aJnWdQAK"/>
    <x v="2"/>
    <b v="0"/>
    <s v="0055A00000BNXCfQAP"/>
    <s v="Closed Lost"/>
    <b v="0"/>
    <x v="1"/>
    <n v="152000"/>
    <n v="0"/>
    <m/>
  </r>
  <r>
    <s v="0013100001k6JgGAAU"/>
    <b v="0"/>
    <m/>
    <b v="0"/>
    <x v="21"/>
    <x v="0"/>
    <s v="0055A000008zqzaQAA"/>
    <b v="1"/>
    <d v="2019-06-17T02:02:14"/>
    <b v="0"/>
    <b v="0"/>
    <s v="2020 4"/>
    <n v="4"/>
    <x v="4"/>
    <s v="Omitted"/>
    <s v="Omitted"/>
    <x v="21"/>
    <s v="0055A00000BclF5QAJ"/>
    <d v="2021-04-11T20:06:15"/>
    <m/>
    <d v="2020-10-19T13:50:40"/>
    <b v="0"/>
    <x v="6"/>
    <s v="0065A00001Tj2zMQAR"/>
    <x v="2"/>
    <b v="0"/>
    <s v="0055A00000Bnt5hQAB"/>
    <s v="Closed Lost"/>
    <b v="0"/>
    <x v="1"/>
    <n v="140000"/>
    <n v="0"/>
    <m/>
  </r>
  <r>
    <s v="0013100001k6JgGAAU"/>
    <b v="0"/>
    <m/>
    <b v="0"/>
    <x v="21"/>
    <x v="0"/>
    <s v="0055A000008iLoOQAU"/>
    <b v="1"/>
    <d v="2019-08-22T16:50:02"/>
    <b v="0"/>
    <b v="0"/>
    <s v="2020 4"/>
    <n v="4"/>
    <x v="4"/>
    <s v="Omitted"/>
    <s v="Omitted"/>
    <x v="21"/>
    <s v="0055A00000BclF5QAJ"/>
    <d v="2021-04-10T23:01:03"/>
    <m/>
    <d v="2020-10-19T13:42:58"/>
    <b v="0"/>
    <x v="1"/>
    <s v="0065A00001MA4AKQA1"/>
    <x v="2"/>
    <b v="0"/>
    <s v="0055A00000Bnt5hQAB"/>
    <s v="Closed Lost"/>
    <b v="0"/>
    <x v="1"/>
    <n v="140000"/>
    <n v="0"/>
    <m/>
  </r>
  <r>
    <s v="0015A00002DyvVPQAZ"/>
    <b v="0"/>
    <m/>
    <b v="0"/>
    <x v="21"/>
    <x v="0"/>
    <s v="0055A000009s6n0QAA"/>
    <b v="1"/>
    <d v="2019-08-16T13:58:27"/>
    <b v="0"/>
    <b v="0"/>
    <s v="2020 4"/>
    <n v="4"/>
    <x v="4"/>
    <s v="Omitted"/>
    <s v="Omitted"/>
    <x v="21"/>
    <s v="0055A00000BclF5QAJ"/>
    <d v="2021-04-11T20:06:15"/>
    <m/>
    <d v="2020-05-18T20:42:37"/>
    <b v="0"/>
    <x v="6"/>
    <s v="0065A00001X8Z1rQAF"/>
    <x v="2"/>
    <b v="0"/>
    <s v="0055A000008zqzaQAA"/>
    <s v="Closed Lost"/>
    <b v="0"/>
    <x v="1"/>
    <n v="140000"/>
    <n v="0"/>
    <m/>
  </r>
  <r>
    <s v="0015A00002G7JiQQAV"/>
    <b v="0"/>
    <m/>
    <b v="0"/>
    <x v="21"/>
    <x v="0"/>
    <s v="0055A000008iLoOQAU"/>
    <b v="1"/>
    <d v="2019-11-06T20:36:10"/>
    <b v="0"/>
    <b v="0"/>
    <s v="2020 4"/>
    <n v="4"/>
    <x v="4"/>
    <s v="Omitted"/>
    <s v="Omitted"/>
    <x v="21"/>
    <s v="0055A00000BclF5QAJ"/>
    <d v="2021-04-10T23:01:03"/>
    <m/>
    <d v="2020-08-21T20:09:11"/>
    <b v="0"/>
    <x v="1"/>
    <s v="0065A00001XqGzbQAF"/>
    <x v="2"/>
    <b v="0"/>
    <s v="0055A00000BNpn5QAD"/>
    <s v="Closed Lost"/>
    <b v="0"/>
    <x v="1"/>
    <n v="122820"/>
    <n v="0"/>
    <m/>
  </r>
  <r>
    <s v="0015A00001yXNPhQAO"/>
    <b v="0"/>
    <m/>
    <b v="0"/>
    <x v="21"/>
    <x v="0"/>
    <s v="00531000008FRNUAA4"/>
    <b v="1"/>
    <d v="2018-07-10T17:31:05"/>
    <b v="0"/>
    <b v="0"/>
    <s v="2020 4"/>
    <n v="4"/>
    <x v="4"/>
    <s v="Omitted"/>
    <s v="Omitted"/>
    <x v="22"/>
    <s v="0055A00000BclF5QAJ"/>
    <d v="2021-04-10T23:01:03"/>
    <m/>
    <d v="2019-12-28T23:03:02"/>
    <b v="0"/>
    <x v="12"/>
    <s v="0065A00000k3njyQAA"/>
    <x v="2"/>
    <b v="0"/>
    <s v="0055A000008iLoJQAU"/>
    <s v="Closed Lost"/>
    <b v="0"/>
    <x v="1"/>
    <n v="66905"/>
    <n v="0"/>
    <m/>
  </r>
  <r>
    <s v="0015A0000282a4EQAQ"/>
    <b v="0"/>
    <m/>
    <b v="0"/>
    <x v="21"/>
    <x v="0"/>
    <s v="0055A000008iLoOQAU"/>
    <b v="1"/>
    <d v="2019-01-03T18:35:20"/>
    <b v="0"/>
    <b v="0"/>
    <s v="2020 4"/>
    <n v="4"/>
    <x v="4"/>
    <s v="Omitted"/>
    <s v="Omitted"/>
    <x v="21"/>
    <s v="0055A00000BclF5QAJ"/>
    <d v="2021-04-10T23:01:03"/>
    <m/>
    <d v="2020-09-28T15:28:39"/>
    <b v="0"/>
    <x v="1"/>
    <s v="0065A000011pR45QAE"/>
    <x v="2"/>
    <b v="0"/>
    <s v="0055A000008zqzaQAA"/>
    <s v="Closed Lost"/>
    <b v="0"/>
    <x v="1"/>
    <n v="85725"/>
    <n v="0"/>
    <m/>
  </r>
  <r>
    <s v="0015A00002CUOeUQAX"/>
    <b v="0"/>
    <m/>
    <b v="0"/>
    <x v="21"/>
    <x v="0"/>
    <s v="0055A000008iLoOQAU"/>
    <b v="1"/>
    <d v="2019-05-28T13:26:34"/>
    <b v="0"/>
    <b v="0"/>
    <s v="2020 4"/>
    <n v="4"/>
    <x v="4"/>
    <s v="Omitted"/>
    <s v="Omitted"/>
    <x v="22"/>
    <s v="0055A00000BclF5QAJ"/>
    <d v="2021-04-10T23:01:03"/>
    <m/>
    <d v="2020-05-18T13:45:18"/>
    <b v="0"/>
    <x v="3"/>
    <s v="0065A00001Sj69IQAR"/>
    <x v="2"/>
    <b v="0"/>
    <s v="0055A000008zqzaQAA"/>
    <s v="Closed Lost"/>
    <b v="0"/>
    <x v="1"/>
    <n v="56250"/>
    <n v="0"/>
    <m/>
  </r>
  <r>
    <s v="0015A00002BoyBDQAZ"/>
    <b v="0"/>
    <m/>
    <b v="0"/>
    <x v="21"/>
    <x v="0"/>
    <s v="0055A000008iLoJQAU"/>
    <b v="1"/>
    <d v="2019-11-11T15:37:42"/>
    <b v="0"/>
    <b v="0"/>
    <s v="2020 4"/>
    <n v="4"/>
    <x v="4"/>
    <s v="Omitted"/>
    <s v="Omitted"/>
    <x v="21"/>
    <s v="0055A00000BclF5QAJ"/>
    <d v="2021-04-11T20:07:09"/>
    <m/>
    <d v="2020-09-21T14:13:19"/>
    <b v="0"/>
    <x v="6"/>
    <s v="0065A00001XrHKQQA3"/>
    <x v="2"/>
    <b v="0"/>
    <s v="0055A000008zqzaQAA"/>
    <s v="Closed Lost"/>
    <b v="0"/>
    <x v="1"/>
    <n v="89385"/>
    <n v="0"/>
    <m/>
  </r>
  <r>
    <s v="0015A00002FZxfsQAD"/>
    <b v="0"/>
    <m/>
    <b v="0"/>
    <x v="21"/>
    <x v="0"/>
    <s v="0055A000008iLoJQAU"/>
    <b v="1"/>
    <d v="2019-10-11T23:03:52"/>
    <b v="0"/>
    <b v="0"/>
    <s v="2020 4"/>
    <n v="4"/>
    <x v="4"/>
    <s v="Omitted"/>
    <s v="Omitted"/>
    <x v="21"/>
    <s v="0055A00000BclF5QAJ"/>
    <d v="2021-04-10T23:01:03"/>
    <m/>
    <d v="2020-10-26T00:35:22"/>
    <b v="0"/>
    <x v="3"/>
    <s v="0065A00001XbS13QAF"/>
    <x v="2"/>
    <b v="0"/>
    <s v="0055A000008zqzaQAA"/>
    <s v="Closed Lost"/>
    <b v="0"/>
    <x v="1"/>
    <n v="83350"/>
    <n v="0"/>
    <m/>
  </r>
  <r>
    <s v="0013100001qvZsSAAU"/>
    <b v="0"/>
    <m/>
    <b v="0"/>
    <x v="21"/>
    <x v="0"/>
    <s v="0055A000008iLoJQAU"/>
    <b v="1"/>
    <d v="2019-10-29T15:29:05"/>
    <b v="0"/>
    <b v="0"/>
    <s v="2020 4"/>
    <n v="4"/>
    <x v="4"/>
    <s v="Omitted"/>
    <s v="Omitted"/>
    <x v="21"/>
    <s v="0055A00000BclF5QAJ"/>
    <d v="2021-04-10T23:01:03"/>
    <m/>
    <d v="2020-09-14T11:24:57"/>
    <b v="0"/>
    <x v="7"/>
    <s v="0065A00001XopEBQAZ"/>
    <x v="2"/>
    <b v="0"/>
    <s v="0055A000008zqzaQAA"/>
    <s v="Closed Lost"/>
    <b v="0"/>
    <x v="1"/>
    <n v="41840"/>
    <n v="0"/>
    <m/>
  </r>
  <r>
    <s v="0013100001gX5LzAAK"/>
    <b v="0"/>
    <m/>
    <b v="0"/>
    <x v="21"/>
    <x v="0"/>
    <s v="0055A00000Bb2djQAB"/>
    <b v="1"/>
    <d v="2020-06-26T19:44:16"/>
    <b v="0"/>
    <b v="0"/>
    <s v="2020 4"/>
    <n v="4"/>
    <x v="4"/>
    <s v="Omitted"/>
    <s v="Omitted"/>
    <x v="21"/>
    <s v="0055A00000BclF5QAJ"/>
    <d v="2021-04-11T20:33:11"/>
    <m/>
    <d v="2020-10-01T14:11:25"/>
    <b v="0"/>
    <x v="3"/>
    <s v="0065A00001b99qOQAQ"/>
    <x v="2"/>
    <b v="0"/>
    <s v="0055A00000Bb2djQAB"/>
    <s v="Closed Lost"/>
    <b v="0"/>
    <x v="1"/>
    <n v="94730"/>
    <n v="0"/>
    <m/>
  </r>
  <r>
    <s v="0013100001jbC90AAE"/>
    <b v="0"/>
    <m/>
    <b v="0"/>
    <x v="21"/>
    <x v="0"/>
    <s v="0055A000008iLoOQAU"/>
    <b v="1"/>
    <d v="2019-04-25T15:29:51"/>
    <b v="0"/>
    <b v="0"/>
    <s v="2020 4"/>
    <n v="4"/>
    <x v="4"/>
    <s v="Omitted"/>
    <s v="Omitted"/>
    <x v="22"/>
    <s v="0055A00000BclF5QAJ"/>
    <d v="2021-04-11T20:33:11"/>
    <m/>
    <d v="2020-08-17T19:31:51"/>
    <b v="0"/>
    <x v="3"/>
    <s v="0065A00001OGp8eQAD"/>
    <x v="2"/>
    <b v="0"/>
    <s v="0055A000008zqzaQAA"/>
    <s v="Closed Lost"/>
    <b v="0"/>
    <x v="1"/>
    <n v="60065"/>
    <n v="0"/>
    <m/>
  </r>
  <r>
    <s v="0015A00002LhSlGQAV"/>
    <b v="0"/>
    <m/>
    <b v="0"/>
    <x v="21"/>
    <x v="0"/>
    <s v="0055A000008zqzaQAA"/>
    <b v="1"/>
    <d v="2020-06-30T14:44:40"/>
    <b v="0"/>
    <b v="0"/>
    <s v="2020 4"/>
    <n v="4"/>
    <x v="4"/>
    <s v="Omitted"/>
    <s v="Omitted"/>
    <x v="21"/>
    <s v="0055A00000BclF5QAJ"/>
    <d v="2021-04-10T23:01:03"/>
    <m/>
    <d v="2020-10-19T14:16:09"/>
    <b v="0"/>
    <x v="3"/>
    <s v="0065A00001b9Iq6QAE"/>
    <x v="2"/>
    <b v="0"/>
    <s v="0055A000008zqzaQAA"/>
    <s v="Closed Lost"/>
    <b v="0"/>
    <x v="1"/>
    <n v="97130"/>
    <n v="0"/>
    <m/>
  </r>
  <r>
    <s v="0015A00002BniJIQAZ"/>
    <b v="0"/>
    <m/>
    <b v="0"/>
    <x v="21"/>
    <x v="0"/>
    <s v="0055A000009sa63QAA"/>
    <b v="0"/>
    <d v="2020-06-17T01:49:57"/>
    <b v="0"/>
    <b v="0"/>
    <s v="2020 4"/>
    <n v="4"/>
    <x v="4"/>
    <s v="Omitted"/>
    <s v="Omitted"/>
    <x v="1"/>
    <s v="0055A000009sa63QAA"/>
    <d v="2020-06-18T19:49:46"/>
    <m/>
    <d v="2020-06-18T19:49:46"/>
    <b v="0"/>
    <x v="1"/>
    <s v="0065A00001aLdfzQAC"/>
    <x v="2"/>
    <b v="1"/>
    <s v="0055A000009sa63QAA"/>
    <s v="Closed Lost"/>
    <b v="0"/>
    <x v="1"/>
    <n v="142043.73000000001"/>
    <n v="0"/>
    <m/>
  </r>
  <r>
    <s v="0013100001jbToDAAU"/>
    <b v="0"/>
    <m/>
    <b v="0"/>
    <x v="21"/>
    <x v="0"/>
    <s v="0055A00000Bb2djQAB"/>
    <b v="0"/>
    <d v="2020-10-09T14:57:00"/>
    <b v="0"/>
    <b v="0"/>
    <s v="2020 4"/>
    <n v="4"/>
    <x v="4"/>
    <s v="Omitted"/>
    <s v="Omitted"/>
    <x v="21"/>
    <s v="0055A00000BclF5QAJ"/>
    <d v="2021-04-10T23:01:03"/>
    <m/>
    <d v="2020-11-12T16:32:04"/>
    <b v="0"/>
    <x v="1"/>
    <s v="0065A00001bquB6QAI"/>
    <x v="2"/>
    <b v="0"/>
    <s v="0055A00000Bb2djQAB"/>
    <s v="Closed Lost"/>
    <b v="0"/>
    <x v="1"/>
    <n v="23750"/>
    <n v="0"/>
    <m/>
  </r>
  <r>
    <s v="0013100001k79n8AAA"/>
    <b v="0"/>
    <m/>
    <b v="0"/>
    <x v="21"/>
    <x v="0"/>
    <s v="0055A000008iLoJQAU"/>
    <b v="0"/>
    <d v="2019-03-06T15:02:48"/>
    <b v="0"/>
    <b v="0"/>
    <s v="2020 4"/>
    <n v="4"/>
    <x v="4"/>
    <s v="Omitted"/>
    <s v="Omitted"/>
    <x v="21"/>
    <s v="0055A00000BclF5QAJ"/>
    <d v="2021-04-10T23:01:03"/>
    <m/>
    <d v="2020-01-17T04:47:57"/>
    <b v="0"/>
    <x v="3"/>
    <s v="0065A00001CKr4VQAT"/>
    <x v="2"/>
    <b v="0"/>
    <s v="0055A000008iLoJQAU"/>
    <s v="Closed Lost"/>
    <b v="1"/>
    <x v="1"/>
    <n v="77485"/>
    <n v="0"/>
    <m/>
  </r>
  <r>
    <s v="0013100001qvZsSAAU"/>
    <b v="0"/>
    <m/>
    <b v="0"/>
    <x v="21"/>
    <x v="0"/>
    <s v="0055A000008iLoJQAU"/>
    <b v="0"/>
    <d v="2019-08-16T19:06:46"/>
    <b v="0"/>
    <b v="0"/>
    <s v="2020 4"/>
    <n v="4"/>
    <x v="4"/>
    <s v="Omitted"/>
    <s v="Omitted"/>
    <x v="21"/>
    <s v="0055A00000BclF5QAJ"/>
    <d v="2021-04-11T20:07:09"/>
    <m/>
    <d v="2020-09-21T14:17:47"/>
    <b v="0"/>
    <x v="6"/>
    <s v="0065A00001X8brBQAR"/>
    <x v="2"/>
    <b v="0"/>
    <s v="0055A000008zqzaQAA"/>
    <s v="Closed Lost"/>
    <b v="1"/>
    <x v="1"/>
    <n v="90775"/>
    <n v="0"/>
    <m/>
  </r>
  <r>
    <s v="0013100001jbB3pAAE"/>
    <b v="0"/>
    <m/>
    <b v="0"/>
    <x v="21"/>
    <x v="0"/>
    <s v="0055A000008iLoOQAU"/>
    <b v="1"/>
    <d v="2019-01-07T22:00:31"/>
    <b v="0"/>
    <b v="0"/>
    <s v="2020 4"/>
    <n v="4"/>
    <x v="4"/>
    <s v="Omitted"/>
    <s v="Omitted"/>
    <x v="22"/>
    <s v="0055A00000BclF5QAJ"/>
    <d v="2021-04-10T23:01:03"/>
    <m/>
    <d v="2020-10-19T14:09:35"/>
    <b v="0"/>
    <x v="1"/>
    <s v="0065A000011qUxrQAE"/>
    <x v="2"/>
    <b v="0"/>
    <s v="0055A000008zqzaQAA"/>
    <s v="Closed Lost"/>
    <b v="1"/>
    <x v="1"/>
    <n v="85725"/>
    <n v="0"/>
    <m/>
  </r>
  <r>
    <s v="0013100001eo6iZAAQ"/>
    <b v="0"/>
    <m/>
    <b v="0"/>
    <x v="21"/>
    <x v="0"/>
    <s v="0055A000008iLoJQAU"/>
    <b v="0"/>
    <d v="2019-05-10T00:33:27"/>
    <b v="0"/>
    <b v="0"/>
    <s v="2020 4"/>
    <n v="4"/>
    <x v="4"/>
    <s v="Omitted"/>
    <s v="Omitted"/>
    <x v="21"/>
    <s v="0055A00000BclF5QAJ"/>
    <d v="2021-04-10T23:01:03"/>
    <m/>
    <d v="2019-12-28T23:00:00"/>
    <b v="0"/>
    <x v="1"/>
    <s v="0065A00001PuSmbQAF"/>
    <x v="2"/>
    <b v="0"/>
    <s v="0055A000008iLoJQAU"/>
    <s v="Closed Lost"/>
    <b v="1"/>
    <x v="1"/>
    <n v="88065"/>
    <n v="0"/>
    <m/>
  </r>
  <r>
    <s v="0013100001p4MPyAAM"/>
    <b v="0"/>
    <m/>
    <b v="0"/>
    <x v="21"/>
    <x v="0"/>
    <s v="0055A000008iLoOQAU"/>
    <b v="0"/>
    <d v="2020-12-23T18:21:25"/>
    <b v="0"/>
    <b v="0"/>
    <s v="2020 4"/>
    <n v="4"/>
    <x v="4"/>
    <s v="Closed"/>
    <s v="Closed"/>
    <x v="22"/>
    <s v="0055A00000BclF5QAJ"/>
    <d v="2021-04-10T22:59:54"/>
    <m/>
    <d v="2020-12-31T19:01:50"/>
    <b v="0"/>
    <x v="3"/>
    <s v="0065A00001cq28DQAQ"/>
    <x v="2"/>
    <b v="0"/>
    <s v="0055A000008iLoOQAU"/>
    <s v="Closed Won"/>
    <b v="0"/>
    <x v="0"/>
    <n v="6993"/>
    <n v="6993"/>
    <m/>
  </r>
  <r>
    <s v="0015A000026AUVzQAO"/>
    <b v="0"/>
    <m/>
    <b v="0"/>
    <x v="21"/>
    <x v="0"/>
    <s v="00531000007KAu8AAG"/>
    <b v="0"/>
    <d v="2020-12-22T11:24:32"/>
    <b v="0"/>
    <b v="0"/>
    <s v="2020 4"/>
    <n v="4"/>
    <x v="4"/>
    <s v="Closed"/>
    <s v="Closed"/>
    <x v="21"/>
    <s v="0055A00000BclF5QAJ"/>
    <d v="2021-04-11T19:52:07"/>
    <m/>
    <d v="2021-01-04T15:03:21"/>
    <b v="0"/>
    <x v="5"/>
    <s v="0065A00001cpyD0QAI"/>
    <x v="2"/>
    <b v="0"/>
    <s v="00531000007KAu8AAG"/>
    <s v="Closed Won"/>
    <b v="0"/>
    <x v="0"/>
    <n v="10710"/>
    <n v="10710"/>
    <m/>
  </r>
  <r>
    <s v="0015A0000282bdHQAQ"/>
    <b v="0"/>
    <m/>
    <b v="0"/>
    <x v="21"/>
    <x v="0"/>
    <s v="0055A000008iLoJQAU"/>
    <b v="0"/>
    <d v="2019-06-14T22:12:28"/>
    <b v="0"/>
    <b v="0"/>
    <s v="2020 4"/>
    <n v="4"/>
    <x v="4"/>
    <s v="Omitted"/>
    <s v="Omitted"/>
    <x v="21"/>
    <s v="0055A00000BclF5QAJ"/>
    <d v="2021-04-11T20:07:09"/>
    <m/>
    <d v="2020-10-13T14:52:58"/>
    <b v="0"/>
    <x v="6"/>
    <s v="0065A00001Tiw2XQAR"/>
    <x v="2"/>
    <b v="0"/>
    <s v="0055A000008zqzaQAA"/>
    <s v="Closed Lost"/>
    <b v="1"/>
    <x v="1"/>
    <n v="95895"/>
    <n v="0"/>
    <m/>
  </r>
  <r>
    <s v="0015A00002TAcJuQAL"/>
    <b v="1"/>
    <m/>
    <b v="0"/>
    <x v="21"/>
    <x v="0"/>
    <s v="0055A00000BNpn5QAD"/>
    <b v="1"/>
    <d v="2020-12-23T00:50:35"/>
    <b v="0"/>
    <b v="0"/>
    <s v="2020 4"/>
    <n v="4"/>
    <x v="4"/>
    <s v="Closed"/>
    <s v="Closed"/>
    <x v="21"/>
    <s v="0055A00000BclF5QAJ"/>
    <d v="2021-04-11T20:07:09"/>
    <m/>
    <d v="2020-12-31T16:02:59"/>
    <b v="0"/>
    <x v="6"/>
    <s v="0065A00001cq0rMQAQ"/>
    <x v="2"/>
    <b v="0"/>
    <s v="0055A00000BNpn5QAD"/>
    <s v="Closed Won"/>
    <b v="0"/>
    <x v="0"/>
    <n v="125350"/>
    <n v="125350"/>
    <m/>
  </r>
  <r>
    <s v="0013100001p4QUfAAM"/>
    <b v="0"/>
    <m/>
    <b v="0"/>
    <x v="843"/>
    <x v="0"/>
    <s v="0055A000008iLoOQAU"/>
    <b v="0"/>
    <d v="2020-10-02T13:06:13"/>
    <b v="0"/>
    <b v="0"/>
    <s v="2021 1"/>
    <n v="1"/>
    <x v="3"/>
    <s v="Closed"/>
    <s v="Closed"/>
    <x v="21"/>
    <s v="0055A00000BclF5QAJ"/>
    <d v="2021-04-10T22:59:54"/>
    <m/>
    <d v="2021-01-04T17:28:11"/>
    <b v="0"/>
    <x v="12"/>
    <s v="0065A00001bpuc2QAA"/>
    <x v="2"/>
    <b v="0"/>
    <s v="0055A000008iLoOQAU"/>
    <s v="Closed Won"/>
    <b v="0"/>
    <x v="0"/>
    <n v="8950"/>
    <n v="8950"/>
    <m/>
  </r>
  <r>
    <s v="0013100001gXqdHAAS"/>
    <b v="0"/>
    <m/>
    <b v="0"/>
    <x v="843"/>
    <x v="0"/>
    <s v="0055A000008iLoOQAU"/>
    <b v="0"/>
    <d v="2020-12-18T20:12:33"/>
    <b v="0"/>
    <b v="0"/>
    <s v="2021 1"/>
    <n v="1"/>
    <x v="3"/>
    <s v="Closed"/>
    <s v="Closed"/>
    <x v="21"/>
    <s v="0055A00000BclF5QAJ"/>
    <d v="2021-04-11T20:06:15"/>
    <m/>
    <d v="2021-01-04T17:27:30"/>
    <b v="0"/>
    <x v="6"/>
    <s v="0065A00001cpq3TQAQ"/>
    <x v="2"/>
    <b v="0"/>
    <s v="0055A000008iLoOQAU"/>
    <s v="Closed Won"/>
    <b v="0"/>
    <x v="0"/>
    <n v="10000"/>
    <n v="10000"/>
    <m/>
  </r>
  <r>
    <s v="0015A00002TC5UVQA1"/>
    <b v="0"/>
    <m/>
    <b v="0"/>
    <x v="843"/>
    <x v="0"/>
    <s v="0055A000009GxI2QAK"/>
    <b v="0"/>
    <d v="2021-01-05T15:16:08"/>
    <b v="0"/>
    <b v="0"/>
    <s v="2021 1"/>
    <n v="1"/>
    <x v="3"/>
    <s v="Closed"/>
    <s v="Closed"/>
    <x v="24"/>
    <s v="0055A000009GxI2QAK"/>
    <d v="2021-06-22T20:32:11"/>
    <m/>
    <m/>
    <b v="0"/>
    <x v="6"/>
    <s v="0065A00001cr4OjQAI"/>
    <x v="2"/>
    <b v="0"/>
    <s v="0055A000009GxI2QAK"/>
    <s v="Closed Won"/>
    <b v="0"/>
    <x v="0"/>
    <n v="48750"/>
    <n v="48750"/>
    <m/>
  </r>
  <r>
    <s v="0015A00002TC5XZQA1"/>
    <b v="0"/>
    <m/>
    <b v="0"/>
    <x v="843"/>
    <x v="0"/>
    <s v="0055A000009GxI2QAK"/>
    <b v="0"/>
    <d v="2021-01-04T12:51:50"/>
    <b v="0"/>
    <b v="0"/>
    <s v="2021 1"/>
    <n v="1"/>
    <x v="3"/>
    <s v="Closed"/>
    <s v="Closed"/>
    <x v="24"/>
    <s v="0055A000009GxI2QAK"/>
    <d v="2021-06-22T19:55:08"/>
    <m/>
    <d v="2021-01-05T15:19:53"/>
    <b v="0"/>
    <x v="6"/>
    <s v="0065A00001cqxBnQAI"/>
    <x v="2"/>
    <b v="1"/>
    <s v="0055A000009GxI2QAK"/>
    <s v="Closed Won"/>
    <b v="0"/>
    <x v="0"/>
    <n v="48750"/>
    <n v="48750"/>
    <m/>
  </r>
  <r>
    <s v="0015A00002FU4geQAD"/>
    <b v="0"/>
    <m/>
    <b v="0"/>
    <x v="844"/>
    <x v="0"/>
    <s v="0055A000008iLoOQAU"/>
    <b v="0"/>
    <d v="2021-01-06T17:02:54"/>
    <b v="0"/>
    <b v="0"/>
    <s v="2021 1"/>
    <n v="1"/>
    <x v="3"/>
    <s v="Closed"/>
    <s v="Closed"/>
    <x v="21"/>
    <s v="0055A00000BclF5QAJ"/>
    <d v="2021-04-10T22:59:54"/>
    <m/>
    <d v="2021-01-13T18:27:00"/>
    <b v="0"/>
    <x v="4"/>
    <s v="0065A00001cr9n5QAA"/>
    <x v="2"/>
    <b v="0"/>
    <s v="0055A000008iLoOQAU"/>
    <s v="Closed Won"/>
    <b v="0"/>
    <x v="0"/>
    <n v="8000"/>
    <n v="8000"/>
    <m/>
  </r>
  <r>
    <s v="0013100001gZd3uAAC"/>
    <b v="0"/>
    <m/>
    <b v="0"/>
    <x v="844"/>
    <x v="0"/>
    <s v="0055A000008iLoOQAU"/>
    <b v="0"/>
    <d v="2021-01-07T19:10:21"/>
    <b v="0"/>
    <b v="0"/>
    <s v="2021 1"/>
    <n v="1"/>
    <x v="3"/>
    <s v="Closed"/>
    <s v="Closed"/>
    <x v="21"/>
    <s v="0055A00000BclF5QAJ"/>
    <d v="2021-04-10T22:59:54"/>
    <m/>
    <m/>
    <b v="0"/>
    <x v="3"/>
    <s v="0065A00001crENjQAM"/>
    <x v="2"/>
    <b v="0"/>
    <s v="0055A000008iLoOQAU"/>
    <s v="Closed Won"/>
    <b v="0"/>
    <x v="0"/>
    <n v="4045"/>
    <n v="4045"/>
    <m/>
  </r>
  <r>
    <s v="0013100001enwqoAAA"/>
    <b v="0"/>
    <m/>
    <b v="0"/>
    <x v="845"/>
    <x v="0"/>
    <s v="00531000007KAsvAAG"/>
    <b v="0"/>
    <d v="2019-12-04T14:25:32"/>
    <b v="0"/>
    <b v="0"/>
    <s v="2021 1"/>
    <n v="1"/>
    <x v="3"/>
    <s v="Closed"/>
    <s v="Closed"/>
    <x v="1"/>
    <s v="00531000007KAsvAAG"/>
    <d v="2021-01-29T02:19:29"/>
    <m/>
    <d v="2021-01-08T21:05:38"/>
    <b v="0"/>
    <x v="1"/>
    <s v="0065A00001YHjgBQAT"/>
    <x v="2"/>
    <b v="1"/>
    <s v="00531000007KAsvAAG"/>
    <s v="Closed Won"/>
    <b v="0"/>
    <x v="0"/>
    <n v="6090"/>
    <n v="6090"/>
    <m/>
  </r>
  <r>
    <s v="0015A00001tbMY6QAM"/>
    <b v="0"/>
    <m/>
    <b v="0"/>
    <x v="846"/>
    <x v="0"/>
    <s v="0055A000008iLoOQAU"/>
    <b v="0"/>
    <d v="2020-11-12T17:17:30"/>
    <b v="0"/>
    <b v="0"/>
    <s v="2021 1"/>
    <n v="1"/>
    <x v="3"/>
    <s v="Closed"/>
    <s v="Closed"/>
    <x v="21"/>
    <s v="0055A00000BclF5QAJ"/>
    <d v="2021-04-10T22:59:54"/>
    <m/>
    <d v="2021-01-15T18:01:10"/>
    <b v="0"/>
    <x v="12"/>
    <s v="0065A00001cTj0zQAC"/>
    <x v="2"/>
    <b v="0"/>
    <s v="0055A000008iLoOQAU"/>
    <s v="Closed Won"/>
    <b v="0"/>
    <x v="0"/>
    <n v="19200"/>
    <n v="19200"/>
    <m/>
  </r>
  <r>
    <s v="0013100001jb0YLAAY"/>
    <b v="0"/>
    <m/>
    <b v="0"/>
    <x v="846"/>
    <x v="0"/>
    <s v="0055A000008iLoOQAU"/>
    <b v="0"/>
    <d v="2020-11-16T15:37:08"/>
    <b v="0"/>
    <b v="0"/>
    <s v="2021 1"/>
    <n v="1"/>
    <x v="3"/>
    <s v="Closed"/>
    <s v="Closed"/>
    <x v="21"/>
    <s v="0055A00000BclF5QAJ"/>
    <d v="2021-04-10T22:59:54"/>
    <m/>
    <d v="2021-01-12T16:14:26"/>
    <b v="0"/>
    <x v="1"/>
    <s v="0065A00001cTw7cQAC"/>
    <x v="2"/>
    <b v="0"/>
    <s v="0055A000008iLoOQAU"/>
    <s v="Closed Won"/>
    <b v="0"/>
    <x v="0"/>
    <n v="8950"/>
    <n v="8950"/>
    <m/>
  </r>
  <r>
    <s v="0015A00002TCipOQAT"/>
    <b v="0"/>
    <m/>
    <b v="0"/>
    <x v="846"/>
    <x v="0"/>
    <s v="0055A000009GxI2QAK"/>
    <b v="0"/>
    <d v="2021-01-12T14:28:44"/>
    <b v="0"/>
    <b v="0"/>
    <s v="2021 1"/>
    <n v="1"/>
    <x v="3"/>
    <s v="Closed"/>
    <s v="Closed"/>
    <x v="24"/>
    <s v="0055A000009GxI2QAK"/>
    <d v="2021-06-22T20:25:11"/>
    <m/>
    <d v="2021-01-12T17:51:02"/>
    <b v="0"/>
    <x v="6"/>
    <s v="0065A00001crbZlQAI"/>
    <x v="2"/>
    <b v="0"/>
    <s v="0055A000009GxI2QAK"/>
    <s v="Closed Won"/>
    <b v="0"/>
    <x v="0"/>
    <n v="48750"/>
    <n v="48750"/>
    <m/>
  </r>
  <r>
    <s v="0013100001eCIpHAAW"/>
    <b v="0"/>
    <m/>
    <b v="0"/>
    <x v="846"/>
    <x v="0"/>
    <s v="00531000007MUoEAAW"/>
    <b v="0"/>
    <d v="2020-11-24T15:13:32"/>
    <b v="0"/>
    <b v="0"/>
    <s v="2021 1"/>
    <n v="1"/>
    <x v="3"/>
    <s v="Closed"/>
    <s v="Closed"/>
    <x v="1"/>
    <s v="0055A00000BclF5QAJ"/>
    <d v="2021-04-16T14:17:58"/>
    <m/>
    <d v="2021-01-12T18:37:18"/>
    <b v="0"/>
    <x v="10"/>
    <s v="0065A00001cV1iRQAS"/>
    <x v="2"/>
    <b v="1"/>
    <s v="00531000007MUoEAAW"/>
    <s v="Closed Won"/>
    <b v="0"/>
    <x v="0"/>
    <n v="4000"/>
    <n v="4000"/>
    <m/>
  </r>
  <r>
    <s v="0015A00002IrEm8QAF"/>
    <b v="0"/>
    <m/>
    <b v="0"/>
    <x v="847"/>
    <x v="0"/>
    <s v="0055A000008iLoOQAU"/>
    <b v="0"/>
    <d v="2021-01-13T21:43:58"/>
    <b v="0"/>
    <b v="0"/>
    <s v="2021 1"/>
    <n v="1"/>
    <x v="3"/>
    <s v="Closed"/>
    <s v="Closed"/>
    <x v="21"/>
    <s v="0055A00000BclF5QAJ"/>
    <d v="2021-04-10T22:59:54"/>
    <m/>
    <m/>
    <b v="0"/>
    <x v="4"/>
    <s v="0065A00001crkbgQAA"/>
    <x v="2"/>
    <b v="0"/>
    <s v="0055A000008iLoOQAU"/>
    <s v="Closed Won"/>
    <b v="0"/>
    <x v="0"/>
    <n v="3325"/>
    <n v="3325"/>
    <m/>
  </r>
  <r>
    <s v="0015A00002Qbnn0QAB"/>
    <b v="0"/>
    <m/>
    <b v="0"/>
    <x v="848"/>
    <x v="0"/>
    <s v="0055A000008iLoOQAU"/>
    <b v="0"/>
    <d v="2021-01-12T15:45:55"/>
    <b v="0"/>
    <b v="0"/>
    <s v="2021 1"/>
    <n v="1"/>
    <x v="3"/>
    <s v="Closed"/>
    <s v="Closed"/>
    <x v="21"/>
    <s v="0055A00000BclF5QAJ"/>
    <d v="2021-04-11T20:07:09"/>
    <m/>
    <d v="2021-01-15T18:41:25"/>
    <b v="0"/>
    <x v="6"/>
    <s v="0065A00001crcDrQAI"/>
    <x v="2"/>
    <b v="0"/>
    <s v="0055A000008iLoOQAU"/>
    <s v="Closed Won"/>
    <b v="0"/>
    <x v="0"/>
    <n v="8000"/>
    <n v="8000"/>
    <m/>
  </r>
  <r>
    <s v="001i000000K38RYAAZ"/>
    <b v="0"/>
    <m/>
    <b v="0"/>
    <x v="848"/>
    <x v="0"/>
    <s v="00531000007MUoEAAW"/>
    <b v="0"/>
    <d v="2020-08-07T18:25:05"/>
    <b v="0"/>
    <b v="0"/>
    <s v="2021 1"/>
    <n v="1"/>
    <x v="3"/>
    <s v="Closed"/>
    <s v="Closed"/>
    <x v="2"/>
    <s v="0055A00000BclF5QAJ"/>
    <d v="2021-04-11T20:08:00"/>
    <m/>
    <d v="2021-01-14T19:29:59"/>
    <b v="0"/>
    <x v="6"/>
    <s v="0065A00001bMAbSQAW"/>
    <x v="2"/>
    <b v="0"/>
    <s v="00531000007KgPgAAK"/>
    <s v="Closed Won"/>
    <b v="0"/>
    <x v="0"/>
    <n v="26537"/>
    <n v="26537"/>
    <m/>
  </r>
  <r>
    <s v="0013100001jbToDAAU"/>
    <b v="0"/>
    <m/>
    <b v="0"/>
    <x v="849"/>
    <x v="0"/>
    <s v="0055A000008iLoOQAU"/>
    <b v="0"/>
    <d v="2021-01-15T16:49:07"/>
    <b v="0"/>
    <b v="0"/>
    <s v="2021 1"/>
    <n v="1"/>
    <x v="3"/>
    <s v="Closed"/>
    <s v="Closed"/>
    <x v="21"/>
    <s v="0055A00000BclF5QAJ"/>
    <d v="2021-04-10T22:59:54"/>
    <m/>
    <d v="2021-01-15T18:34:58"/>
    <b v="0"/>
    <x v="1"/>
    <s v="0065A00001crt1QQAQ"/>
    <x v="2"/>
    <b v="0"/>
    <s v="0055A000008iLoOQAU"/>
    <s v="Closed Won"/>
    <b v="0"/>
    <x v="0"/>
    <n v="1450"/>
    <n v="1450"/>
    <m/>
  </r>
  <r>
    <s v="0015A00002OIlzQQAT"/>
    <b v="0"/>
    <m/>
    <b v="0"/>
    <x v="850"/>
    <x v="0"/>
    <s v="0055A000008iLoOQAU"/>
    <b v="0"/>
    <d v="2021-01-18T22:13:40"/>
    <b v="0"/>
    <b v="0"/>
    <s v="2021 1"/>
    <n v="1"/>
    <x v="3"/>
    <s v="Closed"/>
    <s v="Closed"/>
    <x v="21"/>
    <s v="0055A00000BclF5QAJ"/>
    <d v="2021-04-10T22:59:54"/>
    <m/>
    <m/>
    <b v="0"/>
    <x v="13"/>
    <s v="0065A00001cs7VXQAY"/>
    <x v="2"/>
    <b v="0"/>
    <s v="0055A000008iLoOQAU"/>
    <s v="Closed Won"/>
    <b v="0"/>
    <x v="0"/>
    <n v="4000"/>
    <n v="4000"/>
    <m/>
  </r>
  <r>
    <s v="0013100001lcRjOAAU"/>
    <b v="0"/>
    <m/>
    <b v="0"/>
    <x v="851"/>
    <x v="0"/>
    <s v="00531000007MUoEAAW"/>
    <b v="0"/>
    <d v="2020-10-19T13:09:30"/>
    <b v="0"/>
    <b v="0"/>
    <s v="2021 1"/>
    <n v="1"/>
    <x v="3"/>
    <s v="Closed"/>
    <s v="Closed"/>
    <x v="2"/>
    <s v="0055A00000BclF5QAJ"/>
    <d v="2021-04-11T19:52:07"/>
    <m/>
    <d v="2021-01-23T16:57:11"/>
    <b v="0"/>
    <x v="5"/>
    <s v="0065A00001cHAOHQA4"/>
    <x v="2"/>
    <b v="1"/>
    <s v="00531000007MUoEAAW"/>
    <s v="Closed Won"/>
    <b v="0"/>
    <x v="0"/>
    <n v="6500"/>
    <n v="6500"/>
    <m/>
  </r>
  <r>
    <s v="0013100001pvRTEAA2"/>
    <b v="0"/>
    <m/>
    <b v="0"/>
    <x v="852"/>
    <x v="0"/>
    <s v="00531000007MUoEAAW"/>
    <b v="0"/>
    <d v="2020-03-02T13:39:28"/>
    <b v="0"/>
    <b v="0"/>
    <s v="2021 1"/>
    <n v="1"/>
    <x v="3"/>
    <s v="Omitted"/>
    <s v="Omitted"/>
    <x v="24"/>
    <s v="00531000007MUoEAAW"/>
    <d v="2021-01-20T21:59:17"/>
    <m/>
    <d v="2021-01-20T21:59:17"/>
    <b v="0"/>
    <x v="1"/>
    <s v="0065A00001ZO3kVQAT"/>
    <x v="2"/>
    <b v="0"/>
    <s v="00531000007KgPgAAK"/>
    <s v="Closed Lost"/>
    <b v="0"/>
    <x v="1"/>
    <n v="65437"/>
    <n v="0"/>
    <m/>
  </r>
  <r>
    <s v="0013100001pvRTEAA2"/>
    <b v="0"/>
    <m/>
    <b v="0"/>
    <x v="852"/>
    <x v="0"/>
    <s v="00531000007MUoEAAW"/>
    <b v="0"/>
    <d v="2021-01-11T19:31:34"/>
    <b v="0"/>
    <b v="0"/>
    <s v="2021 1"/>
    <n v="1"/>
    <x v="3"/>
    <s v="Closed"/>
    <s v="Closed"/>
    <x v="24"/>
    <s v="0055A00000BclF5QAJ"/>
    <d v="2021-04-11T20:08:00"/>
    <m/>
    <d v="2021-01-20T21:59:44"/>
    <b v="0"/>
    <x v="6"/>
    <s v="0065A00001crWuIQAU"/>
    <x v="2"/>
    <b v="0"/>
    <s v="00531000007KgPgAAK"/>
    <s v="Closed Won"/>
    <b v="0"/>
    <x v="0"/>
    <n v="58500"/>
    <n v="58500"/>
    <m/>
  </r>
  <r>
    <s v="0015A000020x0llQAA"/>
    <b v="0"/>
    <m/>
    <b v="0"/>
    <x v="853"/>
    <x v="0"/>
    <s v="00531000007MUoEAAW"/>
    <b v="0"/>
    <d v="2021-01-21T16:07:43"/>
    <b v="0"/>
    <b v="0"/>
    <s v="2021 1"/>
    <n v="1"/>
    <x v="3"/>
    <s v="Closed"/>
    <s v="Closed"/>
    <x v="1"/>
    <s v="0055A00000BclF5QAJ"/>
    <d v="2021-04-11T19:52:07"/>
    <m/>
    <d v="2021-01-21T18:27:33"/>
    <b v="0"/>
    <x v="5"/>
    <s v="0065A00001d9hmIQAQ"/>
    <x v="2"/>
    <b v="1"/>
    <s v="00531000007MUoEAAW"/>
    <s v="Closed Won"/>
    <b v="0"/>
    <x v="0"/>
    <n v="160.91"/>
    <n v="160.91"/>
    <m/>
  </r>
  <r>
    <s v="0015A00001tbMY6QAM"/>
    <b v="0"/>
    <m/>
    <b v="0"/>
    <x v="854"/>
    <x v="0"/>
    <s v="0055A000008iLoOQAU"/>
    <b v="0"/>
    <d v="2021-01-15T18:13:44"/>
    <b v="0"/>
    <b v="0"/>
    <s v="2021 1"/>
    <n v="1"/>
    <x v="3"/>
    <s v="Closed"/>
    <s v="Closed"/>
    <x v="21"/>
    <s v="0055A00000BclF5QAJ"/>
    <d v="2021-04-10T22:59:54"/>
    <m/>
    <d v="2021-01-27T13:44:58"/>
    <b v="0"/>
    <x v="12"/>
    <s v="0065A00001crtaeQAA"/>
    <x v="2"/>
    <b v="0"/>
    <s v="0055A000008iLoOQAU"/>
    <s v="Closed Won"/>
    <b v="0"/>
    <x v="0"/>
    <n v="16725"/>
    <n v="16725"/>
    <m/>
  </r>
  <r>
    <s v="0013100001frxefAAA"/>
    <b v="0"/>
    <m/>
    <b v="0"/>
    <x v="855"/>
    <x v="0"/>
    <s v="0055A000008zqzaQAA"/>
    <b v="1"/>
    <d v="2021-01-13T21:14:54"/>
    <b v="0"/>
    <b v="0"/>
    <s v="2021 1"/>
    <n v="1"/>
    <x v="3"/>
    <s v="Closed"/>
    <s v="Closed"/>
    <x v="21"/>
    <s v="0055A00000BclF5QAJ"/>
    <d v="2021-04-10T22:59:54"/>
    <m/>
    <d v="2021-01-28T15:37:40"/>
    <b v="0"/>
    <x v="3"/>
    <s v="0065A00001crkLtQAI"/>
    <x v="2"/>
    <b v="0"/>
    <s v="0055A000008zqzaQAA"/>
    <s v="Closed Won"/>
    <b v="0"/>
    <x v="0"/>
    <n v="150850"/>
    <n v="150850"/>
    <m/>
  </r>
  <r>
    <s v="0013100001qvZsSAAU"/>
    <b v="0"/>
    <m/>
    <b v="0"/>
    <x v="856"/>
    <x v="0"/>
    <s v="0055A000008iLoOQAU"/>
    <b v="0"/>
    <d v="2021-01-14T01:26:09"/>
    <b v="0"/>
    <b v="0"/>
    <s v="2021 1"/>
    <n v="1"/>
    <x v="3"/>
    <s v="Closed"/>
    <s v="Closed"/>
    <x v="21"/>
    <s v="0055A00000BclF5QAJ"/>
    <d v="2021-04-10T22:59:54"/>
    <m/>
    <d v="2021-01-29T15:30:09"/>
    <b v="0"/>
    <x v="3"/>
    <s v="0065A00001crlVAQAY"/>
    <x v="2"/>
    <b v="0"/>
    <s v="0055A000008iLoOQAU"/>
    <s v="Closed Won"/>
    <b v="0"/>
    <x v="0"/>
    <n v="8745"/>
    <n v="8745"/>
    <m/>
  </r>
  <r>
    <s v="0013100001p4MPyAAM"/>
    <b v="0"/>
    <m/>
    <b v="0"/>
    <x v="857"/>
    <x v="0"/>
    <s v="0055A000008iLoOQAU"/>
    <b v="0"/>
    <d v="2021-01-05T18:04:06"/>
    <b v="0"/>
    <b v="0"/>
    <s v="2021 1"/>
    <n v="1"/>
    <x v="3"/>
    <s v="Omitted"/>
    <s v="Omitted"/>
    <x v="22"/>
    <s v="0055A00000BclF5QAJ"/>
    <d v="2021-04-10T23:01:03"/>
    <m/>
    <d v="2021-01-26T17:28:29"/>
    <b v="0"/>
    <x v="3"/>
    <s v="0065A00001cr5gcQAA"/>
    <x v="2"/>
    <b v="0"/>
    <s v="0055A000008iLoOQAU"/>
    <s v="Closed Lost"/>
    <b v="0"/>
    <x v="1"/>
    <n v="8950"/>
    <n v="0"/>
    <m/>
  </r>
  <r>
    <s v="0013100001qyJ2TAAU"/>
    <b v="0"/>
    <m/>
    <b v="0"/>
    <x v="858"/>
    <x v="0"/>
    <s v="00531000007MUoEAAW"/>
    <b v="0"/>
    <d v="2021-01-12T18:17:18"/>
    <b v="0"/>
    <b v="0"/>
    <s v="2021 1"/>
    <n v="1"/>
    <x v="3"/>
    <s v="Omitted"/>
    <s v="Omitted"/>
    <x v="1"/>
    <s v="00531000007KAsvAAG"/>
    <d v="2021-02-03T20:22:09"/>
    <m/>
    <d v="2021-01-19T19:30:25"/>
    <b v="0"/>
    <x v="1"/>
    <s v="0065A00001crdHDQAY"/>
    <x v="2"/>
    <b v="0"/>
    <s v="00531000007KAsvAAG"/>
    <s v="Closed Lost"/>
    <b v="0"/>
    <x v="1"/>
    <n v="65636"/>
    <n v="0"/>
    <m/>
  </r>
  <r>
    <s v="0015A00002TBrIIQA1"/>
    <b v="0"/>
    <m/>
    <b v="0"/>
    <x v="858"/>
    <x v="0"/>
    <s v="00531000007MUoEAAW"/>
    <b v="0"/>
    <d v="2021-01-06T17:58:46"/>
    <b v="0"/>
    <b v="0"/>
    <s v="2021 1"/>
    <n v="1"/>
    <x v="3"/>
    <s v="Omitted"/>
    <s v="Omitted"/>
    <x v="1"/>
    <s v="0055A00000BclF5QAJ"/>
    <d v="2021-04-11T19:52:07"/>
    <m/>
    <d v="2021-01-19T19:23:21"/>
    <b v="0"/>
    <x v="5"/>
    <s v="0065A00001crA5LQAU"/>
    <x v="2"/>
    <b v="0"/>
    <s v="00531000007KAsvAAG"/>
    <s v="Closed Lost"/>
    <b v="0"/>
    <x v="1"/>
    <n v="364465"/>
    <n v="0"/>
    <m/>
  </r>
  <r>
    <s v="0015A00002OJliNQAT"/>
    <b v="0"/>
    <m/>
    <b v="0"/>
    <x v="859"/>
    <x v="0"/>
    <s v="00531000007MUoEAAW"/>
    <b v="0"/>
    <d v="2020-08-19T13:39:55"/>
    <b v="0"/>
    <b v="0"/>
    <s v="2021 1"/>
    <n v="1"/>
    <x v="3"/>
    <s v="Closed"/>
    <s v="Closed"/>
    <x v="2"/>
    <s v="0055A00000BclF5QAJ"/>
    <d v="2021-04-11T19:52:07"/>
    <m/>
    <d v="2021-02-01T19:47:12"/>
    <b v="0"/>
    <x v="5"/>
    <s v="0065A00001bO1RiQAK"/>
    <x v="2"/>
    <b v="0"/>
    <s v="00531000007KgPgAAK"/>
    <s v="Closed Won"/>
    <b v="0"/>
    <x v="0"/>
    <n v="74675"/>
    <n v="74675"/>
    <m/>
  </r>
  <r>
    <s v="001i000000FKPu5AAH"/>
    <b v="0"/>
    <m/>
    <b v="0"/>
    <x v="859"/>
    <x v="0"/>
    <s v="00531000007Es7rAAC"/>
    <b v="0"/>
    <d v="2021-01-13T20:28:13"/>
    <b v="0"/>
    <b v="0"/>
    <s v="2021 1"/>
    <n v="1"/>
    <x v="3"/>
    <s v="Closed"/>
    <s v="Closed"/>
    <x v="4"/>
    <s v="0055A00000BclF5QAJ"/>
    <d v="2021-04-11T19:52:07"/>
    <m/>
    <d v="2021-02-01T13:41:44"/>
    <b v="0"/>
    <x v="5"/>
    <s v="0065A00001crjygQAA"/>
    <x v="2"/>
    <b v="0"/>
    <s v="00531000007Es7rAAC"/>
    <s v="Closed Won"/>
    <b v="0"/>
    <x v="0"/>
    <n v="199"/>
    <n v="199"/>
    <m/>
  </r>
  <r>
    <s v="0015A000020x0llQAA"/>
    <b v="0"/>
    <m/>
    <b v="0"/>
    <x v="860"/>
    <x v="0"/>
    <s v="00531000007MUoEAAW"/>
    <b v="0"/>
    <d v="2021-02-02T21:48:12"/>
    <b v="0"/>
    <b v="0"/>
    <s v="2021 1"/>
    <n v="1"/>
    <x v="3"/>
    <s v="Closed"/>
    <s v="Closed"/>
    <x v="1"/>
    <s v="0055A00000BclF5QAJ"/>
    <d v="2021-04-11T19:52:07"/>
    <m/>
    <d v="2021-02-02T22:11:59"/>
    <b v="0"/>
    <x v="5"/>
    <s v="0065A00001dBOkpQAG"/>
    <x v="2"/>
    <b v="1"/>
    <s v="00531000007MUoEAAW"/>
    <s v="Closed Won"/>
    <b v="0"/>
    <x v="0"/>
    <n v="615.80999999999995"/>
    <n v="615.80999999999995"/>
    <m/>
  </r>
  <r>
    <s v="0013100001fpKktAAE"/>
    <b v="0"/>
    <m/>
    <b v="0"/>
    <x v="861"/>
    <x v="0"/>
    <s v="0055A000008iLoOQAU"/>
    <b v="0"/>
    <d v="2021-01-27T17:38:03"/>
    <b v="0"/>
    <b v="0"/>
    <s v="2021 1"/>
    <n v="1"/>
    <x v="3"/>
    <s v="Closed"/>
    <s v="Closed"/>
    <x v="21"/>
    <s v="0055A00000BclF5QAJ"/>
    <d v="2021-04-10T22:59:54"/>
    <m/>
    <d v="2021-02-03T16:34:19"/>
    <b v="0"/>
    <x v="12"/>
    <s v="0065A00001dAGiiQAG"/>
    <x v="2"/>
    <b v="0"/>
    <s v="0055A000008iLoOQAU"/>
    <s v="Closed Won"/>
    <b v="0"/>
    <x v="0"/>
    <n v="3500"/>
    <n v="3500"/>
    <m/>
  </r>
  <r>
    <s v="001i000001MZMTHAA5"/>
    <b v="0"/>
    <m/>
    <b v="0"/>
    <x v="862"/>
    <x v="0"/>
    <s v="00531000007MUoEAAW"/>
    <b v="0"/>
    <d v="2020-06-26T13:10:36"/>
    <b v="0"/>
    <b v="0"/>
    <s v="2021 1"/>
    <n v="1"/>
    <x v="3"/>
    <s v="Omitted"/>
    <s v="Omitted"/>
    <x v="1"/>
    <s v="0055A00000BclF5QAJ"/>
    <d v="2021-04-11T19:52:59"/>
    <m/>
    <d v="2021-02-04T16:52:21"/>
    <b v="0"/>
    <x v="5"/>
    <s v="0065A00001b98OzQAI"/>
    <x v="2"/>
    <b v="0"/>
    <s v="00531000007MUoEAAW"/>
    <s v="Closed Lost"/>
    <b v="0"/>
    <x v="1"/>
    <n v="6500"/>
    <n v="0"/>
    <m/>
  </r>
  <r>
    <s v="0013100001jbToDAAU"/>
    <b v="0"/>
    <m/>
    <b v="0"/>
    <x v="862"/>
    <x v="0"/>
    <s v="0055A000008iLoOQAU"/>
    <b v="0"/>
    <d v="2021-02-01T20:46:01"/>
    <b v="0"/>
    <b v="0"/>
    <s v="2021 1"/>
    <n v="1"/>
    <x v="3"/>
    <s v="Closed"/>
    <s v="Closed"/>
    <x v="21"/>
    <s v="0055A00000BclF5QAJ"/>
    <d v="2021-04-10T22:59:54"/>
    <m/>
    <d v="2021-02-04T17:31:01"/>
    <b v="0"/>
    <x v="1"/>
    <s v="0065A00001dBIeGQAW"/>
    <x v="2"/>
    <b v="0"/>
    <s v="0055A000008iLoOQAU"/>
    <s v="Closed Won"/>
    <b v="0"/>
    <x v="0"/>
    <n v="725"/>
    <n v="725"/>
    <m/>
  </r>
  <r>
    <s v="0015A00002OI9CbQAL"/>
    <b v="0"/>
    <m/>
    <b v="0"/>
    <x v="863"/>
    <x v="0"/>
    <s v="0055A000008iLoOQAU"/>
    <b v="0"/>
    <d v="2021-02-05T16:15:51"/>
    <b v="0"/>
    <b v="0"/>
    <s v="2021 1"/>
    <n v="1"/>
    <x v="3"/>
    <s v="Omitted"/>
    <s v="Omitted"/>
    <x v="22"/>
    <s v="0055A00000BclF5QAJ"/>
    <d v="2021-04-11T20:07:09"/>
    <m/>
    <d v="2021-02-08T21:14:40"/>
    <b v="0"/>
    <x v="6"/>
    <s v="0065A00001dCBxeQAG"/>
    <x v="2"/>
    <b v="0"/>
    <s v="0055A000008iLoOQAU"/>
    <s v="Closed Lost"/>
    <b v="0"/>
    <x v="1"/>
    <n v="5247"/>
    <n v="0"/>
    <m/>
  </r>
  <r>
    <s v="0013100001jbTo6AAE"/>
    <b v="0"/>
    <m/>
    <b v="0"/>
    <x v="863"/>
    <x v="0"/>
    <s v="0055A000008iLoOQAU"/>
    <b v="0"/>
    <d v="2021-02-05T15:48:07"/>
    <b v="0"/>
    <b v="0"/>
    <s v="2021 1"/>
    <n v="1"/>
    <x v="3"/>
    <s v="Closed"/>
    <s v="Closed"/>
    <x v="22"/>
    <s v="0055A00000BclF5QAJ"/>
    <d v="2021-04-10T22:59:54"/>
    <m/>
    <d v="2021-02-05T19:52:04"/>
    <b v="0"/>
    <x v="3"/>
    <s v="0065A00001dCBhGQAW"/>
    <x v="2"/>
    <b v="0"/>
    <s v="0055A000008iLoOQAU"/>
    <s v="Closed Won"/>
    <b v="0"/>
    <x v="0"/>
    <n v="4830"/>
    <n v="4830"/>
    <m/>
  </r>
  <r>
    <s v="0015A00001yWkX5QAK"/>
    <b v="0"/>
    <m/>
    <b v="0"/>
    <x v="863"/>
    <x v="0"/>
    <s v="0055A000008iLoOQAU"/>
    <b v="0"/>
    <d v="2021-02-08T14:31:40"/>
    <b v="0"/>
    <b v="0"/>
    <s v="2021 1"/>
    <n v="1"/>
    <x v="3"/>
    <s v="Closed"/>
    <s v="Closed"/>
    <x v="22"/>
    <s v="0055A00000BclF5QAJ"/>
    <d v="2021-04-11T20:11:37"/>
    <m/>
    <m/>
    <b v="0"/>
    <x v="3"/>
    <s v="0065A00001dCKcMQAW"/>
    <x v="2"/>
    <b v="0"/>
    <s v="0055A000008iLoOQAU"/>
    <s v="Closed Won"/>
    <b v="0"/>
    <x v="0"/>
    <n v="3450"/>
    <n v="3450"/>
    <m/>
  </r>
  <r>
    <s v="0015A00001tbNSWQA2"/>
    <b v="0"/>
    <m/>
    <b v="0"/>
    <x v="863"/>
    <x v="0"/>
    <s v="0055A000008iLoOQAU"/>
    <b v="0"/>
    <d v="2021-02-04T15:50:07"/>
    <b v="0"/>
    <b v="0"/>
    <s v="2021 1"/>
    <n v="1"/>
    <x v="3"/>
    <s v="Closed"/>
    <s v="Closed"/>
    <x v="21"/>
    <s v="0055A00000BclF5QAJ"/>
    <d v="2021-04-10T22:59:54"/>
    <m/>
    <d v="2021-02-05T20:57:53"/>
    <b v="0"/>
    <x v="1"/>
    <s v="0065A00001dBWYvQAO"/>
    <x v="2"/>
    <b v="0"/>
    <s v="0055A000008iLoOQAU"/>
    <s v="Closed Won"/>
    <b v="0"/>
    <x v="0"/>
    <n v="8950"/>
    <n v="8950"/>
    <m/>
  </r>
  <r>
    <s v="0015A00002Qap5eQAB"/>
    <b v="0"/>
    <m/>
    <b v="0"/>
    <x v="864"/>
    <x v="0"/>
    <s v="0055A000008iLoOQAU"/>
    <b v="0"/>
    <d v="2021-02-08T21:20:56"/>
    <b v="0"/>
    <b v="0"/>
    <s v="2021 1"/>
    <n v="1"/>
    <x v="3"/>
    <s v="Closed"/>
    <s v="Closed"/>
    <x v="21"/>
    <s v="0055A00000BclF5QAJ"/>
    <d v="2021-04-10T22:59:54"/>
    <m/>
    <m/>
    <b v="0"/>
    <x v="3"/>
    <s v="0065A00001dCOPNQA4"/>
    <x v="2"/>
    <b v="0"/>
    <s v="0055A000008iLoOQAU"/>
    <s v="Closed Won"/>
    <b v="0"/>
    <x v="0"/>
    <n v="5247"/>
    <n v="5247"/>
    <m/>
  </r>
  <r>
    <s v="0015A00001tbMY6QAM"/>
    <b v="0"/>
    <m/>
    <b v="0"/>
    <x v="865"/>
    <x v="0"/>
    <s v="0055A000008iLoOQAU"/>
    <b v="0"/>
    <d v="2021-01-07T22:27:32"/>
    <b v="0"/>
    <b v="0"/>
    <s v="2021 1"/>
    <n v="1"/>
    <x v="3"/>
    <s v="Closed"/>
    <s v="Closed"/>
    <x v="21"/>
    <s v="0055A00000BclF5QAJ"/>
    <d v="2021-04-10T22:59:54"/>
    <m/>
    <d v="2021-02-09T18:34:26"/>
    <b v="0"/>
    <x v="4"/>
    <s v="0065A00001crFZmQAM"/>
    <x v="2"/>
    <b v="0"/>
    <s v="0055A000008iLoOQAU"/>
    <s v="Closed Won"/>
    <b v="0"/>
    <x v="0"/>
    <n v="40000"/>
    <n v="40000"/>
    <m/>
  </r>
  <r>
    <s v="0013100001jbToDAAU"/>
    <b v="0"/>
    <m/>
    <b v="0"/>
    <x v="865"/>
    <x v="0"/>
    <s v="0055A000008iLoOQAU"/>
    <b v="0"/>
    <d v="2021-02-08T14:01:10"/>
    <b v="0"/>
    <b v="0"/>
    <s v="2021 1"/>
    <n v="1"/>
    <x v="3"/>
    <s v="Closed"/>
    <s v="Closed"/>
    <x v="21"/>
    <s v="0055A00000BclF5QAJ"/>
    <d v="2021-04-10T22:59:54"/>
    <m/>
    <d v="2021-02-09T14:31:00"/>
    <b v="0"/>
    <x v="1"/>
    <s v="0065A00001dCKKSQA4"/>
    <x v="2"/>
    <b v="0"/>
    <s v="0055A000008iLoOQAU"/>
    <s v="Closed Won"/>
    <b v="0"/>
    <x v="0"/>
    <n v="5245"/>
    <n v="5245"/>
    <m/>
  </r>
  <r>
    <s v="0013100001fqypQAAQ"/>
    <b v="0"/>
    <m/>
    <b v="0"/>
    <x v="865"/>
    <x v="0"/>
    <s v="0055A000008iLoOQAU"/>
    <b v="0"/>
    <d v="2021-01-13T15:58:05"/>
    <b v="0"/>
    <b v="0"/>
    <s v="2021 1"/>
    <n v="1"/>
    <x v="3"/>
    <s v="Closed"/>
    <s v="Closed"/>
    <x v="21"/>
    <s v="0055A00000BclF5QAJ"/>
    <d v="2021-04-10T22:59:54"/>
    <m/>
    <d v="2021-02-09T14:29:06"/>
    <b v="0"/>
    <x v="4"/>
    <s v="0065A00001cri7kQAA"/>
    <x v="2"/>
    <b v="0"/>
    <s v="0055A000008iLoOQAU"/>
    <s v="Closed Won"/>
    <b v="0"/>
    <x v="0"/>
    <n v="5145"/>
    <n v="5145"/>
    <m/>
  </r>
  <r>
    <s v="0013100001gw4vcAAA"/>
    <b v="0"/>
    <m/>
    <b v="0"/>
    <x v="866"/>
    <x v="0"/>
    <s v="00531000007KAsvAAG"/>
    <b v="0"/>
    <d v="2021-01-07T21:04:22"/>
    <b v="0"/>
    <b v="0"/>
    <s v="2021 1"/>
    <n v="1"/>
    <x v="3"/>
    <s v="Closed"/>
    <s v="Closed"/>
    <x v="1"/>
    <s v="00531000007MUoEAAW"/>
    <d v="2021-02-11T14:21:41"/>
    <m/>
    <d v="2021-02-10T20:41:48"/>
    <b v="0"/>
    <x v="1"/>
    <s v="0065A00001crF6eQAE"/>
    <x v="2"/>
    <b v="0"/>
    <s v="00531000007KAsvAAG"/>
    <s v="Closed Won"/>
    <b v="0"/>
    <x v="0"/>
    <n v="59465.7"/>
    <n v="59465.7"/>
    <m/>
  </r>
  <r>
    <s v="0013100001jbToGAAU"/>
    <b v="0"/>
    <m/>
    <b v="0"/>
    <x v="867"/>
    <x v="0"/>
    <s v="0055A000008iLoOQAU"/>
    <b v="0"/>
    <d v="2021-02-16T16:49:24"/>
    <b v="0"/>
    <b v="0"/>
    <s v="2021 1"/>
    <n v="1"/>
    <x v="3"/>
    <s v="Closed"/>
    <s v="Closed"/>
    <x v="21"/>
    <s v="0055A00000BclF5QAJ"/>
    <d v="2021-04-10T22:59:54"/>
    <m/>
    <m/>
    <b v="0"/>
    <x v="3"/>
    <s v="0065A00001dDcTVQA0"/>
    <x v="2"/>
    <b v="0"/>
    <s v="0055A000008iLoOQAU"/>
    <s v="Closed Won"/>
    <b v="0"/>
    <x v="0"/>
    <n v="8000"/>
    <n v="8000"/>
    <m/>
  </r>
  <r>
    <s v="0013100001qvZsSAAU"/>
    <b v="0"/>
    <m/>
    <b v="0"/>
    <x v="867"/>
    <x v="0"/>
    <s v="0055A000008iLoOQAU"/>
    <b v="0"/>
    <d v="2021-01-13T19:54:28"/>
    <b v="0"/>
    <b v="0"/>
    <s v="2021 1"/>
    <n v="1"/>
    <x v="3"/>
    <s v="Closed"/>
    <s v="Closed"/>
    <x v="21"/>
    <s v="0055A00000BclF5QAJ"/>
    <d v="2021-04-10T22:59:54"/>
    <m/>
    <d v="2021-02-11T15:58:31"/>
    <b v="0"/>
    <x v="3"/>
    <s v="0065A00001crjitQAA"/>
    <x v="2"/>
    <b v="0"/>
    <s v="0055A000008iLoOQAU"/>
    <s v="Closed Won"/>
    <b v="0"/>
    <x v="0"/>
    <n v="17900"/>
    <n v="17900"/>
    <m/>
  </r>
  <r>
    <s v="0013100001ld4rCAAQ"/>
    <b v="0"/>
    <m/>
    <b v="0"/>
    <x v="867"/>
    <x v="0"/>
    <s v="00531000007KAsvAAG"/>
    <b v="0"/>
    <d v="2019-10-31T19:42:06"/>
    <b v="0"/>
    <b v="0"/>
    <s v="2021 1"/>
    <n v="1"/>
    <x v="3"/>
    <s v="Closed"/>
    <s v="Closed"/>
    <x v="1"/>
    <s v="0055A00000BclF5QAJ"/>
    <d v="2021-04-13T13:42:26"/>
    <m/>
    <d v="2021-02-11T16:08:28"/>
    <b v="0"/>
    <x v="5"/>
    <s v="0065A00001XpeV0QAJ"/>
    <x v="2"/>
    <b v="0"/>
    <s v="00531000007KAsvAAG"/>
    <s v="Closed Won"/>
    <b v="0"/>
    <x v="0"/>
    <n v="324373.84999999998"/>
    <n v="324373.84999999998"/>
    <m/>
  </r>
  <r>
    <s v="0013100001hofGrAAI"/>
    <b v="0"/>
    <m/>
    <b v="0"/>
    <x v="868"/>
    <x v="0"/>
    <s v="0055A000008iLoOQAU"/>
    <b v="0"/>
    <d v="2021-01-28T21:47:38"/>
    <b v="0"/>
    <b v="0"/>
    <s v="2021 1"/>
    <n v="1"/>
    <x v="3"/>
    <s v="Closed"/>
    <s v="Closed"/>
    <x v="21"/>
    <s v="0055A00000BclF5QAJ"/>
    <d v="2021-04-10T22:59:54"/>
    <m/>
    <d v="2021-02-12T23:16:01"/>
    <b v="0"/>
    <x v="3"/>
    <s v="0065A00001dAUa7QAG"/>
    <x v="2"/>
    <b v="0"/>
    <s v="0055A000008iLoOQAU"/>
    <s v="Closed Won"/>
    <b v="0"/>
    <x v="0"/>
    <n v="4000"/>
    <n v="4000"/>
    <m/>
  </r>
  <r>
    <s v="0013100001jbToGAAU"/>
    <b v="0"/>
    <m/>
    <b v="0"/>
    <x v="868"/>
    <x v="0"/>
    <s v="0055A000008iLoOQAU"/>
    <b v="0"/>
    <d v="2021-02-11T18:37:59"/>
    <b v="0"/>
    <b v="0"/>
    <s v="2021 1"/>
    <n v="1"/>
    <x v="3"/>
    <s v="Closed"/>
    <s v="Closed"/>
    <x v="21"/>
    <s v="0055A00000BclF5QAJ"/>
    <d v="2021-04-10T22:59:54"/>
    <m/>
    <d v="2021-02-12T15:56:28"/>
    <b v="0"/>
    <x v="3"/>
    <s v="0065A00001dDFbVQAW"/>
    <x v="2"/>
    <b v="0"/>
    <s v="0055A000008iLoOQAU"/>
    <s v="Closed Won"/>
    <b v="0"/>
    <x v="0"/>
    <n v="20160"/>
    <n v="20160"/>
    <m/>
  </r>
  <r>
    <s v="0013100001jSwODAA0"/>
    <b v="0"/>
    <m/>
    <b v="0"/>
    <x v="869"/>
    <x v="0"/>
    <s v="0055A000008iLoOQAU"/>
    <b v="0"/>
    <d v="2021-01-26T15:56:30"/>
    <b v="0"/>
    <b v="0"/>
    <s v="2021 1"/>
    <n v="1"/>
    <x v="3"/>
    <s v="Omitted"/>
    <s v="Omitted"/>
    <x v="21"/>
    <s v="0055A00000BclF5QAJ"/>
    <d v="2021-04-11T20:08:00"/>
    <m/>
    <d v="2021-02-16T16:54:03"/>
    <b v="0"/>
    <x v="6"/>
    <s v="0065A00001dAADqQAO"/>
    <x v="2"/>
    <b v="0"/>
    <s v="0055A000008iLoOQAU"/>
    <s v="Closed Lost"/>
    <b v="0"/>
    <x v="1"/>
    <n v="8950"/>
    <n v="0"/>
    <m/>
  </r>
  <r>
    <s v="0013100001jSwODAA0"/>
    <b v="0"/>
    <m/>
    <b v="0"/>
    <x v="869"/>
    <x v="0"/>
    <s v="0055A000008iLoOQAU"/>
    <b v="0"/>
    <d v="2021-01-26T16:45:55"/>
    <b v="0"/>
    <b v="0"/>
    <s v="2021 1"/>
    <n v="1"/>
    <x v="3"/>
    <s v="Omitted"/>
    <s v="Omitted"/>
    <x v="21"/>
    <s v="0055A00000BclF5QAJ"/>
    <d v="2021-04-10T23:01:03"/>
    <m/>
    <d v="2021-02-16T16:54:29"/>
    <b v="0"/>
    <x v="1"/>
    <s v="0065A00001dAAgxQAG"/>
    <x v="2"/>
    <b v="0"/>
    <s v="0055A000008iLoOQAU"/>
    <s v="Closed Lost"/>
    <b v="0"/>
    <x v="1"/>
    <n v="8950"/>
    <n v="0"/>
    <m/>
  </r>
  <r>
    <s v="0015A00002Cw8UhQAJ"/>
    <b v="0"/>
    <m/>
    <b v="0"/>
    <x v="870"/>
    <x v="0"/>
    <s v="0055A000009sa63QAA"/>
    <b v="1"/>
    <d v="2019-06-11T05:19:58"/>
    <b v="0"/>
    <b v="0"/>
    <s v="2021 1"/>
    <n v="1"/>
    <x v="3"/>
    <s v="Closed"/>
    <s v="Closed"/>
    <x v="1"/>
    <s v="0055A00000BclF5QAJ"/>
    <d v="2021-04-13T13:42:58"/>
    <m/>
    <d v="2021-02-16T02:23:51"/>
    <b v="0"/>
    <x v="1"/>
    <s v="0065A00001ThzpWQAR"/>
    <x v="3"/>
    <b v="0"/>
    <s v="0055A000009sa63QAA"/>
    <s v="Closed Won"/>
    <b v="0"/>
    <x v="0"/>
    <n v="61734.5"/>
    <n v="61734.5"/>
    <m/>
  </r>
  <r>
    <s v="0015A00002TD9WlQAL"/>
    <b v="0"/>
    <m/>
    <b v="0"/>
    <x v="871"/>
    <x v="0"/>
    <s v="00531000007MUoEAAW"/>
    <b v="0"/>
    <d v="2021-01-19T17:41:27"/>
    <b v="0"/>
    <b v="0"/>
    <s v="2021 1"/>
    <n v="1"/>
    <x v="3"/>
    <s v="Closed"/>
    <s v="Closed"/>
    <x v="2"/>
    <s v="0055A00000BclF5QAJ"/>
    <d v="2021-04-11T19:52:07"/>
    <m/>
    <d v="2021-02-16T18:51:26"/>
    <b v="0"/>
    <x v="5"/>
    <s v="0065A00001csBaeQAE"/>
    <x v="2"/>
    <b v="0"/>
    <s v="00531000007KgPgAAK"/>
    <s v="Closed Won"/>
    <b v="0"/>
    <x v="0"/>
    <n v="324187.5"/>
    <n v="324187.5"/>
    <m/>
  </r>
  <r>
    <s v="0015A00002DR8HdQAL"/>
    <b v="0"/>
    <m/>
    <b v="0"/>
    <x v="871"/>
    <x v="0"/>
    <s v="00531000008F2qlAAC"/>
    <b v="0"/>
    <d v="2021-01-26T16:59:39"/>
    <b v="0"/>
    <b v="0"/>
    <s v="2021 1"/>
    <n v="1"/>
    <x v="3"/>
    <s v="Closed"/>
    <s v="Closed"/>
    <x v="24"/>
    <s v="0055A00000BclF5QAJ"/>
    <d v="2021-04-11T20:08:00"/>
    <m/>
    <d v="2021-02-16T14:40:01"/>
    <b v="0"/>
    <x v="6"/>
    <s v="0065A00001dAAo1QAG"/>
    <x v="2"/>
    <b v="0"/>
    <s v="00531000008F2qlAAC"/>
    <s v="Closed Won"/>
    <b v="0"/>
    <x v="0"/>
    <n v="74322.75"/>
    <n v="74322.75"/>
    <m/>
  </r>
  <r>
    <s v="0015A00002DxOEJQA3"/>
    <b v="0"/>
    <m/>
    <b v="0"/>
    <x v="871"/>
    <x v="0"/>
    <s v="0055A00000BNXCfQAP"/>
    <b v="0"/>
    <d v="2021-02-10T23:25:54"/>
    <b v="0"/>
    <b v="0"/>
    <s v="2021 1"/>
    <n v="1"/>
    <x v="3"/>
    <s v="Closed"/>
    <s v="Closed"/>
    <x v="0"/>
    <s v="0055A00000BclF5QAJ"/>
    <d v="2021-04-10T22:59:54"/>
    <m/>
    <d v="2021-02-16T17:58:29"/>
    <b v="0"/>
    <x v="3"/>
    <s v="0065A00001dDCPlQAO"/>
    <x v="2"/>
    <b v="0"/>
    <s v="0055A00000BNXCfQAP"/>
    <s v="Closed Won"/>
    <b v="0"/>
    <x v="0"/>
    <n v="4000"/>
    <n v="4000"/>
    <m/>
  </r>
  <r>
    <s v="0015A000028moKRQAY"/>
    <b v="0"/>
    <m/>
    <b v="0"/>
    <x v="872"/>
    <x v="0"/>
    <s v="0055A000008iLoOQAU"/>
    <b v="0"/>
    <d v="2021-02-17T19:31:18"/>
    <b v="0"/>
    <b v="0"/>
    <s v="2021 1"/>
    <n v="1"/>
    <x v="3"/>
    <s v="Closed"/>
    <s v="Closed"/>
    <x v="21"/>
    <s v="0055A00000BclF5QAJ"/>
    <d v="2021-04-10T22:59:54"/>
    <m/>
    <m/>
    <b v="0"/>
    <x v="4"/>
    <s v="0065A00001dDiiMQAS"/>
    <x v="2"/>
    <b v="0"/>
    <s v="0055A000008iLoOQAU"/>
    <s v="Closed Won"/>
    <b v="0"/>
    <x v="0"/>
    <n v="3200"/>
    <n v="3200"/>
    <m/>
  </r>
  <r>
    <s v="0015A00002KuduMQAR"/>
    <b v="0"/>
    <m/>
    <b v="0"/>
    <x v="872"/>
    <x v="0"/>
    <s v="0055A000008iLoOQAU"/>
    <b v="0"/>
    <d v="2021-01-13T00:30:41"/>
    <b v="0"/>
    <b v="0"/>
    <s v="2021 1"/>
    <n v="1"/>
    <x v="3"/>
    <s v="Closed"/>
    <s v="Closed"/>
    <x v="21"/>
    <s v="0055A00000BclF5QAJ"/>
    <d v="2021-04-10T22:59:54"/>
    <m/>
    <d v="2021-02-17T20:01:55"/>
    <b v="0"/>
    <x v="11"/>
    <s v="0065A00001crfu4QAA"/>
    <x v="2"/>
    <b v="0"/>
    <s v="0055A000008iLoOQAU"/>
    <s v="Closed Won"/>
    <b v="0"/>
    <x v="0"/>
    <n v="1450"/>
    <n v="1450"/>
    <m/>
  </r>
  <r>
    <s v="0015A00002LehpVQAR"/>
    <b v="0"/>
    <m/>
    <b v="0"/>
    <x v="873"/>
    <x v="0"/>
    <s v="00531000007MUoEAAW"/>
    <b v="0"/>
    <d v="2021-02-18T19:32:07"/>
    <b v="0"/>
    <b v="0"/>
    <s v="2021 1"/>
    <n v="1"/>
    <x v="3"/>
    <s v="Closed"/>
    <s v="Closed"/>
    <x v="24"/>
    <s v="0055A00000BclF5QAJ"/>
    <d v="2021-04-11T19:52:07"/>
    <m/>
    <m/>
    <b v="0"/>
    <x v="5"/>
    <s v="0065A00001dDng2QAC"/>
    <x v="2"/>
    <b v="0"/>
    <s v="00531000008F2qlAAC"/>
    <s v="Closed Won"/>
    <b v="0"/>
    <x v="0"/>
    <n v="149.25"/>
    <n v="149.25"/>
    <m/>
  </r>
  <r>
    <s v="0015A000022SG6JQAW"/>
    <b v="0"/>
    <m/>
    <b v="0"/>
    <x v="873"/>
    <x v="0"/>
    <s v="00531000007MUoEAAW"/>
    <b v="0"/>
    <d v="2020-12-15T15:13:46"/>
    <b v="0"/>
    <b v="0"/>
    <s v="2021 1"/>
    <n v="1"/>
    <x v="3"/>
    <s v="Closed"/>
    <s v="Closed"/>
    <x v="4"/>
    <s v="0055A00000BclF5QAJ"/>
    <d v="2021-04-11T19:52:59"/>
    <m/>
    <d v="2021-02-18T19:24:00"/>
    <b v="0"/>
    <x v="5"/>
    <s v="0065A00001cp2LRQAY"/>
    <x v="2"/>
    <b v="1"/>
    <s v="00531000007MUoEAAW"/>
    <s v="Closed Won"/>
    <b v="0"/>
    <x v="0"/>
    <n v="6704.75"/>
    <n v="6704.75"/>
    <m/>
  </r>
  <r>
    <s v="0015A000026AUVzQAO"/>
    <b v="0"/>
    <m/>
    <b v="0"/>
    <x v="874"/>
    <x v="0"/>
    <s v="00531000007KAu8AAG"/>
    <b v="0"/>
    <d v="2021-02-09T11:04:58"/>
    <b v="0"/>
    <b v="0"/>
    <s v="2021 1"/>
    <n v="1"/>
    <x v="3"/>
    <s v="Omitted"/>
    <s v="Omitted"/>
    <x v="21"/>
    <s v="0055A00000BclF5QAJ"/>
    <d v="2021-04-11T19:52:07"/>
    <m/>
    <d v="2021-02-26T02:22:16"/>
    <b v="0"/>
    <x v="5"/>
    <s v="0065A00001dCQNvQAO"/>
    <x v="2"/>
    <b v="0"/>
    <s v="00531000007KAu8AAG"/>
    <s v="Closed Lost"/>
    <b v="0"/>
    <x v="1"/>
    <n v="2235"/>
    <n v="0"/>
    <m/>
  </r>
  <r>
    <s v="0015A000028lTavQAE"/>
    <b v="0"/>
    <m/>
    <b v="0"/>
    <x v="874"/>
    <x v="0"/>
    <s v="00531000007MUoEAAW"/>
    <b v="0"/>
    <d v="2020-01-21T21:42:34"/>
    <b v="0"/>
    <b v="0"/>
    <s v="2021 1"/>
    <n v="1"/>
    <x v="3"/>
    <s v="Omitted"/>
    <s v="Omitted"/>
    <x v="4"/>
    <s v="00531000007MUoEAAW"/>
    <d v="2021-06-17T18:08:57"/>
    <m/>
    <d v="2021-02-19T19:42:37"/>
    <b v="0"/>
    <x v="5"/>
    <s v="0065A00001Yxj3yQAB"/>
    <x v="2"/>
    <b v="0"/>
    <s v="00531000007MUoEAAW"/>
    <s v="Closed Lost"/>
    <b v="0"/>
    <x v="1"/>
    <n v="6500"/>
    <n v="0"/>
    <m/>
  </r>
  <r>
    <s v="0013100001t0mtKAAQ"/>
    <b v="0"/>
    <m/>
    <b v="0"/>
    <x v="874"/>
    <x v="0"/>
    <s v="00531000007MUoEAAW"/>
    <b v="0"/>
    <d v="2020-04-16T18:35:41"/>
    <b v="0"/>
    <b v="0"/>
    <s v="2021 1"/>
    <n v="1"/>
    <x v="3"/>
    <s v="Omitted"/>
    <s v="Omitted"/>
    <x v="24"/>
    <s v="00531000007MUoEAAW"/>
    <d v="2021-06-17T18:09:53"/>
    <m/>
    <d v="2021-02-19T19:43:34"/>
    <b v="0"/>
    <x v="6"/>
    <s v="0065A00001Zk4PbQAJ"/>
    <x v="2"/>
    <b v="0"/>
    <s v="00531000007MUoEAAW"/>
    <s v="Closed Lost"/>
    <b v="0"/>
    <x v="1"/>
    <n v="6500"/>
    <n v="0"/>
    <m/>
  </r>
  <r>
    <s v="0013100001qvZsSAAU"/>
    <b v="0"/>
    <m/>
    <b v="0"/>
    <x v="875"/>
    <x v="0"/>
    <s v="0055A000008iLoOQAU"/>
    <b v="0"/>
    <d v="2021-01-20T17:46:01"/>
    <b v="0"/>
    <b v="0"/>
    <s v="2021 1"/>
    <n v="1"/>
    <x v="3"/>
    <s v="Omitted"/>
    <s v="Omitted"/>
    <x v="21"/>
    <s v="0055A00000BclF5QAJ"/>
    <d v="2021-04-11T20:07:09"/>
    <m/>
    <d v="2021-02-04T21:49:51"/>
    <b v="0"/>
    <x v="6"/>
    <s v="0065A00001csGgzQAE"/>
    <x v="2"/>
    <b v="0"/>
    <s v="0055A000008iLoOQAU"/>
    <s v="Closed Lost"/>
    <b v="0"/>
    <x v="1"/>
    <n v="26850"/>
    <n v="0"/>
    <m/>
  </r>
  <r>
    <s v="0015A00002JMd9kQAD"/>
    <b v="0"/>
    <m/>
    <b v="0"/>
    <x v="876"/>
    <x v="0"/>
    <s v="0055A000008iLoOQAU"/>
    <b v="0"/>
    <d v="2021-02-22T20:33:23"/>
    <b v="0"/>
    <b v="0"/>
    <s v="2021 1"/>
    <n v="1"/>
    <x v="3"/>
    <s v="Closed"/>
    <s v="Closed"/>
    <x v="21"/>
    <s v="0055A00000BclF5QAJ"/>
    <d v="2021-04-10T22:59:54"/>
    <m/>
    <m/>
    <b v="0"/>
    <x v="4"/>
    <s v="0065A00001dIsZMQA0"/>
    <x v="2"/>
    <b v="0"/>
    <s v="0055A000008iLoOQAU"/>
    <s v="Closed Won"/>
    <b v="0"/>
    <x v="0"/>
    <n v="8986"/>
    <n v="8986"/>
    <m/>
  </r>
  <r>
    <s v="0015A00002FTsGQQA1"/>
    <b v="0"/>
    <m/>
    <b v="0"/>
    <x v="877"/>
    <x v="0"/>
    <s v="0055A000008iLoOQAU"/>
    <b v="0"/>
    <d v="2020-11-13T15:54:42"/>
    <b v="0"/>
    <b v="0"/>
    <s v="2021 1"/>
    <n v="1"/>
    <x v="3"/>
    <s v="Closed"/>
    <s v="Closed"/>
    <x v="21"/>
    <s v="0055A00000BclF5QAJ"/>
    <d v="2021-04-10T22:59:54"/>
    <m/>
    <d v="2021-02-26T17:58:36"/>
    <b v="0"/>
    <x v="4"/>
    <s v="0065A00001cTmksQAC"/>
    <x v="2"/>
    <b v="0"/>
    <s v="0055A000008iLoOQAU"/>
    <s v="Closed Won"/>
    <b v="0"/>
    <x v="0"/>
    <n v="12000"/>
    <n v="12000"/>
    <m/>
  </r>
  <r>
    <s v="0013100001mwsqbAAA"/>
    <b v="0"/>
    <m/>
    <b v="0"/>
    <x v="877"/>
    <x v="0"/>
    <s v="0055A000008iLoOQAU"/>
    <b v="0"/>
    <d v="2021-02-18T01:56:53"/>
    <b v="0"/>
    <b v="0"/>
    <s v="2021 1"/>
    <n v="1"/>
    <x v="3"/>
    <s v="Closed"/>
    <s v="Closed"/>
    <x v="21"/>
    <s v="0055A00000BclF5QAJ"/>
    <d v="2021-04-10T22:59:54"/>
    <m/>
    <d v="2021-02-23T15:56:57"/>
    <b v="0"/>
    <x v="4"/>
    <s v="0065A00001dDkEgQAK"/>
    <x v="2"/>
    <b v="0"/>
    <s v="0055A000008iLoOQAU"/>
    <s v="Closed Won"/>
    <b v="0"/>
    <x v="0"/>
    <n v="22800"/>
    <n v="22800"/>
    <m/>
  </r>
  <r>
    <s v="0015A000026oiG4QAI"/>
    <b v="0"/>
    <m/>
    <b v="0"/>
    <x v="877"/>
    <x v="0"/>
    <s v="0055A000008iLoOQAU"/>
    <b v="0"/>
    <d v="2021-02-02T17:53:25"/>
    <b v="0"/>
    <b v="0"/>
    <s v="2021 1"/>
    <n v="1"/>
    <x v="3"/>
    <s v="Closed"/>
    <s v="Closed"/>
    <x v="0"/>
    <s v="0055A00000BclF5QAJ"/>
    <d v="2021-04-10T22:59:54"/>
    <m/>
    <d v="2021-02-23T20:26:00"/>
    <b v="0"/>
    <x v="3"/>
    <s v="0065A00001dBN5RQAW"/>
    <x v="2"/>
    <b v="0"/>
    <s v="0055A000008iLoOQAU"/>
    <s v="Closed Won"/>
    <b v="0"/>
    <x v="0"/>
    <n v="1450"/>
    <n v="1450"/>
    <m/>
  </r>
  <r>
    <s v="0015A000026AUVzQAO"/>
    <b v="0"/>
    <m/>
    <b v="0"/>
    <x v="878"/>
    <x v="0"/>
    <s v="0055A000008iLoOQAU"/>
    <b v="0"/>
    <d v="2021-02-24T19:50:31"/>
    <b v="0"/>
    <b v="0"/>
    <s v="2021 1"/>
    <n v="1"/>
    <x v="3"/>
    <s v="Closed"/>
    <s v="Closed"/>
    <x v="21"/>
    <s v="0055A00000BclF5QAJ"/>
    <d v="2021-04-11T19:52:07"/>
    <m/>
    <m/>
    <b v="0"/>
    <x v="5"/>
    <s v="0065A00001dJ3TIQA0"/>
    <x v="2"/>
    <b v="0"/>
    <s v="00531000007KAu8AAG"/>
    <s v="Closed Won"/>
    <b v="0"/>
    <x v="0"/>
    <n v="26913"/>
    <n v="26913"/>
    <m/>
  </r>
  <r>
    <s v="0013100001p4MPyAAM"/>
    <b v="0"/>
    <m/>
    <b v="0"/>
    <x v="878"/>
    <x v="0"/>
    <s v="0055A000008iLoOQAU"/>
    <b v="0"/>
    <d v="2021-01-13T17:24:14"/>
    <b v="0"/>
    <b v="0"/>
    <s v="2021 1"/>
    <n v="1"/>
    <x v="3"/>
    <s v="Closed"/>
    <s v="Closed"/>
    <x v="22"/>
    <s v="0055A00000BclF5QAJ"/>
    <d v="2021-04-10T22:59:54"/>
    <m/>
    <d v="2021-02-24T16:38:25"/>
    <b v="0"/>
    <x v="3"/>
    <s v="0065A00001crikZQAQ"/>
    <x v="2"/>
    <b v="0"/>
    <s v="0055A000008iLoOQAU"/>
    <s v="Closed Won"/>
    <b v="0"/>
    <x v="0"/>
    <n v="8950"/>
    <n v="8950"/>
    <m/>
  </r>
  <r>
    <s v="0015A000023EEawQAG"/>
    <b v="0"/>
    <m/>
    <b v="0"/>
    <x v="879"/>
    <x v="0"/>
    <s v="00531000007MUoEAAW"/>
    <b v="0"/>
    <d v="2021-02-19T15:47:48"/>
    <b v="0"/>
    <b v="0"/>
    <s v="2021 1"/>
    <n v="1"/>
    <x v="3"/>
    <s v="Omitted"/>
    <s v="Omitted"/>
    <x v="4"/>
    <s v="00531000007MUoEAAW"/>
    <d v="2021-06-17T18:07:25"/>
    <m/>
    <d v="2021-03-01T14:28:41"/>
    <b v="0"/>
    <x v="6"/>
    <s v="0065A00001dI3oIQAS"/>
    <x v="2"/>
    <b v="0"/>
    <s v="00531000007MUoEAAW"/>
    <s v="Closed Lost"/>
    <b v="0"/>
    <x v="1"/>
    <n v="32500"/>
    <n v="0"/>
    <m/>
  </r>
  <r>
    <s v="0013100001p5ATcAAM"/>
    <b v="0"/>
    <m/>
    <b v="0"/>
    <x v="879"/>
    <x v="0"/>
    <s v="0055A000008iLoOQAU"/>
    <b v="0"/>
    <d v="2021-01-25T22:36:51"/>
    <b v="0"/>
    <b v="0"/>
    <s v="2021 1"/>
    <n v="1"/>
    <x v="3"/>
    <s v="Closed"/>
    <s v="Closed"/>
    <x v="21"/>
    <s v="0055A00000BclF5QAJ"/>
    <d v="2021-04-10T22:59:54"/>
    <m/>
    <d v="2021-02-25T14:05:42"/>
    <b v="0"/>
    <x v="1"/>
    <s v="0065A00001dA6ulQAC"/>
    <x v="2"/>
    <b v="0"/>
    <s v="0055A000008iLoOQAU"/>
    <s v="Closed Won"/>
    <b v="0"/>
    <x v="0"/>
    <n v="11000"/>
    <n v="11000"/>
    <m/>
  </r>
  <r>
    <s v="0015A00002KuduMQAR"/>
    <b v="0"/>
    <m/>
    <b v="0"/>
    <x v="879"/>
    <x v="0"/>
    <s v="0055A00000BNXCfQAP"/>
    <b v="1"/>
    <d v="2021-02-11T23:59:55"/>
    <b v="0"/>
    <b v="0"/>
    <s v="2021 1"/>
    <n v="1"/>
    <x v="3"/>
    <s v="Closed"/>
    <s v="Closed"/>
    <x v="21"/>
    <s v="0055A00000BclF5QAJ"/>
    <d v="2021-04-10T22:59:54"/>
    <m/>
    <d v="2021-02-26T00:09:46"/>
    <b v="0"/>
    <x v="11"/>
    <s v="0065A00001dDHjbQAG"/>
    <x v="2"/>
    <b v="0"/>
    <s v="0055A00000BNXCfQAP"/>
    <s v="Closed Won"/>
    <b v="0"/>
    <x v="0"/>
    <n v="6250"/>
    <n v="6250"/>
    <m/>
  </r>
  <r>
    <s v="0015A00002FpVaCQAV"/>
    <b v="1"/>
    <m/>
    <b v="0"/>
    <x v="879"/>
    <x v="0"/>
    <s v="0055A000008iLoOQAU"/>
    <b v="1"/>
    <d v="2019-10-16T14:25:44"/>
    <b v="0"/>
    <b v="0"/>
    <s v="2021 1"/>
    <n v="1"/>
    <x v="3"/>
    <s v="Closed"/>
    <s v="Closed"/>
    <x v="21"/>
    <s v="0055A00000BclF5QAJ"/>
    <d v="2021-04-10T22:59:54"/>
    <m/>
    <d v="2021-02-26T04:19:10"/>
    <b v="0"/>
    <x v="3"/>
    <s v="0065A00001XdLqGQAV"/>
    <x v="2"/>
    <b v="0"/>
    <s v="0055A00000BcmS5QAJ"/>
    <s v="Closed Won"/>
    <b v="0"/>
    <x v="0"/>
    <n v="163760"/>
    <n v="163760"/>
    <m/>
  </r>
  <r>
    <s v="0013100001jbB3pAAE"/>
    <b v="0"/>
    <m/>
    <b v="0"/>
    <x v="880"/>
    <x v="0"/>
    <s v="0055A000008iLoJQAU"/>
    <b v="1"/>
    <d v="2019-07-23T23:48:18"/>
    <b v="0"/>
    <b v="0"/>
    <s v="2021 1"/>
    <n v="1"/>
    <x v="3"/>
    <s v="Omitted"/>
    <s v="Omitted"/>
    <x v="22"/>
    <s v="0055A00000BclF5QAJ"/>
    <d v="2021-04-11T20:07:09"/>
    <m/>
    <d v="2020-12-21T15:39:03"/>
    <b v="0"/>
    <x v="6"/>
    <s v="0065A00001WlGSuQAN"/>
    <x v="2"/>
    <b v="0"/>
    <s v="0055A000008zqzaQAA"/>
    <s v="Closed Lost"/>
    <b v="1"/>
    <x v="1"/>
    <n v="90775"/>
    <n v="0"/>
    <m/>
  </r>
  <r>
    <s v="0015A000026oiG4QAI"/>
    <b v="0"/>
    <m/>
    <b v="0"/>
    <x v="880"/>
    <x v="0"/>
    <s v="0055A000008iLoOQAU"/>
    <b v="0"/>
    <d v="2021-02-23T14:31:37"/>
    <b v="0"/>
    <b v="0"/>
    <s v="2021 1"/>
    <n v="1"/>
    <x v="3"/>
    <s v="Closed"/>
    <s v="Closed"/>
    <x v="21"/>
    <s v="0055A00000BclF5QAJ"/>
    <d v="2021-04-10T22:59:54"/>
    <m/>
    <d v="2021-02-26T15:16:38"/>
    <b v="0"/>
    <x v="3"/>
    <s v="0065A00001dIwe9QAC"/>
    <x v="2"/>
    <b v="0"/>
    <s v="0055A000008iLoOQAU"/>
    <s v="Closed Won"/>
    <b v="0"/>
    <x v="0"/>
    <n v="725"/>
    <n v="725"/>
    <m/>
  </r>
  <r>
    <s v="0015A000023E8F0QAK"/>
    <b v="0"/>
    <m/>
    <b v="0"/>
    <x v="880"/>
    <x v="0"/>
    <s v="00531000007MUoEAAW"/>
    <b v="0"/>
    <d v="2021-02-26T22:16:01"/>
    <b v="0"/>
    <b v="0"/>
    <s v="2021 1"/>
    <n v="1"/>
    <x v="3"/>
    <s v="Closed"/>
    <s v="Closed"/>
    <x v="24"/>
    <s v="0055A00000BclF5QAJ"/>
    <d v="2021-04-11T20:08:00"/>
    <m/>
    <m/>
    <b v="0"/>
    <x v="6"/>
    <s v="0065A00001dKBtkQAG"/>
    <x v="2"/>
    <b v="0"/>
    <s v="00531000008F2qlAAC"/>
    <s v="Closed Won"/>
    <b v="0"/>
    <x v="0"/>
    <n v="2531.25"/>
    <n v="2531.25"/>
    <m/>
  </r>
  <r>
    <s v="0013100001fqwyfAAA"/>
    <b v="0"/>
    <m/>
    <b v="0"/>
    <x v="302"/>
    <x v="0"/>
    <s v="0055A000008iLoOQAU"/>
    <b v="1"/>
    <d v="2019-02-26T15:29:32"/>
    <b v="0"/>
    <b v="0"/>
    <s v="2021 1"/>
    <n v="1"/>
    <x v="3"/>
    <s v="Omitted"/>
    <s v="Omitted"/>
    <x v="21"/>
    <s v="0055A00000BclF5QAJ"/>
    <d v="2021-04-10T23:01:03"/>
    <m/>
    <d v="2021-01-11T15:36:12"/>
    <b v="0"/>
    <x v="3"/>
    <s v="0065A00001CIFPsQAP"/>
    <x v="2"/>
    <b v="0"/>
    <s v="0055A000008zqzaQAA"/>
    <s v="Closed Lost"/>
    <b v="0"/>
    <x v="1"/>
    <n v="85725"/>
    <n v="0"/>
    <m/>
  </r>
  <r>
    <s v="0015A00001tbbJ8QAI"/>
    <b v="0"/>
    <m/>
    <b v="0"/>
    <x v="302"/>
    <x v="0"/>
    <s v="00531000007MUoEAAW"/>
    <b v="0"/>
    <d v="2021-02-02T16:42:24"/>
    <b v="0"/>
    <b v="0"/>
    <s v="2021 1"/>
    <n v="1"/>
    <x v="3"/>
    <s v="Closed"/>
    <s v="Closed"/>
    <x v="24"/>
    <s v="0055A00000BclF5QAJ"/>
    <d v="2021-04-11T20:08:00"/>
    <m/>
    <d v="2021-02-08T15:03:00"/>
    <b v="0"/>
    <x v="6"/>
    <s v="0065A00001dBMOuQAO"/>
    <x v="2"/>
    <b v="0"/>
    <s v="00531000007KgPgAAK"/>
    <s v="Closed Won"/>
    <b v="0"/>
    <x v="0"/>
    <n v="39000"/>
    <n v="39000"/>
    <m/>
  </r>
  <r>
    <s v="0015A00002JM1sYQAT"/>
    <b v="0"/>
    <m/>
    <b v="0"/>
    <x v="881"/>
    <x v="0"/>
    <s v="0055A000008iLoOQAU"/>
    <b v="0"/>
    <d v="2021-02-22T23:55:42"/>
    <b v="0"/>
    <b v="0"/>
    <s v="2021 1"/>
    <n v="1"/>
    <x v="3"/>
    <s v="Closed"/>
    <s v="Closed"/>
    <x v="21"/>
    <s v="0055A00000BclF5QAJ"/>
    <d v="2021-04-10T22:59:54"/>
    <m/>
    <d v="2021-03-01T16:39:40"/>
    <b v="0"/>
    <x v="4"/>
    <s v="0065A00001dItzZQAS"/>
    <x v="2"/>
    <b v="0"/>
    <s v="0055A000008iLoOQAU"/>
    <s v="Closed Won"/>
    <b v="0"/>
    <x v="0"/>
    <n v="451"/>
    <n v="451"/>
    <m/>
  </r>
  <r>
    <s v="0015A00002DQoleQAD"/>
    <b v="0"/>
    <m/>
    <b v="0"/>
    <x v="882"/>
    <x v="0"/>
    <s v="0055A000008iLoOQAU"/>
    <b v="0"/>
    <d v="2021-02-23T00:30:57"/>
    <b v="0"/>
    <b v="0"/>
    <s v="2021 1"/>
    <n v="1"/>
    <x v="3"/>
    <s v="Closed"/>
    <s v="Closed"/>
    <x v="21"/>
    <s v="0055A00000BclF5QAJ"/>
    <d v="2021-04-10T22:59:54"/>
    <m/>
    <d v="2021-03-02T18:44:10"/>
    <b v="0"/>
    <x v="3"/>
    <s v="0065A00001dIu5UQAS"/>
    <x v="2"/>
    <b v="0"/>
    <s v="0055A000008iLoOQAU"/>
    <s v="Closed Won"/>
    <b v="0"/>
    <x v="0"/>
    <n v="45600"/>
    <n v="45600"/>
    <m/>
  </r>
  <r>
    <s v="0013100001jb0YLAAY"/>
    <b v="0"/>
    <m/>
    <b v="0"/>
    <x v="882"/>
    <x v="0"/>
    <s v="0055A000008iLoOQAU"/>
    <b v="0"/>
    <d v="2021-02-22T19:06:55"/>
    <b v="0"/>
    <b v="0"/>
    <s v="2021 1"/>
    <n v="1"/>
    <x v="3"/>
    <s v="Closed"/>
    <s v="Closed"/>
    <x v="21"/>
    <s v="0055A00000BclF5QAJ"/>
    <d v="2021-04-10T22:59:54"/>
    <m/>
    <d v="2021-03-02T13:18:05"/>
    <b v="0"/>
    <x v="3"/>
    <s v="0065A00001dIHSVQA4"/>
    <x v="2"/>
    <b v="0"/>
    <s v="0055A000008iLoOQAU"/>
    <s v="Closed Won"/>
    <b v="0"/>
    <x v="0"/>
    <n v="725"/>
    <n v="725"/>
    <m/>
  </r>
  <r>
    <s v="0015A00001tbMY6QAM"/>
    <b v="0"/>
    <m/>
    <b v="0"/>
    <x v="882"/>
    <x v="0"/>
    <s v="0055A000008iLoOQAU"/>
    <b v="0"/>
    <d v="2021-01-15T18:17:52"/>
    <b v="0"/>
    <b v="0"/>
    <s v="2021 1"/>
    <n v="1"/>
    <x v="3"/>
    <s v="Closed"/>
    <s v="Closed"/>
    <x v="21"/>
    <s v="0055A00000BclF5QAJ"/>
    <d v="2021-04-10T22:59:54"/>
    <m/>
    <d v="2021-03-02T19:50:32"/>
    <b v="0"/>
    <x v="12"/>
    <s v="0065A00001crtVBQAY"/>
    <x v="2"/>
    <b v="0"/>
    <s v="0055A000008iLoOQAU"/>
    <s v="Closed Won"/>
    <b v="0"/>
    <x v="0"/>
    <n v="8950"/>
    <n v="8950"/>
    <m/>
  </r>
  <r>
    <s v="0013100001fqypQAAQ"/>
    <b v="0"/>
    <m/>
    <b v="0"/>
    <x v="883"/>
    <x v="0"/>
    <s v="0055A000008iLoOQAU"/>
    <b v="0"/>
    <d v="2021-02-04T17:54:19"/>
    <b v="0"/>
    <b v="0"/>
    <s v="2021 1"/>
    <n v="1"/>
    <x v="3"/>
    <s v="Omitted"/>
    <s v="Omitted"/>
    <x v="21"/>
    <s v="0055A00000BclF5QAJ"/>
    <d v="2021-04-10T23:01:03"/>
    <m/>
    <d v="2021-02-11T14:30:40"/>
    <b v="0"/>
    <x v="4"/>
    <s v="0065A00001dC7W8QAK"/>
    <x v="2"/>
    <b v="0"/>
    <s v="0055A000008iLoOQAU"/>
    <s v="Closed Lost"/>
    <b v="0"/>
    <x v="1"/>
    <n v="5970"/>
    <n v="0"/>
    <m/>
  </r>
  <r>
    <s v="0015A000026oRv0QAE"/>
    <b v="0"/>
    <m/>
    <b v="0"/>
    <x v="883"/>
    <x v="0"/>
    <s v="0055A000008iLoOQAU"/>
    <b v="0"/>
    <d v="2021-03-02T16:46:43"/>
    <b v="0"/>
    <b v="0"/>
    <s v="2021 1"/>
    <n v="1"/>
    <x v="3"/>
    <s v="Closed"/>
    <s v="Closed"/>
    <x v="21"/>
    <s v="0055A00000BclF5QAJ"/>
    <d v="2021-04-10T22:59:54"/>
    <m/>
    <d v="2021-03-04T19:05:19"/>
    <b v="0"/>
    <x v="3"/>
    <s v="0065A00001dKZ3yQAG"/>
    <x v="2"/>
    <b v="0"/>
    <s v="0055A000008iLoOQAU"/>
    <s v="Closed Won"/>
    <b v="0"/>
    <x v="0"/>
    <n v="7243.75"/>
    <n v="7243.75"/>
    <m/>
  </r>
  <r>
    <s v="0015A00002G74JLQAZ"/>
    <b v="0"/>
    <m/>
    <b v="0"/>
    <x v="883"/>
    <x v="0"/>
    <s v="00531000007MUoEAAW"/>
    <b v="0"/>
    <d v="2020-11-20T16:41:21"/>
    <b v="0"/>
    <b v="0"/>
    <s v="2021 1"/>
    <n v="1"/>
    <x v="3"/>
    <s v="Closed"/>
    <s v="Closed"/>
    <x v="2"/>
    <s v="0055A00000BclF5QAJ"/>
    <d v="2021-04-11T20:08:00"/>
    <m/>
    <d v="2021-03-05T13:30:51"/>
    <b v="0"/>
    <x v="6"/>
    <s v="0065A00001cUqJKQA0"/>
    <x v="2"/>
    <b v="0"/>
    <s v="00531000007KgPgAAK"/>
    <s v="Closed Won"/>
    <b v="0"/>
    <x v="0"/>
    <n v="148200"/>
    <n v="148200"/>
    <m/>
  </r>
  <r>
    <s v="0015A00002FcgkzQAB"/>
    <b v="0"/>
    <m/>
    <b v="0"/>
    <x v="884"/>
    <x v="0"/>
    <s v="0055A000009sa63QAA"/>
    <b v="1"/>
    <d v="2019-10-15T21:27:50"/>
    <b v="0"/>
    <b v="0"/>
    <s v="2021 1"/>
    <n v="1"/>
    <x v="3"/>
    <s v="Omitted"/>
    <s v="Omitted"/>
    <x v="1"/>
    <s v="0055A00000BclF5QAJ"/>
    <d v="2021-04-11T20:08:00"/>
    <m/>
    <d v="2021-03-06T00:11:20"/>
    <b v="0"/>
    <x v="6"/>
    <s v="0065A00001XdJFxQAN"/>
    <x v="3"/>
    <b v="0"/>
    <s v="0055A000009sa63QAA"/>
    <s v="Closed Lost"/>
    <b v="0"/>
    <x v="1"/>
    <n v="85223.360000000001"/>
    <n v="0"/>
    <m/>
  </r>
  <r>
    <s v="0013100001gZd3uAAC"/>
    <b v="0"/>
    <m/>
    <b v="0"/>
    <x v="884"/>
    <x v="0"/>
    <s v="0055A000008iLoOQAU"/>
    <b v="0"/>
    <d v="2021-01-28T16:37:42"/>
    <b v="0"/>
    <b v="0"/>
    <s v="2021 1"/>
    <n v="1"/>
    <x v="3"/>
    <s v="Closed"/>
    <s v="Closed"/>
    <x v="21"/>
    <s v="0055A00000BclF5QAJ"/>
    <d v="2021-04-11T20:07:09"/>
    <m/>
    <d v="2021-03-05T20:17:02"/>
    <b v="0"/>
    <x v="6"/>
    <s v="0065A00001dASNVQA4"/>
    <x v="2"/>
    <b v="0"/>
    <s v="0055A000008iLoOQAU"/>
    <s v="Closed Won"/>
    <b v="0"/>
    <x v="0"/>
    <n v="8950"/>
    <n v="8950"/>
    <m/>
  </r>
  <r>
    <s v="0015A00002VoIlLQAV"/>
    <b v="0"/>
    <m/>
    <b v="0"/>
    <x v="884"/>
    <x v="0"/>
    <s v="00531000007KAu8AAG"/>
    <b v="0"/>
    <d v="2021-03-09T12:07:49"/>
    <b v="0"/>
    <b v="0"/>
    <s v="2021 1"/>
    <n v="1"/>
    <x v="3"/>
    <s v="Closed"/>
    <s v="Closed"/>
    <x v="22"/>
    <s v="00531000007KAu8AAG"/>
    <d v="2021-06-16T06:22:52"/>
    <m/>
    <m/>
    <b v="0"/>
    <x v="4"/>
    <s v="0065A00001dL48kQAC"/>
    <x v="2"/>
    <b v="0"/>
    <s v="00531000007KAu8AAG"/>
    <s v="Closed Won"/>
    <b v="0"/>
    <x v="0"/>
    <n v="94475"/>
    <n v="94475"/>
    <m/>
  </r>
  <r>
    <s v="0015A00002Cz1bTQAR"/>
    <b v="0"/>
    <m/>
    <b v="0"/>
    <x v="884"/>
    <x v="0"/>
    <s v="0055A000008zqzaQAA"/>
    <b v="1"/>
    <d v="2020-07-13T21:24:05"/>
    <b v="0"/>
    <b v="0"/>
    <s v="2021 1"/>
    <n v="1"/>
    <x v="3"/>
    <s v="Closed"/>
    <s v="Closed"/>
    <x v="21"/>
    <s v="0055A00000BclF5QAJ"/>
    <d v="2021-04-10T22:59:54"/>
    <m/>
    <d v="2021-03-06T00:19:39"/>
    <b v="0"/>
    <x v="3"/>
    <s v="0065A00001bAUMGQA4"/>
    <x v="2"/>
    <b v="0"/>
    <s v="0055A000008zqzaQAA"/>
    <s v="Closed Won"/>
    <b v="0"/>
    <x v="0"/>
    <n v="150850"/>
    <n v="150850"/>
    <m/>
  </r>
  <r>
    <s v="0015A00002CwPb7QAF"/>
    <b v="0"/>
    <m/>
    <b v="0"/>
    <x v="885"/>
    <x v="0"/>
    <s v="0055A000008iLoOQAU"/>
    <b v="0"/>
    <d v="2021-03-04T22:26:37"/>
    <b v="0"/>
    <b v="0"/>
    <s v="2021 1"/>
    <n v="1"/>
    <x v="3"/>
    <s v="Closed"/>
    <s v="Closed"/>
    <x v="21"/>
    <s v="0055A00000BclF5QAJ"/>
    <d v="2021-04-10T22:59:54"/>
    <m/>
    <d v="2021-03-08T18:01:54"/>
    <b v="0"/>
    <x v="3"/>
    <s v="0065A00001dKmk4QAC"/>
    <x v="2"/>
    <b v="0"/>
    <s v="0055A000008iLoOQAU"/>
    <s v="Closed Won"/>
    <b v="0"/>
    <x v="0"/>
    <n v="4000"/>
    <n v="4000"/>
    <m/>
  </r>
  <r>
    <s v="0013100001p59ZDAAY"/>
    <b v="0"/>
    <m/>
    <b v="0"/>
    <x v="885"/>
    <x v="0"/>
    <s v="0055A000008iLoOQAU"/>
    <b v="0"/>
    <d v="2021-03-01T19:21:23"/>
    <b v="0"/>
    <b v="0"/>
    <s v="2021 1"/>
    <n v="1"/>
    <x v="3"/>
    <s v="Closed"/>
    <s v="Closed"/>
    <x v="21"/>
    <s v="0055A00000BclF5QAJ"/>
    <d v="2021-04-10T22:59:54"/>
    <m/>
    <d v="2021-03-08T18:13:44"/>
    <b v="0"/>
    <x v="3"/>
    <s v="0065A00001dKSkUQAW"/>
    <x v="2"/>
    <b v="0"/>
    <s v="0055A000008iLoOQAU"/>
    <s v="Closed Won"/>
    <b v="0"/>
    <x v="0"/>
    <n v="3850"/>
    <n v="3850"/>
    <m/>
  </r>
  <r>
    <s v="0013100001p59k6AAA"/>
    <b v="0"/>
    <m/>
    <b v="0"/>
    <x v="885"/>
    <x v="0"/>
    <s v="0055A000008iLoOQAU"/>
    <b v="0"/>
    <d v="2021-02-25T16:46:29"/>
    <b v="0"/>
    <b v="0"/>
    <s v="2021 1"/>
    <n v="1"/>
    <x v="3"/>
    <s v="Closed"/>
    <s v="Closed"/>
    <x v="21"/>
    <s v="0055A00000BclF5QAJ"/>
    <d v="2021-04-11T20:07:09"/>
    <m/>
    <d v="2021-03-08T18:21:14"/>
    <b v="0"/>
    <x v="6"/>
    <s v="0065A00001dK33YQAS"/>
    <x v="2"/>
    <b v="0"/>
    <s v="0055A000008iLoOQAU"/>
    <s v="Closed Won"/>
    <b v="0"/>
    <x v="0"/>
    <n v="10000"/>
    <n v="10000"/>
    <m/>
  </r>
  <r>
    <s v="0015A00001tZkazQAC"/>
    <b v="0"/>
    <m/>
    <b v="0"/>
    <x v="886"/>
    <x v="0"/>
    <s v="00531000007MUoEAAW"/>
    <b v="0"/>
    <d v="2021-01-08T15:05:04"/>
    <b v="0"/>
    <b v="0"/>
    <s v="2021 1"/>
    <n v="1"/>
    <x v="3"/>
    <s v="Omitted"/>
    <s v="Omitted"/>
    <x v="1"/>
    <s v="0055A00000BclF5QAJ"/>
    <d v="2021-04-11T19:52:59"/>
    <m/>
    <d v="2021-03-11T18:58:26"/>
    <b v="0"/>
    <x v="5"/>
    <s v="0065A00001crHOnQAM"/>
    <x v="2"/>
    <b v="0"/>
    <s v="00531000007MUoEAAW"/>
    <s v="Closed Lost"/>
    <b v="0"/>
    <x v="1"/>
    <n v="13000"/>
    <n v="0"/>
    <m/>
  </r>
  <r>
    <s v="0015A00001tbWJzQAM"/>
    <b v="0"/>
    <m/>
    <b v="0"/>
    <x v="886"/>
    <x v="0"/>
    <s v="0055A000008iLoOQAU"/>
    <b v="0"/>
    <d v="2021-02-16T13:13:05"/>
    <b v="0"/>
    <b v="0"/>
    <s v="2021 1"/>
    <n v="1"/>
    <x v="3"/>
    <s v="Closed"/>
    <s v="Closed"/>
    <x v="21"/>
    <s v="0055A00000BclF5QAJ"/>
    <d v="2021-04-10T22:59:54"/>
    <m/>
    <d v="2021-03-11T23:30:36"/>
    <b v="0"/>
    <x v="12"/>
    <s v="0065A00001dDay7QAC"/>
    <x v="2"/>
    <b v="0"/>
    <s v="0055A000008iLoOQAU"/>
    <s v="Closed Won"/>
    <b v="0"/>
    <x v="0"/>
    <n v="1450"/>
    <n v="1450"/>
    <m/>
  </r>
  <r>
    <s v="0013100001frxefAAA"/>
    <b v="0"/>
    <m/>
    <b v="0"/>
    <x v="886"/>
    <x v="0"/>
    <s v="0055A000008iLoOQAU"/>
    <b v="0"/>
    <d v="2021-02-18T20:01:05"/>
    <b v="0"/>
    <b v="0"/>
    <s v="2021 1"/>
    <n v="1"/>
    <x v="3"/>
    <s v="Closed"/>
    <s v="Closed"/>
    <x v="21"/>
    <s v="0055A00000BclF5QAJ"/>
    <d v="2021-04-11T20:11:37"/>
    <m/>
    <d v="2021-03-11T15:39:09"/>
    <b v="0"/>
    <x v="3"/>
    <s v="0065A00001dDnv6QAC"/>
    <x v="2"/>
    <b v="0"/>
    <s v="0055A000008iLoOQAU"/>
    <s v="Closed Won"/>
    <b v="0"/>
    <x v="0"/>
    <n v="5000"/>
    <n v="5000"/>
    <m/>
  </r>
  <r>
    <s v="0015A0000282bGSQAY"/>
    <b v="0"/>
    <m/>
    <b v="0"/>
    <x v="886"/>
    <x v="0"/>
    <s v="00531000007MUoEAAW"/>
    <b v="0"/>
    <d v="2021-03-09T14:56:44"/>
    <b v="0"/>
    <b v="0"/>
    <s v="2021 1"/>
    <n v="1"/>
    <x v="3"/>
    <s v="Closed"/>
    <s v="Closed"/>
    <x v="1"/>
    <s v="0055A00000BclF5QAJ"/>
    <d v="2021-04-11T20:08:00"/>
    <m/>
    <d v="2021-03-11T14:02:38"/>
    <b v="0"/>
    <x v="6"/>
    <s v="0065A00001dL5F4QAK"/>
    <x v="2"/>
    <b v="0"/>
    <s v="00531000007KAsvAAG"/>
    <s v="Closed Won"/>
    <b v="0"/>
    <x v="0"/>
    <n v="1327.54"/>
    <n v="1327.54"/>
    <m/>
  </r>
  <r>
    <s v="0015A0000282bGSQAY"/>
    <b v="0"/>
    <m/>
    <b v="0"/>
    <x v="886"/>
    <x v="0"/>
    <s v="00531000007MUoEAAW"/>
    <b v="0"/>
    <d v="2021-03-09T16:15:56"/>
    <b v="0"/>
    <b v="0"/>
    <s v="2021 1"/>
    <n v="1"/>
    <x v="3"/>
    <s v="Closed"/>
    <s v="Closed"/>
    <x v="1"/>
    <s v="0055A00000BclF5QAJ"/>
    <d v="2021-04-11T20:08:00"/>
    <m/>
    <d v="2021-03-11T14:03:35"/>
    <b v="0"/>
    <x v="6"/>
    <s v="0065A00001dL5hcQAC"/>
    <x v="2"/>
    <b v="0"/>
    <s v="00531000007KAsvAAG"/>
    <s v="Closed Won"/>
    <b v="0"/>
    <x v="0"/>
    <n v="1327.54"/>
    <n v="1327.54"/>
    <m/>
  </r>
  <r>
    <s v="0015A000023pZynQAE"/>
    <b v="0"/>
    <m/>
    <b v="0"/>
    <x v="886"/>
    <x v="0"/>
    <s v="0055A000008iLoOQAU"/>
    <b v="1"/>
    <d v="2018-09-24T17:17:04"/>
    <b v="0"/>
    <b v="0"/>
    <s v="2021 1"/>
    <n v="1"/>
    <x v="3"/>
    <s v="Closed"/>
    <s v="Closed"/>
    <x v="21"/>
    <s v="0055A00000BclF5QAJ"/>
    <d v="2021-04-10T22:59:54"/>
    <m/>
    <d v="2021-03-11T22:02:49"/>
    <b v="0"/>
    <x v="1"/>
    <s v="0065A00000lnQ6hQAE"/>
    <x v="2"/>
    <b v="0"/>
    <s v="0055A00000Bd0KeQAJ"/>
    <s v="Closed Won"/>
    <b v="1"/>
    <x v="0"/>
    <n v="95745"/>
    <n v="95745"/>
    <m/>
  </r>
  <r>
    <s v="0015A00002JM1sYQAT"/>
    <b v="0"/>
    <m/>
    <b v="0"/>
    <x v="887"/>
    <x v="0"/>
    <s v="0055A000008iLoOQAU"/>
    <b v="0"/>
    <d v="2021-01-12T15:18:27"/>
    <b v="0"/>
    <b v="0"/>
    <s v="2021 1"/>
    <n v="1"/>
    <x v="3"/>
    <s v="Omitted"/>
    <s v="Omitted"/>
    <x v="21"/>
    <s v="0055A00000BclF5QAJ"/>
    <d v="2021-04-10T23:01:03"/>
    <m/>
    <d v="2021-03-12T00:28:48"/>
    <b v="0"/>
    <x v="16"/>
    <s v="0065A00001crc1RQAQ"/>
    <x v="2"/>
    <b v="0"/>
    <s v="0055A000008iLoOQAU"/>
    <s v="Closed Lost"/>
    <b v="0"/>
    <x v="1"/>
    <n v="4000"/>
    <n v="0"/>
    <m/>
  </r>
  <r>
    <s v="0013100001jbTy1AAE"/>
    <b v="0"/>
    <m/>
    <b v="0"/>
    <x v="887"/>
    <x v="0"/>
    <s v="0055A000008iLoOQAU"/>
    <b v="0"/>
    <d v="2021-01-29T17:38:15"/>
    <b v="0"/>
    <b v="0"/>
    <s v="2021 1"/>
    <n v="1"/>
    <x v="3"/>
    <s v="Omitted"/>
    <s v="Omitted"/>
    <x v="21"/>
    <s v="0055A00000BclF5QAJ"/>
    <d v="2021-04-10T23:01:03"/>
    <m/>
    <d v="2021-03-12T18:19:44"/>
    <b v="0"/>
    <x v="11"/>
    <s v="0065A00001dAYELQA4"/>
    <x v="2"/>
    <b v="0"/>
    <s v="0055A000008iLoOQAU"/>
    <s v="Closed Lost"/>
    <b v="0"/>
    <x v="1"/>
    <n v="14686"/>
    <n v="0"/>
    <m/>
  </r>
  <r>
    <s v="0013100001gYPr1AAG"/>
    <b v="0"/>
    <m/>
    <b v="0"/>
    <x v="887"/>
    <x v="0"/>
    <s v="0055A000008iLoOQAU"/>
    <b v="0"/>
    <d v="2021-03-02T13:29:27"/>
    <b v="0"/>
    <b v="0"/>
    <s v="2021 1"/>
    <n v="1"/>
    <x v="3"/>
    <s v="Closed"/>
    <s v="Closed"/>
    <x v="21"/>
    <s v="0055A00000BclF5QAJ"/>
    <d v="2021-04-10T22:59:54"/>
    <m/>
    <d v="2021-03-12T19:48:35"/>
    <b v="0"/>
    <x v="3"/>
    <s v="0065A00001dKXGQQA4"/>
    <x v="2"/>
    <b v="0"/>
    <s v="0055A000008iLoOQAU"/>
    <s v="Closed Won"/>
    <b v="0"/>
    <x v="0"/>
    <n v="22800"/>
    <n v="22800"/>
    <m/>
  </r>
  <r>
    <s v="0013100001puTdTAAU"/>
    <b v="0"/>
    <m/>
    <b v="0"/>
    <x v="887"/>
    <x v="0"/>
    <s v="0055A000008iLoOQAU"/>
    <b v="0"/>
    <d v="2021-03-02T15:26:44"/>
    <b v="0"/>
    <b v="0"/>
    <s v="2021 1"/>
    <n v="1"/>
    <x v="3"/>
    <s v="Closed"/>
    <s v="Closed"/>
    <x v="21"/>
    <s v="0055A00000BclF5QAJ"/>
    <d v="2021-04-10T22:59:54"/>
    <m/>
    <d v="2021-03-12T14:18:46"/>
    <b v="0"/>
    <x v="4"/>
    <s v="0065A00001dKYHhQAO"/>
    <x v="2"/>
    <b v="0"/>
    <s v="0055A000008iLoOQAU"/>
    <s v="Closed Won"/>
    <b v="0"/>
    <x v="0"/>
    <n v="16000"/>
    <n v="16000"/>
    <m/>
  </r>
  <r>
    <s v="0013100001jb0YLAAY"/>
    <b v="0"/>
    <m/>
    <b v="0"/>
    <x v="887"/>
    <x v="0"/>
    <s v="0055A000008iLoOQAU"/>
    <b v="0"/>
    <d v="2021-03-03T23:10:00"/>
    <b v="0"/>
    <b v="0"/>
    <s v="2021 1"/>
    <n v="1"/>
    <x v="3"/>
    <s v="Closed"/>
    <s v="Closed"/>
    <x v="21"/>
    <s v="0055A00000BclF5QAJ"/>
    <d v="2021-04-10T22:59:54"/>
    <m/>
    <d v="2021-03-17T13:26:05"/>
    <b v="0"/>
    <x v="3"/>
    <s v="0065A00001dKhhuQAC"/>
    <x v="2"/>
    <b v="0"/>
    <s v="0055A000008iLoOQAU"/>
    <s v="Closed Won"/>
    <b v="0"/>
    <x v="0"/>
    <n v="3500"/>
    <n v="3500"/>
    <m/>
  </r>
  <r>
    <s v="0013100001jbToDAAU"/>
    <b v="0"/>
    <m/>
    <b v="0"/>
    <x v="887"/>
    <x v="0"/>
    <s v="0055A000008iLoOQAU"/>
    <b v="0"/>
    <d v="2021-03-09T22:18:10"/>
    <b v="0"/>
    <b v="0"/>
    <s v="2021 1"/>
    <n v="1"/>
    <x v="3"/>
    <s v="Closed"/>
    <s v="Closed"/>
    <x v="21"/>
    <s v="0055A00000BclF5QAJ"/>
    <d v="2021-04-10T22:59:54"/>
    <m/>
    <d v="2021-03-12T19:55:39"/>
    <b v="0"/>
    <x v="3"/>
    <s v="0065A00001dL7h7QAC"/>
    <x v="2"/>
    <b v="0"/>
    <s v="0055A000008iLoOQAU"/>
    <s v="Closed Won"/>
    <b v="0"/>
    <x v="0"/>
    <n v="3450"/>
    <n v="3450"/>
    <m/>
  </r>
  <r>
    <s v="0015A00002KuduMQAR"/>
    <b v="0"/>
    <m/>
    <b v="0"/>
    <x v="888"/>
    <x v="0"/>
    <s v="0055A000008iLoOQAU"/>
    <b v="0"/>
    <d v="2021-02-09T14:14:41"/>
    <b v="0"/>
    <b v="0"/>
    <s v="2021 1"/>
    <n v="1"/>
    <x v="3"/>
    <s v="Closed"/>
    <s v="Closed"/>
    <x v="21"/>
    <s v="0055A00000BclF5QAJ"/>
    <d v="2021-04-10T22:59:54"/>
    <m/>
    <d v="2021-02-16T16:39:48"/>
    <b v="0"/>
    <x v="4"/>
    <s v="0065A00001dCQoMQAW"/>
    <x v="2"/>
    <b v="0"/>
    <s v="0055A000008iLoOQAU"/>
    <s v="Closed Won"/>
    <b v="0"/>
    <x v="0"/>
    <n v="4175"/>
    <n v="4175"/>
    <m/>
  </r>
  <r>
    <s v="0015A00002HdYs8QAF"/>
    <b v="0"/>
    <m/>
    <b v="0"/>
    <x v="889"/>
    <x v="0"/>
    <s v="0055A000008iLoOQAU"/>
    <b v="0"/>
    <d v="2021-01-26T19:04:16"/>
    <b v="0"/>
    <b v="0"/>
    <s v="2021 1"/>
    <n v="1"/>
    <x v="3"/>
    <s v="Omitted"/>
    <s v="Omitted"/>
    <x v="21"/>
    <s v="0055A00000BclF5QAJ"/>
    <d v="2021-04-10T23:01:03"/>
    <m/>
    <d v="2021-03-11T15:31:55"/>
    <b v="0"/>
    <x v="3"/>
    <s v="0065A00001dABo7QAG"/>
    <x v="2"/>
    <b v="0"/>
    <s v="0055A000008iLoOQAU"/>
    <s v="Closed Lost"/>
    <b v="0"/>
    <x v="1"/>
    <n v="22800"/>
    <n v="0"/>
    <m/>
  </r>
  <r>
    <s v="0013100001jb0YLAAY"/>
    <b v="0"/>
    <m/>
    <b v="0"/>
    <x v="889"/>
    <x v="0"/>
    <s v="0055A000008iLoOQAU"/>
    <b v="0"/>
    <d v="2020-09-29T20:34:17"/>
    <b v="0"/>
    <b v="0"/>
    <s v="2021 1"/>
    <n v="1"/>
    <x v="3"/>
    <s v="Omitted"/>
    <s v="Omitted"/>
    <x v="21"/>
    <s v="0055A00000BclF5QAJ"/>
    <d v="2021-04-11T20:28:47"/>
    <m/>
    <d v="2021-03-15T15:21:03"/>
    <b v="0"/>
    <x v="6"/>
    <s v="0065A00001bpA8qQAE"/>
    <x v="2"/>
    <b v="0"/>
    <s v="0055A000008iLoOQAU"/>
    <s v="Closed Lost"/>
    <b v="0"/>
    <x v="1"/>
    <n v="19200"/>
    <n v="0"/>
    <m/>
  </r>
  <r>
    <s v="0013100001fsoNJAAY"/>
    <b v="0"/>
    <m/>
    <b v="0"/>
    <x v="889"/>
    <x v="0"/>
    <s v="0055A000008iLoOQAU"/>
    <b v="0"/>
    <d v="2021-03-18T15:03:10"/>
    <b v="0"/>
    <b v="0"/>
    <s v="2021 1"/>
    <n v="1"/>
    <x v="3"/>
    <s v="Omitted"/>
    <s v="Omitted"/>
    <x v="21"/>
    <s v="0055A00000BclF5QAJ"/>
    <d v="2021-04-10T23:01:03"/>
    <m/>
    <d v="2021-03-18T16:13:39"/>
    <b v="0"/>
    <x v="4"/>
    <s v="0065A00001dLebNQAS"/>
    <x v="2"/>
    <b v="0"/>
    <s v="0055A000008iLoOQAU"/>
    <s v="Closed Lost"/>
    <b v="0"/>
    <x v="1"/>
    <n v="6250"/>
    <n v="0"/>
    <m/>
  </r>
  <r>
    <s v="0013100001jbTy1AAE"/>
    <b v="0"/>
    <m/>
    <b v="0"/>
    <x v="889"/>
    <x v="0"/>
    <s v="0055A000008iLoOQAU"/>
    <b v="0"/>
    <d v="2021-01-28T14:06:39"/>
    <b v="0"/>
    <b v="0"/>
    <s v="2021 1"/>
    <n v="1"/>
    <x v="3"/>
    <s v="Omitted"/>
    <s v="Omitted"/>
    <x v="22"/>
    <s v="0055A00000BclF5QAJ"/>
    <d v="2021-04-10T23:01:03"/>
    <m/>
    <d v="2021-02-12T01:11:07"/>
    <b v="0"/>
    <x v="11"/>
    <s v="0065A00001dAKMNQA4"/>
    <x v="2"/>
    <b v="0"/>
    <s v="0055A000008iLoOQAU"/>
    <s v="Closed Lost"/>
    <b v="0"/>
    <x v="1"/>
    <n v="13950"/>
    <n v="0"/>
    <m/>
  </r>
  <r>
    <s v="0015A00002CwcMnQAJ"/>
    <b v="0"/>
    <m/>
    <b v="0"/>
    <x v="889"/>
    <x v="0"/>
    <s v="00531000008F2qlAAC"/>
    <b v="0"/>
    <d v="2019-06-13T21:27:37"/>
    <b v="0"/>
    <b v="0"/>
    <s v="2021 1"/>
    <n v="1"/>
    <x v="3"/>
    <s v="Omitted"/>
    <s v="Omitted"/>
    <x v="24"/>
    <s v="0055A00000BclF5QAJ"/>
    <d v="2021-04-11T20:08:00"/>
    <m/>
    <d v="2021-03-01T15:42:06"/>
    <b v="0"/>
    <x v="6"/>
    <s v="0065A00001TiIp1QAF"/>
    <x v="2"/>
    <b v="0"/>
    <s v="00531000008F2qlAAC"/>
    <s v="Closed Lost"/>
    <b v="0"/>
    <x v="1"/>
    <n v="313884.24"/>
    <n v="0"/>
    <m/>
  </r>
  <r>
    <s v="0015A00002HdYs8QAF"/>
    <b v="0"/>
    <m/>
    <b v="0"/>
    <x v="889"/>
    <x v="0"/>
    <s v="0055A000008iLoOQAU"/>
    <b v="0"/>
    <d v="2021-03-10T21:48:17"/>
    <b v="0"/>
    <b v="0"/>
    <s v="2021 1"/>
    <n v="1"/>
    <x v="3"/>
    <s v="Closed"/>
    <s v="Closed"/>
    <x v="21"/>
    <s v="0055A00000BclF5QAJ"/>
    <d v="2021-04-10T22:59:54"/>
    <m/>
    <d v="2021-03-16T01:48:29"/>
    <b v="0"/>
    <x v="3"/>
    <s v="0065A00001dLBkPQAW"/>
    <x v="2"/>
    <b v="0"/>
    <s v="0055A000008iLoOQAU"/>
    <s v="Closed Won"/>
    <b v="0"/>
    <x v="0"/>
    <n v="8000"/>
    <n v="8000"/>
    <m/>
  </r>
  <r>
    <s v="0013100001jYgIJAA0"/>
    <b v="0"/>
    <m/>
    <b v="0"/>
    <x v="889"/>
    <x v="0"/>
    <s v="00531000007MUoEAAW"/>
    <b v="0"/>
    <d v="2019-10-23T13:41:22"/>
    <b v="0"/>
    <b v="0"/>
    <s v="2021 1"/>
    <n v="1"/>
    <x v="3"/>
    <s v="Closed"/>
    <s v="Closed"/>
    <x v="24"/>
    <s v="0055A00000BclF5QAJ"/>
    <d v="2021-04-13T13:43:30"/>
    <m/>
    <d v="2021-03-15T13:16:39"/>
    <b v="1"/>
    <x v="6"/>
    <s v="0065A00001XkTl7QAF"/>
    <x v="2"/>
    <b v="0"/>
    <s v="00531000007KgPgAAK"/>
    <s v="Closed Won"/>
    <b v="0"/>
    <x v="0"/>
    <n v="665556"/>
    <n v="665556"/>
    <m/>
  </r>
  <r>
    <s v="0013100001gYGsJAAW"/>
    <b v="0"/>
    <m/>
    <b v="0"/>
    <x v="889"/>
    <x v="0"/>
    <s v="00531000007MUoEAAW"/>
    <b v="0"/>
    <d v="2021-03-12T18:48:28"/>
    <b v="0"/>
    <b v="0"/>
    <s v="2021 1"/>
    <n v="1"/>
    <x v="3"/>
    <s v="Closed"/>
    <s v="Closed"/>
    <x v="1"/>
    <s v="0055A00000BclF5QAJ"/>
    <d v="2021-04-11T19:52:07"/>
    <m/>
    <d v="2021-03-15T13:46:37"/>
    <b v="0"/>
    <x v="5"/>
    <s v="0065A00001dLJonQAG"/>
    <x v="2"/>
    <b v="1"/>
    <s v="00531000007MUoEAAW"/>
    <s v="Closed Won"/>
    <b v="0"/>
    <x v="0"/>
    <n v="160.9"/>
    <n v="160.9"/>
    <m/>
  </r>
  <r>
    <s v="0015A00002HbNjEQAV"/>
    <b v="0"/>
    <m/>
    <b v="0"/>
    <x v="890"/>
    <x v="0"/>
    <s v="00531000007KAsvAAG"/>
    <b v="0"/>
    <d v="2021-03-16T17:42:36"/>
    <b v="0"/>
    <b v="0"/>
    <s v="2021 1"/>
    <n v="1"/>
    <x v="3"/>
    <s v="Omitted"/>
    <s v="Omitted"/>
    <x v="1"/>
    <s v="0055A00000BclF5QAJ"/>
    <d v="2021-04-11T20:08:00"/>
    <m/>
    <d v="2021-03-16T22:22:14"/>
    <b v="0"/>
    <x v="6"/>
    <s v="0065A00001dLXQmQAO"/>
    <x v="2"/>
    <b v="0"/>
    <s v="00531000007KAsvAAG"/>
    <s v="Closed Lost"/>
    <b v="0"/>
    <x v="1"/>
    <n v="1158300"/>
    <n v="0"/>
    <m/>
  </r>
  <r>
    <s v="0013100001jbTegAAE"/>
    <b v="0"/>
    <m/>
    <b v="0"/>
    <x v="890"/>
    <x v="0"/>
    <s v="0055A000008iLoOQAU"/>
    <b v="0"/>
    <d v="2021-03-16T14:38:49"/>
    <b v="0"/>
    <b v="0"/>
    <s v="2021 1"/>
    <n v="1"/>
    <x v="3"/>
    <s v="Closed"/>
    <s v="Closed"/>
    <x v="20"/>
    <s v="0055A00000BclF5QAJ"/>
    <d v="2021-04-10T22:59:54"/>
    <m/>
    <m/>
    <b v="0"/>
    <x v="3"/>
    <s v="0065A00001dLWADQA4"/>
    <x v="2"/>
    <b v="0"/>
    <s v="0055A000008iLoOQAU"/>
    <s v="Closed Won"/>
    <b v="0"/>
    <x v="0"/>
    <n v="13027.5"/>
    <n v="13027.5"/>
    <m/>
  </r>
  <r>
    <s v="0013100001eo3U7AAI"/>
    <b v="0"/>
    <m/>
    <b v="0"/>
    <x v="890"/>
    <x v="0"/>
    <s v="00531000007MUoEAAW"/>
    <b v="0"/>
    <d v="2019-07-19T19:02:12"/>
    <b v="0"/>
    <b v="0"/>
    <s v="2021 1"/>
    <n v="1"/>
    <x v="3"/>
    <s v="Closed"/>
    <s v="Closed"/>
    <x v="1"/>
    <s v="0055A00000BclF5QAJ"/>
    <d v="2021-04-13T13:43:55"/>
    <m/>
    <d v="2021-03-16T22:37:26"/>
    <b v="0"/>
    <x v="5"/>
    <s v="0065A00001WkwkxQAB"/>
    <x v="2"/>
    <b v="1"/>
    <s v="00531000007MUoEAAW"/>
    <s v="Closed Won"/>
    <b v="0"/>
    <x v="0"/>
    <n v="6500"/>
    <n v="6500"/>
    <m/>
  </r>
  <r>
    <s v="0015A00002JN5v2QAD"/>
    <b v="0"/>
    <s v="Other"/>
    <b v="0"/>
    <x v="891"/>
    <x v="0"/>
    <s v="0055A00000BNXCfQAP"/>
    <b v="0"/>
    <d v="2020-03-19T22:25:41"/>
    <b v="0"/>
    <b v="0"/>
    <s v="2021 1"/>
    <n v="1"/>
    <x v="3"/>
    <s v="Omitted"/>
    <s v="Omitted"/>
    <x v="0"/>
    <s v="0055A00000BclF5QAJ"/>
    <d v="2021-04-11T20:07:09"/>
    <m/>
    <d v="2021-03-17T23:41:18"/>
    <b v="0"/>
    <x v="6"/>
    <s v="0065A00001ZX0KVQA1"/>
    <x v="2"/>
    <b v="0"/>
    <s v="0055A00000BNXCfQAP"/>
    <s v="Closed Lost"/>
    <b v="0"/>
    <x v="1"/>
    <n v="152000"/>
    <n v="0"/>
    <m/>
  </r>
  <r>
    <s v="0015A000029WKYLQA4"/>
    <b v="0"/>
    <m/>
    <b v="0"/>
    <x v="891"/>
    <x v="0"/>
    <s v="0055A00000BNpn5QAD"/>
    <b v="1"/>
    <d v="2020-02-13T18:18:11"/>
    <b v="0"/>
    <b v="0"/>
    <s v="2021 1"/>
    <n v="1"/>
    <x v="3"/>
    <s v="Omitted"/>
    <s v="Omitted"/>
    <x v="21"/>
    <s v="0055A00000BclF5QAJ"/>
    <d v="2021-04-11T20:07:09"/>
    <m/>
    <d v="2021-03-17T16:46:05"/>
    <b v="0"/>
    <x v="6"/>
    <s v="0065A00001Z8raWQAR"/>
    <x v="2"/>
    <b v="0"/>
    <s v="0055A00000BNXCfQAP"/>
    <s v="Closed Lost"/>
    <b v="0"/>
    <x v="1"/>
    <n v="144000"/>
    <n v="0"/>
    <m/>
  </r>
  <r>
    <s v="0013100001hofGrAAI"/>
    <b v="0"/>
    <m/>
    <b v="0"/>
    <x v="891"/>
    <x v="0"/>
    <s v="0055A000008iLoOQAU"/>
    <b v="0"/>
    <d v="2021-03-17T19:25:05"/>
    <b v="0"/>
    <b v="0"/>
    <s v="2021 1"/>
    <n v="1"/>
    <x v="3"/>
    <s v="Closed"/>
    <s v="Closed"/>
    <x v="21"/>
    <s v="0055A00000BclF5QAJ"/>
    <d v="2021-04-10T22:59:54"/>
    <m/>
    <m/>
    <b v="0"/>
    <x v="7"/>
    <s v="0065A00001dLc0LQAS"/>
    <x v="2"/>
    <b v="0"/>
    <s v="0055A000008iLoOQAU"/>
    <s v="Closed Won"/>
    <b v="0"/>
    <x v="0"/>
    <n v="4000"/>
    <n v="4000"/>
    <m/>
  </r>
  <r>
    <s v="0013100001hpVDsAAM"/>
    <b v="0"/>
    <m/>
    <b v="0"/>
    <x v="891"/>
    <x v="0"/>
    <s v="00531000007MUoEAAW"/>
    <b v="0"/>
    <d v="2021-02-22T13:58:23"/>
    <b v="0"/>
    <b v="0"/>
    <s v="2021 1"/>
    <n v="1"/>
    <x v="3"/>
    <s v="Closed"/>
    <s v="Closed"/>
    <x v="1"/>
    <s v="0055A00000BclF5QAJ"/>
    <d v="2021-04-11T19:52:59"/>
    <m/>
    <d v="2021-03-17T21:11:34"/>
    <b v="0"/>
    <x v="5"/>
    <s v="0065A00001dIDugQAG"/>
    <x v="2"/>
    <b v="1"/>
    <s v="00531000007MUoEAAW"/>
    <s v="Closed Won"/>
    <b v="0"/>
    <x v="0"/>
    <n v="6500"/>
    <n v="6500"/>
    <m/>
  </r>
  <r>
    <s v="0013100001gYGsJAAW"/>
    <b v="0"/>
    <m/>
    <b v="0"/>
    <x v="891"/>
    <x v="0"/>
    <s v="00531000007MUoEAAW"/>
    <b v="0"/>
    <d v="2021-03-12T19:08:38"/>
    <b v="0"/>
    <b v="0"/>
    <s v="2021 1"/>
    <n v="1"/>
    <x v="3"/>
    <s v="Closed"/>
    <s v="Closed"/>
    <x v="1"/>
    <s v="0055A00000BclF5QAJ"/>
    <d v="2021-04-11T19:52:59"/>
    <m/>
    <d v="2021-03-17T21:47:30"/>
    <b v="0"/>
    <x v="5"/>
    <s v="0065A00001dLJwmQAG"/>
    <x v="2"/>
    <b v="1"/>
    <s v="00531000007MUoEAAW"/>
    <s v="Closed Won"/>
    <b v="0"/>
    <x v="0"/>
    <n v="6500"/>
    <n v="6500"/>
    <m/>
  </r>
  <r>
    <s v="0013100001hoCcAAAU"/>
    <b v="0"/>
    <m/>
    <b v="0"/>
    <x v="892"/>
    <x v="0"/>
    <s v="0055A000008iLoOQAU"/>
    <b v="0"/>
    <d v="2021-02-18T21:29:45"/>
    <b v="0"/>
    <b v="0"/>
    <s v="2021 1"/>
    <n v="1"/>
    <x v="3"/>
    <s v="Omitted"/>
    <s v="Omitted"/>
    <x v="22"/>
    <s v="0055A00000BclF5QAJ"/>
    <d v="2021-04-10T23:01:03"/>
    <m/>
    <d v="2021-03-11T23:44:21"/>
    <b v="0"/>
    <x v="1"/>
    <s v="0065A00001dDobpQAC"/>
    <x v="2"/>
    <b v="0"/>
    <s v="0055A000008iLoOQAU"/>
    <s v="Closed Lost"/>
    <b v="0"/>
    <x v="1"/>
    <n v="6500"/>
    <n v="0"/>
    <m/>
  </r>
  <r>
    <s v="0015A00002CwwHuQAJ"/>
    <b v="0"/>
    <m/>
    <b v="0"/>
    <x v="892"/>
    <x v="0"/>
    <s v="0055A000008iLoOQAU"/>
    <b v="0"/>
    <d v="2021-03-05T19:12:02"/>
    <b v="0"/>
    <b v="0"/>
    <s v="2021 1"/>
    <n v="1"/>
    <x v="3"/>
    <s v="Closed"/>
    <s v="Closed"/>
    <x v="22"/>
    <s v="0055A000008iLoOQAU"/>
    <d v="2021-04-16T18:55:01"/>
    <m/>
    <d v="2021-04-16T18:55:00"/>
    <b v="0"/>
    <x v="1"/>
    <s v="0065A00001dKqx7QAC"/>
    <x v="2"/>
    <b v="0"/>
    <s v="0055A000008iLoOQAU"/>
    <s v="Closed Won"/>
    <b v="0"/>
    <x v="0"/>
    <n v="725"/>
    <n v="725"/>
    <m/>
  </r>
  <r>
    <s v="0013100001frxefAAA"/>
    <b v="0"/>
    <m/>
    <b v="0"/>
    <x v="892"/>
    <x v="0"/>
    <s v="0055A000008iLoOQAU"/>
    <b v="0"/>
    <d v="2021-03-15T19:43:44"/>
    <b v="0"/>
    <b v="0"/>
    <s v="2021 1"/>
    <n v="1"/>
    <x v="3"/>
    <s v="Closed"/>
    <s v="Closed"/>
    <x v="21"/>
    <s v="0055A00000BclF5QAJ"/>
    <d v="2021-04-11T19:52:07"/>
    <m/>
    <d v="2021-03-18T15:31:19"/>
    <b v="0"/>
    <x v="5"/>
    <s v="0065A00001dLT0dQAG"/>
    <x v="2"/>
    <b v="0"/>
    <s v="0055A000008iLoOQAU"/>
    <s v="Closed Won"/>
    <b v="0"/>
    <x v="0"/>
    <n v="12000"/>
    <n v="12000"/>
    <m/>
  </r>
  <r>
    <s v="0013100001gYGSGAA4"/>
    <b v="0"/>
    <m/>
    <b v="0"/>
    <x v="892"/>
    <x v="0"/>
    <s v="00531000007MUoEAAW"/>
    <b v="0"/>
    <d v="2020-02-11T18:53:39"/>
    <b v="0"/>
    <b v="0"/>
    <s v="2021 1"/>
    <n v="1"/>
    <x v="3"/>
    <s v="Closed"/>
    <s v="Closed"/>
    <x v="1"/>
    <s v="00531000007MUoEAAW"/>
    <d v="2021-03-29T19:04:38"/>
    <m/>
    <d v="2021-03-18T18:38:57"/>
    <b v="0"/>
    <x v="4"/>
    <s v="0065A00001Z6zFpQAJ"/>
    <x v="2"/>
    <b v="0"/>
    <s v="00531000007KAsvAAG"/>
    <s v="Closed Won"/>
    <b v="0"/>
    <x v="0"/>
    <n v="82472.399999999994"/>
    <n v="82472.399999999994"/>
    <m/>
  </r>
  <r>
    <s v="001i000000FKbGvAAL"/>
    <b v="0"/>
    <m/>
    <b v="0"/>
    <x v="892"/>
    <x v="0"/>
    <s v="005i0000000fNkyAAE"/>
    <b v="1"/>
    <d v="2013-07-05T14:00:24"/>
    <b v="0"/>
    <b v="0"/>
    <s v="2021 1"/>
    <n v="1"/>
    <x v="3"/>
    <s v="Closed"/>
    <s v="Closed"/>
    <x v="4"/>
    <s v="0055A00000BclF5QAJ"/>
    <d v="2021-04-13T13:44:18"/>
    <m/>
    <d v="2021-03-18T22:36:46"/>
    <b v="1"/>
    <x v="4"/>
    <s v="006i0000003tRa1AAE"/>
    <x v="2"/>
    <b v="0"/>
    <s v="0055A00000BnRGTQA3"/>
    <s v="Closed Won"/>
    <b v="0"/>
    <x v="0"/>
    <n v="25342396.800000001"/>
    <n v="25342396.800000001"/>
    <m/>
  </r>
  <r>
    <s v="0015A00002DQoleQAD"/>
    <b v="0"/>
    <m/>
    <b v="0"/>
    <x v="893"/>
    <x v="0"/>
    <s v="0055A000008iLoOQAU"/>
    <b v="0"/>
    <d v="2021-03-18T15:25:49"/>
    <b v="0"/>
    <b v="0"/>
    <s v="2021 1"/>
    <n v="1"/>
    <x v="3"/>
    <s v="Closed"/>
    <s v="Closed"/>
    <x v="21"/>
    <s v="0055A00000BclF5QAJ"/>
    <d v="2021-04-10T22:59:54"/>
    <m/>
    <d v="2021-03-19T12:38:04"/>
    <b v="0"/>
    <x v="3"/>
    <s v="0065A00001dLeiIQAS"/>
    <x v="2"/>
    <b v="0"/>
    <s v="0055A000008iLoOQAU"/>
    <s v="Closed Won"/>
    <b v="0"/>
    <x v="0"/>
    <n v="12000"/>
    <n v="12000"/>
    <m/>
  </r>
  <r>
    <s v="0015A000026oRv0QAE"/>
    <b v="0"/>
    <m/>
    <b v="0"/>
    <x v="893"/>
    <x v="0"/>
    <s v="0055A000008iLoOQAU"/>
    <b v="0"/>
    <d v="2021-03-19T18:50:54"/>
    <b v="0"/>
    <b v="0"/>
    <s v="2021 1"/>
    <n v="1"/>
    <x v="3"/>
    <s v="Closed"/>
    <s v="Closed"/>
    <x v="23"/>
    <s v="0055A00000BclF5QAJ"/>
    <d v="2021-04-10T22:59:54"/>
    <m/>
    <d v="2021-03-22T12:50:07"/>
    <b v="0"/>
    <x v="22"/>
    <s v="0065A00001dLk3JQAS"/>
    <x v="2"/>
    <b v="0"/>
    <s v="0055A000008iLoOQAU"/>
    <s v="Closed Won"/>
    <b v="0"/>
    <x v="0"/>
    <n v="725"/>
    <n v="725"/>
    <m/>
  </r>
  <r>
    <s v="0015A00002QcLYDQA3"/>
    <b v="0"/>
    <m/>
    <b v="0"/>
    <x v="893"/>
    <x v="0"/>
    <s v="0055A000009sa63QAA"/>
    <b v="0"/>
    <d v="2020-10-26T04:34:43"/>
    <b v="0"/>
    <b v="0"/>
    <s v="2021 1"/>
    <n v="1"/>
    <x v="3"/>
    <s v="Closed"/>
    <s v="Closed"/>
    <x v="1"/>
    <s v="0055A00000BclF5QAJ"/>
    <d v="2021-04-11T20:08:00"/>
    <m/>
    <d v="2021-03-22T03:50:09"/>
    <b v="0"/>
    <x v="6"/>
    <s v="0065A00001cIEFNQA4"/>
    <x v="2"/>
    <b v="0"/>
    <s v="0055A000009sa63QAA"/>
    <s v="Closed Won"/>
    <b v="0"/>
    <x v="0"/>
    <n v="71450.100000000006"/>
    <n v="71450.100000000006"/>
    <m/>
  </r>
  <r>
    <s v="0015A00002KwwCEQAZ"/>
    <b v="0"/>
    <m/>
    <b v="0"/>
    <x v="893"/>
    <x v="0"/>
    <s v="0055A000008iLoOQAU"/>
    <b v="1"/>
    <d v="2020-06-15T13:05:03"/>
    <b v="0"/>
    <b v="0"/>
    <s v="2021 1"/>
    <n v="1"/>
    <x v="3"/>
    <s v="Closed"/>
    <s v="Closed"/>
    <x v="21"/>
    <s v="00531000007KAu8AAG"/>
    <d v="2021-06-15T09:46:12"/>
    <m/>
    <d v="2020-11-21T13:28:29"/>
    <b v="0"/>
    <x v="3"/>
    <s v="0065A00001aLXVFQA4"/>
    <x v="2"/>
    <b v="0"/>
    <s v="00531000007KAu8AAG"/>
    <s v="Closed Won"/>
    <b v="0"/>
    <x v="0"/>
    <n v="102727"/>
    <n v="102727"/>
    <m/>
  </r>
  <r>
    <s v="0015A00001yVjjUQAS"/>
    <b v="0"/>
    <m/>
    <b v="0"/>
    <x v="893"/>
    <x v="0"/>
    <s v="00531000007KAu8AAG"/>
    <b v="0"/>
    <d v="2021-03-19T11:19:26"/>
    <b v="0"/>
    <b v="0"/>
    <s v="2021 1"/>
    <n v="1"/>
    <x v="3"/>
    <s v="Closed"/>
    <s v="Closed"/>
    <x v="21"/>
    <s v="0055A00000BclF5QAJ"/>
    <d v="2021-04-11T20:07:09"/>
    <m/>
    <m/>
    <b v="0"/>
    <x v="6"/>
    <s v="0065A00001dLhsIQAS"/>
    <x v="2"/>
    <b v="0"/>
    <s v="00531000007KAu8AAG"/>
    <s v="Closed Won"/>
    <b v="0"/>
    <x v="0"/>
    <n v="39942.5"/>
    <n v="39942.5"/>
    <m/>
  </r>
  <r>
    <s v="0015A00002JMd9kQAD"/>
    <b v="0"/>
    <m/>
    <b v="0"/>
    <x v="893"/>
    <x v="0"/>
    <s v="0055A00000BNpn5QAD"/>
    <b v="1"/>
    <d v="2021-01-25T18:15:52"/>
    <b v="0"/>
    <b v="0"/>
    <s v="2021 1"/>
    <n v="1"/>
    <x v="3"/>
    <s v="Closed"/>
    <s v="Closed"/>
    <x v="20"/>
    <s v="0055A00000BclF5QAJ"/>
    <d v="2021-04-11T20:07:09"/>
    <m/>
    <d v="2021-03-25T14:44:01"/>
    <b v="0"/>
    <x v="6"/>
    <s v="0065A00001dA3mPQAS"/>
    <x v="2"/>
    <b v="0"/>
    <s v="0055A00000BNpn5QAD"/>
    <s v="Closed Won"/>
    <b v="0"/>
    <x v="0"/>
    <n v="56651.360000000001"/>
    <n v="56651.360000000001"/>
    <m/>
  </r>
  <r>
    <s v="0013100001gZda5AAC"/>
    <b v="0"/>
    <m/>
    <b v="0"/>
    <x v="894"/>
    <x v="0"/>
    <s v="0055A000008iLoOQAU"/>
    <b v="0"/>
    <d v="2020-06-12T18:16:10"/>
    <b v="0"/>
    <b v="0"/>
    <s v="2021 1"/>
    <n v="1"/>
    <x v="3"/>
    <s v="Omitted"/>
    <s v="Omitted"/>
    <x v="21"/>
    <s v="0055A00000BclF5QAJ"/>
    <d v="2021-04-10T23:01:03"/>
    <m/>
    <d v="2021-01-15T19:01:10"/>
    <b v="0"/>
    <x v="7"/>
    <s v="0065A00001aLTbqQAG"/>
    <x v="2"/>
    <b v="0"/>
    <s v="0055A000008iLoOQAU"/>
    <s v="Closed Lost"/>
    <b v="0"/>
    <x v="1"/>
    <n v="20425"/>
    <n v="0"/>
    <m/>
  </r>
  <r>
    <s v="0013100001jbTegAAE"/>
    <b v="0"/>
    <m/>
    <b v="0"/>
    <x v="895"/>
    <x v="0"/>
    <s v="0055A000008iLoOQAU"/>
    <b v="0"/>
    <d v="2021-03-22T15:13:27"/>
    <b v="0"/>
    <b v="0"/>
    <s v="2021 1"/>
    <n v="1"/>
    <x v="3"/>
    <s v="Closed"/>
    <s v="Closed"/>
    <x v="21"/>
    <s v="0055A00000BclF5QAJ"/>
    <d v="2021-04-10T22:59:54"/>
    <m/>
    <m/>
    <b v="0"/>
    <x v="3"/>
    <s v="0065A00001dLqyhQAC"/>
    <x v="2"/>
    <b v="0"/>
    <s v="0055A000008iLoOQAU"/>
    <s v="Closed Won"/>
    <b v="0"/>
    <x v="0"/>
    <n v="4495"/>
    <n v="4495"/>
    <m/>
  </r>
  <r>
    <s v="0013100001enucRAAQ"/>
    <b v="0"/>
    <m/>
    <b v="0"/>
    <x v="895"/>
    <x v="0"/>
    <s v="00531000007MUoEAAW"/>
    <b v="0"/>
    <d v="2021-03-22T14:45:01"/>
    <b v="0"/>
    <b v="0"/>
    <s v="2021 1"/>
    <n v="1"/>
    <x v="3"/>
    <s v="Closed"/>
    <s v="Closed"/>
    <x v="1"/>
    <s v="00531000007MUoEAAW"/>
    <d v="2021-04-12T13:41:03"/>
    <m/>
    <m/>
    <b v="0"/>
    <x v="6"/>
    <s v="0065A00001dLqk2QAC"/>
    <x v="2"/>
    <b v="1"/>
    <s v="00531000007MUoEAAW"/>
    <s v="Closed Won"/>
    <b v="0"/>
    <x v="0"/>
    <n v="716.4"/>
    <n v="716.4"/>
    <m/>
  </r>
  <r>
    <s v="0015A00001ztmHRQAY"/>
    <b v="0"/>
    <m/>
    <b v="0"/>
    <x v="895"/>
    <x v="0"/>
    <s v="00531000007MUoEAAW"/>
    <b v="0"/>
    <d v="2021-03-12T19:43:46"/>
    <b v="0"/>
    <b v="0"/>
    <s v="2021 1"/>
    <n v="1"/>
    <x v="3"/>
    <s v="Closed"/>
    <s v="Closed"/>
    <x v="1"/>
    <s v="00531000007MUoEAAW"/>
    <d v="2021-04-12T13:40:25"/>
    <m/>
    <d v="2021-03-22T13:09:54"/>
    <b v="0"/>
    <x v="5"/>
    <s v="0065A00001dLKBhQAO"/>
    <x v="2"/>
    <b v="1"/>
    <s v="00531000007MUoEAAW"/>
    <s v="Closed Won"/>
    <b v="0"/>
    <x v="0"/>
    <n v="746.25"/>
    <n v="746.25"/>
    <m/>
  </r>
  <r>
    <s v="0015A00002PKEq3QAH"/>
    <b v="0"/>
    <m/>
    <b v="0"/>
    <x v="895"/>
    <x v="0"/>
    <s v="0055A00000BNXCfQAP"/>
    <b v="1"/>
    <d v="2020-09-18T18:04:30"/>
    <b v="0"/>
    <b v="0"/>
    <s v="2021 1"/>
    <n v="1"/>
    <x v="3"/>
    <s v="Closed"/>
    <s v="Closed"/>
    <x v="20"/>
    <s v="0055A00000BclF5QAJ"/>
    <d v="2021-04-10T22:59:54"/>
    <m/>
    <d v="2021-03-22T22:06:39"/>
    <b v="0"/>
    <x v="3"/>
    <s v="0065A00001bnlqzQAA"/>
    <x v="2"/>
    <b v="0"/>
    <s v="0055A00000BNXCfQAP"/>
    <s v="Closed Won"/>
    <b v="0"/>
    <x v="0"/>
    <n v="147200"/>
    <n v="147200"/>
    <m/>
  </r>
  <r>
    <s v="0015A000028moKRQAY"/>
    <b v="0"/>
    <m/>
    <b v="0"/>
    <x v="896"/>
    <x v="0"/>
    <s v="0055A000008iLoOQAU"/>
    <b v="0"/>
    <d v="2021-03-23T19:58:39"/>
    <b v="0"/>
    <b v="0"/>
    <s v="2021 1"/>
    <n v="1"/>
    <x v="3"/>
    <s v="Closed"/>
    <s v="Closed"/>
    <x v="21"/>
    <s v="0055A00000BclF5QAJ"/>
    <d v="2021-04-10T22:59:54"/>
    <m/>
    <d v="2021-03-24T19:58:46"/>
    <b v="0"/>
    <x v="4"/>
    <s v="0065A00001ddKtiQAE"/>
    <x v="2"/>
    <b v="0"/>
    <s v="0055A000008iLoOQAU"/>
    <s v="Closed Won"/>
    <b v="0"/>
    <x v="0"/>
    <n v="4000"/>
    <n v="4000"/>
    <m/>
  </r>
  <r>
    <s v="0015A00002EkmBaQAJ"/>
    <b v="0"/>
    <m/>
    <b v="0"/>
    <x v="896"/>
    <x v="0"/>
    <s v="0055A000008iLoOQAU"/>
    <b v="0"/>
    <d v="2021-03-23T20:27:01"/>
    <b v="0"/>
    <b v="0"/>
    <s v="2021 1"/>
    <n v="1"/>
    <x v="3"/>
    <s v="Closed"/>
    <s v="Closed"/>
    <x v="21"/>
    <s v="0055A00000BclF5QAJ"/>
    <d v="2021-04-10T22:59:54"/>
    <m/>
    <d v="2021-03-24T17:19:54"/>
    <b v="0"/>
    <x v="3"/>
    <s v="0065A00001ddLANQA2"/>
    <x v="2"/>
    <b v="0"/>
    <s v="0055A000008iLoOQAU"/>
    <s v="Closed Won"/>
    <b v="0"/>
    <x v="0"/>
    <n v="22800"/>
    <n v="22800"/>
    <m/>
  </r>
  <r>
    <s v="0015A00002Cxo7SQAR"/>
    <b v="0"/>
    <m/>
    <b v="0"/>
    <x v="896"/>
    <x v="0"/>
    <s v="00531000007MUoEAAW"/>
    <b v="0"/>
    <d v="2021-03-11T20:52:55"/>
    <b v="0"/>
    <b v="0"/>
    <s v="2021 1"/>
    <n v="1"/>
    <x v="3"/>
    <s v="Closed"/>
    <s v="Closed"/>
    <x v="1"/>
    <s v="00531000007MUoEAAW"/>
    <d v="2021-04-12T13:39:06"/>
    <m/>
    <d v="2021-03-24T13:54:43"/>
    <b v="0"/>
    <x v="5"/>
    <s v="0065A00001dLG9vQAG"/>
    <x v="2"/>
    <b v="1"/>
    <s v="00531000007MUoEAAW"/>
    <s v="Closed Won"/>
    <b v="0"/>
    <x v="0"/>
    <n v="1492.5"/>
    <n v="1492.5"/>
    <m/>
  </r>
  <r>
    <s v="0013100001gxRn4AAE"/>
    <b v="0"/>
    <m/>
    <b v="0"/>
    <x v="896"/>
    <x v="0"/>
    <s v="00531000007MUoEAAW"/>
    <b v="0"/>
    <d v="2021-03-24T17:28:51"/>
    <b v="0"/>
    <b v="0"/>
    <s v="2021 1"/>
    <n v="1"/>
    <x v="3"/>
    <s v="Closed"/>
    <s v="Closed"/>
    <x v="1"/>
    <s v="00531000007MUoEAAW"/>
    <d v="2021-04-12T13:39:35"/>
    <m/>
    <d v="2021-03-25T18:26:30"/>
    <b v="0"/>
    <x v="5"/>
    <s v="0065A00001ddOT0QAM"/>
    <x v="2"/>
    <b v="1"/>
    <s v="00531000007MUoEAAW"/>
    <s v="Closed Won"/>
    <b v="0"/>
    <x v="0"/>
    <n v="1990"/>
    <n v="1990"/>
    <m/>
  </r>
  <r>
    <s v="0013100001k7nrtAAA"/>
    <b v="0"/>
    <m/>
    <b v="0"/>
    <x v="897"/>
    <x v="0"/>
    <s v="0055A000008iLoOQAU"/>
    <b v="0"/>
    <d v="2021-01-25T19:40:02"/>
    <b v="0"/>
    <b v="0"/>
    <s v="2021 1"/>
    <n v="1"/>
    <x v="3"/>
    <s v="Omitted"/>
    <s v="Omitted"/>
    <x v="21"/>
    <s v="0055A00000BclF5QAJ"/>
    <d v="2021-04-11T20:06:15"/>
    <m/>
    <d v="2021-01-25T20:26:32"/>
    <b v="0"/>
    <x v="6"/>
    <s v="0065A00001dA4l4QAC"/>
    <x v="2"/>
    <b v="0"/>
    <s v="0055A000008iLoOQAU"/>
    <s v="Closed Lost"/>
    <b v="0"/>
    <x v="1"/>
    <n v="8950"/>
    <n v="0"/>
    <m/>
  </r>
  <r>
    <s v="0013100001jbTo6AAE"/>
    <b v="0"/>
    <m/>
    <b v="0"/>
    <x v="897"/>
    <x v="0"/>
    <s v="0055A000008iLoOQAU"/>
    <b v="0"/>
    <d v="2021-03-25T14:27:04"/>
    <b v="0"/>
    <b v="0"/>
    <s v="2021 1"/>
    <n v="1"/>
    <x v="3"/>
    <s v="Closed"/>
    <s v="Closed"/>
    <x v="22"/>
    <s v="0055A00000BclF5QAJ"/>
    <d v="2021-04-10T22:59:54"/>
    <m/>
    <d v="2021-03-25T18:38:03"/>
    <b v="0"/>
    <x v="3"/>
    <s v="0065A00001de1jcQAA"/>
    <x v="2"/>
    <b v="0"/>
    <s v="0055A000008iLoOQAU"/>
    <s v="Closed Won"/>
    <b v="0"/>
    <x v="0"/>
    <n v="4995"/>
    <n v="4995"/>
    <m/>
  </r>
  <r>
    <s v="0013100001emXyOAAU"/>
    <b v="0"/>
    <m/>
    <b v="0"/>
    <x v="897"/>
    <x v="0"/>
    <s v="0055A000009sa63QAA"/>
    <b v="0"/>
    <d v="2020-08-27T05:28:20"/>
    <b v="0"/>
    <b v="0"/>
    <s v="2021 1"/>
    <n v="1"/>
    <x v="3"/>
    <s v="Closed"/>
    <s v="Closed"/>
    <x v="1"/>
    <s v="0055A00000BclF5QAJ"/>
    <d v="2021-04-11T20:08:00"/>
    <m/>
    <d v="2021-03-26T02:26:41"/>
    <b v="0"/>
    <x v="6"/>
    <s v="0065A00001bfp0FQAQ"/>
    <x v="2"/>
    <b v="0"/>
    <s v="0055A000009sa63QAA"/>
    <s v="Closed Won"/>
    <b v="0"/>
    <x v="0"/>
    <n v="304332.94"/>
    <n v="304332.94"/>
    <m/>
  </r>
  <r>
    <s v="0015A00002HbhWIQAZ"/>
    <b v="0"/>
    <m/>
    <b v="0"/>
    <x v="897"/>
    <x v="0"/>
    <s v="00531000007MUoEAAW"/>
    <b v="0"/>
    <d v="2021-02-24T16:13:48"/>
    <b v="0"/>
    <b v="0"/>
    <s v="2021 1"/>
    <n v="1"/>
    <x v="3"/>
    <s v="Closed"/>
    <s v="Closed"/>
    <x v="1"/>
    <s v="00531000007MUoEAAW"/>
    <d v="2021-04-12T13:38:20"/>
    <m/>
    <d v="2021-03-25T17:50:54"/>
    <b v="0"/>
    <x v="6"/>
    <s v="0065A00001dJ1wxQAC"/>
    <x v="2"/>
    <b v="1"/>
    <s v="00531000007MUoEAAW"/>
    <s v="Closed Won"/>
    <b v="0"/>
    <x v="0"/>
    <n v="796"/>
    <n v="796"/>
    <m/>
  </r>
  <r>
    <s v="0013100001puTb4AAE"/>
    <b v="0"/>
    <m/>
    <b v="0"/>
    <x v="898"/>
    <x v="0"/>
    <s v="0055A000008iLoOQAU"/>
    <b v="0"/>
    <d v="2021-01-26T18:31:28"/>
    <b v="0"/>
    <b v="0"/>
    <s v="2021 1"/>
    <n v="1"/>
    <x v="3"/>
    <s v="Omitted"/>
    <s v="Omitted"/>
    <x v="21"/>
    <s v="0055A00000BclF5QAJ"/>
    <d v="2021-04-10T23:01:03"/>
    <m/>
    <d v="2021-03-12T00:05:50"/>
    <b v="0"/>
    <x v="3"/>
    <s v="0065A00001dABWsQAO"/>
    <x v="2"/>
    <b v="0"/>
    <s v="0055A000008iLoOQAU"/>
    <s v="Closed Lost"/>
    <b v="0"/>
    <x v="1"/>
    <n v="8950"/>
    <n v="0"/>
    <m/>
  </r>
  <r>
    <s v="0015A00002GnxKtQAJ"/>
    <b v="0"/>
    <m/>
    <b v="0"/>
    <x v="898"/>
    <x v="0"/>
    <s v="0055A00000BNXCfQAP"/>
    <b v="1"/>
    <d v="2019-12-18T22:27:42"/>
    <b v="0"/>
    <b v="0"/>
    <s v="2021 1"/>
    <n v="1"/>
    <x v="3"/>
    <s v="Omitted"/>
    <s v="Omitted"/>
    <x v="21"/>
    <s v="0055A00000BclF5QAJ"/>
    <d v="2021-04-10T23:01:03"/>
    <m/>
    <d v="2020-10-01T23:36:41"/>
    <b v="0"/>
    <x v="1"/>
    <s v="0065A00001YO25lQAD"/>
    <x v="2"/>
    <b v="0"/>
    <s v="0055A00000BNXCfQAP"/>
    <s v="Closed Lost"/>
    <b v="0"/>
    <x v="1"/>
    <n v="144000"/>
    <n v="0"/>
    <m/>
  </r>
  <r>
    <s v="0015A00002EkQebQAF"/>
    <b v="0"/>
    <m/>
    <b v="0"/>
    <x v="898"/>
    <x v="0"/>
    <s v="0055A000008iLoOQAU"/>
    <b v="1"/>
    <d v="2019-09-06T20:05:25"/>
    <b v="0"/>
    <b v="0"/>
    <s v="2021 1"/>
    <n v="1"/>
    <x v="3"/>
    <s v="Omitted"/>
    <s v="Omitted"/>
    <x v="21"/>
    <s v="0055A00000BclF5QAJ"/>
    <d v="2021-04-10T23:01:03"/>
    <m/>
    <d v="2020-10-22T21:27:24"/>
    <b v="0"/>
    <x v="3"/>
    <s v="0065A00001XHKDwQAP"/>
    <x v="2"/>
    <b v="0"/>
    <s v="0055A00000BNXCfQAP"/>
    <s v="Closed Lost"/>
    <b v="0"/>
    <x v="1"/>
    <n v="144000"/>
    <n v="0"/>
    <m/>
  </r>
  <r>
    <s v="0015A00002DQSwIQAX"/>
    <b v="0"/>
    <m/>
    <b v="0"/>
    <x v="898"/>
    <x v="0"/>
    <s v="0055A000008iLmwQAE"/>
    <b v="1"/>
    <d v="2019-08-26T16:37:15"/>
    <b v="0"/>
    <b v="0"/>
    <s v="2021 1"/>
    <n v="1"/>
    <x v="3"/>
    <s v="Omitted"/>
    <s v="Omitted"/>
    <x v="21"/>
    <s v="0055A00000BclF5QAJ"/>
    <d v="2021-04-10T23:01:03"/>
    <m/>
    <d v="2020-08-20T22:19:28"/>
    <b v="0"/>
    <x v="1"/>
    <s v="0065A00001XFyKXQA1"/>
    <x v="2"/>
    <b v="0"/>
    <s v="0055A00000BNXCfQAP"/>
    <s v="Closed Lost"/>
    <b v="0"/>
    <x v="1"/>
    <n v="144000"/>
    <n v="0"/>
    <m/>
  </r>
  <r>
    <s v="0015A00001ztmmZQAQ"/>
    <b v="0"/>
    <m/>
    <b v="0"/>
    <x v="898"/>
    <x v="0"/>
    <s v="0055A00000BNXCfQAP"/>
    <b v="1"/>
    <d v="2020-01-17T18:39:39"/>
    <b v="0"/>
    <b v="0"/>
    <s v="2021 1"/>
    <n v="1"/>
    <x v="3"/>
    <s v="Omitted"/>
    <s v="Omitted"/>
    <x v="22"/>
    <s v="0055A00000BclF5QAJ"/>
    <d v="2021-04-11T20:06:15"/>
    <m/>
    <d v="2020-10-01T23:02:52"/>
    <b v="0"/>
    <x v="6"/>
    <s v="0065A00001YkCyhQAF"/>
    <x v="2"/>
    <b v="0"/>
    <s v="0055A00000BNXCfQAP"/>
    <s v="Closed Lost"/>
    <b v="0"/>
    <x v="1"/>
    <n v="119000"/>
    <n v="0"/>
    <m/>
  </r>
  <r>
    <s v="0015A00002JONdWQAX"/>
    <b v="0"/>
    <m/>
    <b v="0"/>
    <x v="898"/>
    <x v="0"/>
    <s v="0055A00000BNXCfQAP"/>
    <b v="1"/>
    <d v="2020-03-30T19:59:03"/>
    <b v="0"/>
    <b v="0"/>
    <s v="2021 1"/>
    <n v="1"/>
    <x v="3"/>
    <s v="Omitted"/>
    <s v="Omitted"/>
    <x v="20"/>
    <s v="0055A00000BclF5QAJ"/>
    <d v="2021-04-10T23:01:03"/>
    <m/>
    <d v="2020-10-20T22:38:30"/>
    <b v="0"/>
    <x v="11"/>
    <s v="0065A00001Zbc7SQAR"/>
    <x v="2"/>
    <b v="0"/>
    <s v="0055A00000BNXCfQAP"/>
    <s v="Closed Lost"/>
    <b v="0"/>
    <x v="1"/>
    <n v="140000"/>
    <n v="0"/>
    <m/>
  </r>
  <r>
    <s v="0015A00002EkQsDQAV"/>
    <b v="0"/>
    <m/>
    <b v="0"/>
    <x v="898"/>
    <x v="0"/>
    <s v="0055A000008zqzaQAA"/>
    <b v="1"/>
    <d v="2020-05-12T20:44:07"/>
    <b v="0"/>
    <b v="0"/>
    <s v="2021 1"/>
    <n v="1"/>
    <x v="3"/>
    <s v="Omitted"/>
    <s v="Omitted"/>
    <x v="21"/>
    <s v="0055A00000BclF5QAJ"/>
    <d v="2021-04-10T23:01:03"/>
    <m/>
    <d v="2021-02-11T22:42:47"/>
    <b v="0"/>
    <x v="3"/>
    <s v="0065A00001a5vTRQAY"/>
    <x v="2"/>
    <b v="0"/>
    <s v="0055A000008zqzaQAA"/>
    <s v="Closed Lost"/>
    <b v="0"/>
    <x v="1"/>
    <n v="152000"/>
    <n v="0"/>
    <m/>
  </r>
  <r>
    <s v="0015A00002RgnAcQAJ"/>
    <b v="0"/>
    <m/>
    <b v="0"/>
    <x v="898"/>
    <x v="0"/>
    <s v="0055A00000BNpn5QAD"/>
    <b v="0"/>
    <d v="2021-03-26T17:45:35"/>
    <b v="0"/>
    <b v="0"/>
    <s v="2021 1"/>
    <n v="1"/>
    <x v="3"/>
    <s v="Closed"/>
    <s v="Closed"/>
    <x v="20"/>
    <s v="0055A00000BclF5QAJ"/>
    <d v="2021-04-10T22:59:54"/>
    <m/>
    <d v="2021-03-26T19:26:00"/>
    <b v="0"/>
    <x v="4"/>
    <s v="0065A00001de75zQAA"/>
    <x v="2"/>
    <b v="0"/>
    <s v="0055A00000BNpn5QAD"/>
    <s v="Closed Won"/>
    <b v="0"/>
    <x v="0"/>
    <n v="15000"/>
    <n v="15000"/>
    <m/>
  </r>
  <r>
    <s v="0015A00002HdYs8QAF"/>
    <b v="0"/>
    <m/>
    <b v="0"/>
    <x v="898"/>
    <x v="0"/>
    <s v="0055A000008iLoOQAU"/>
    <b v="0"/>
    <d v="2021-03-16T01:59:15"/>
    <b v="0"/>
    <b v="0"/>
    <s v="2021 1"/>
    <n v="1"/>
    <x v="3"/>
    <s v="Closed"/>
    <s v="Closed"/>
    <x v="21"/>
    <s v="0055A00000BclF5QAJ"/>
    <d v="2021-04-10T22:59:54"/>
    <m/>
    <d v="2021-03-26T13:59:31"/>
    <b v="0"/>
    <x v="3"/>
    <s v="0065A00001dLUfjQAG"/>
    <x v="2"/>
    <b v="0"/>
    <s v="0055A000008iLoOQAU"/>
    <s v="Closed Won"/>
    <b v="0"/>
    <x v="0"/>
    <n v="24000"/>
    <n v="24000"/>
    <m/>
  </r>
  <r>
    <s v="0015A00002CwPb7QAF"/>
    <b v="0"/>
    <m/>
    <b v="0"/>
    <x v="898"/>
    <x v="0"/>
    <s v="0055A000008iLoOQAU"/>
    <b v="0"/>
    <d v="2021-03-22T18:43:06"/>
    <b v="0"/>
    <b v="0"/>
    <s v="2021 1"/>
    <n v="1"/>
    <x v="3"/>
    <s v="Closed"/>
    <s v="Closed"/>
    <x v="21"/>
    <s v="0055A00000BclF5QAJ"/>
    <d v="2021-04-10T22:59:54"/>
    <m/>
    <d v="2021-03-26T12:27:49"/>
    <b v="0"/>
    <x v="3"/>
    <s v="0065A00001dLtI6QAK"/>
    <x v="2"/>
    <b v="0"/>
    <s v="0055A000008iLoOQAU"/>
    <s v="Closed Won"/>
    <b v="0"/>
    <x v="0"/>
    <n v="4000"/>
    <n v="4000"/>
    <m/>
  </r>
  <r>
    <s v="0013100001ga6ICAAY"/>
    <b v="0"/>
    <m/>
    <b v="0"/>
    <x v="898"/>
    <x v="0"/>
    <s v="00531000007MUoEAAW"/>
    <b v="0"/>
    <d v="2020-03-12T15:05:09"/>
    <b v="0"/>
    <b v="0"/>
    <s v="2021 1"/>
    <n v="1"/>
    <x v="3"/>
    <s v="Closed"/>
    <s v="Closed"/>
    <x v="1"/>
    <s v="00531000007MUoEAAW"/>
    <d v="2021-04-12T13:37:32"/>
    <m/>
    <d v="2021-03-26T18:24:42"/>
    <b v="0"/>
    <x v="5"/>
    <s v="0065A00001ZVQwXQAX"/>
    <x v="2"/>
    <b v="1"/>
    <s v="00531000007MUoEAAW"/>
    <s v="Closed Won"/>
    <b v="0"/>
    <x v="0"/>
    <n v="13000"/>
    <n v="13000"/>
    <m/>
  </r>
  <r>
    <s v="0015A00002JMxCcQAL"/>
    <b v="0"/>
    <m/>
    <b v="0"/>
    <x v="898"/>
    <x v="0"/>
    <s v="0055A00000BNpn5QAD"/>
    <b v="1"/>
    <d v="2020-03-18T21:27:02"/>
    <b v="0"/>
    <b v="0"/>
    <s v="2021 1"/>
    <n v="1"/>
    <x v="3"/>
    <s v="Closed"/>
    <s v="Closed"/>
    <x v="21"/>
    <s v="0055A00000BNpn5QAD"/>
    <d v="2021-04-23T01:31:03"/>
    <m/>
    <d v="2021-03-30T15:01:34"/>
    <b v="0"/>
    <x v="6"/>
    <s v="0065A00001ZWNU7QAP"/>
    <x v="2"/>
    <b v="0"/>
    <s v="0055A00000BNpn5QAD"/>
    <s v="Closed Won"/>
    <b v="0"/>
    <x v="0"/>
    <n v="131332.21"/>
    <n v="131332.21"/>
    <m/>
  </r>
  <r>
    <s v="0013100001p4NvZAAU"/>
    <b v="0"/>
    <m/>
    <b v="0"/>
    <x v="899"/>
    <x v="0"/>
    <s v="0055A000008iLoOQAU"/>
    <b v="0"/>
    <d v="2020-09-30T14:28:41"/>
    <b v="0"/>
    <b v="0"/>
    <s v="2021 1"/>
    <n v="1"/>
    <x v="3"/>
    <s v="Omitted"/>
    <s v="Omitted"/>
    <x v="21"/>
    <s v="0055A00000BclF5QAJ"/>
    <d v="2021-04-10T23:01:03"/>
    <m/>
    <d v="2021-03-24T17:57:03"/>
    <b v="0"/>
    <x v="14"/>
    <s v="0065A00001bpC7CQAU"/>
    <x v="2"/>
    <b v="0"/>
    <s v="0055A000008iLoOQAU"/>
    <s v="Closed Lost"/>
    <b v="0"/>
    <x v="1"/>
    <n v="8950"/>
    <n v="0"/>
    <m/>
  </r>
  <r>
    <s v="0015A00001yVjjUQAS"/>
    <b v="0"/>
    <m/>
    <b v="0"/>
    <x v="899"/>
    <x v="0"/>
    <s v="0055A000008iLoOQAU"/>
    <b v="0"/>
    <d v="2020-12-16T17:27:40"/>
    <b v="0"/>
    <b v="0"/>
    <s v="2021 1"/>
    <n v="1"/>
    <x v="3"/>
    <s v="Omitted"/>
    <s v="Omitted"/>
    <x v="21"/>
    <s v="0055A00000BclF5QAJ"/>
    <d v="2021-04-10T23:01:03"/>
    <m/>
    <d v="2021-04-01T15:44:00"/>
    <b v="0"/>
    <x v="3"/>
    <s v="0065A00001cp7Q1QAI"/>
    <x v="2"/>
    <b v="0"/>
    <s v="0055A000008iLoOQAU"/>
    <s v="Closed Lost"/>
    <b v="0"/>
    <x v="1"/>
    <n v="11000"/>
    <n v="0"/>
    <m/>
  </r>
  <r>
    <s v="0013100001gWWASAA4"/>
    <b v="0"/>
    <m/>
    <b v="0"/>
    <x v="900"/>
    <x v="0"/>
    <s v="00531000007MUoEAAW"/>
    <b v="0"/>
    <d v="2021-02-01T18:36:45"/>
    <b v="0"/>
    <b v="0"/>
    <s v="2021 1"/>
    <n v="1"/>
    <x v="3"/>
    <s v="Omitted"/>
    <s v="Omitted"/>
    <x v="4"/>
    <s v="00531000007MUoEAAW"/>
    <d v="2021-03-29T14:52:17"/>
    <m/>
    <d v="2021-03-29T14:52:17"/>
    <b v="1"/>
    <x v="4"/>
    <s v="0065A00001dBHYjQAO"/>
    <x v="2"/>
    <b v="0"/>
    <s v="0055A00000BnRGTQA3"/>
    <s v="Closed Lost"/>
    <b v="0"/>
    <x v="1"/>
    <n v="34675830"/>
    <n v="0"/>
    <m/>
  </r>
  <r>
    <s v="0013100001gbj6NAAQ"/>
    <b v="0"/>
    <m/>
    <b v="0"/>
    <x v="900"/>
    <x v="0"/>
    <s v="00531000007MUoEAAW"/>
    <b v="0"/>
    <d v="2021-02-01T16:40:28"/>
    <b v="0"/>
    <b v="0"/>
    <s v="2021 1"/>
    <n v="1"/>
    <x v="3"/>
    <s v="Omitted"/>
    <s v="Omitted"/>
    <x v="4"/>
    <s v="00531000007MUoEAAW"/>
    <d v="2021-03-29T14:51:22"/>
    <m/>
    <d v="2021-03-29T14:51:22"/>
    <b v="1"/>
    <x v="4"/>
    <s v="0065A00001dBGYkQAO"/>
    <x v="2"/>
    <b v="0"/>
    <s v="0055A00000BnRGTQA3"/>
    <s v="Closed Lost"/>
    <b v="0"/>
    <x v="1"/>
    <n v="34675830"/>
    <n v="0"/>
    <m/>
  </r>
  <r>
    <s v="0013100001VXN1KAAX"/>
    <b v="0"/>
    <m/>
    <b v="0"/>
    <x v="900"/>
    <x v="0"/>
    <s v="00531000007MUoEAAW"/>
    <b v="0"/>
    <d v="2021-02-01T18:33:47"/>
    <b v="0"/>
    <b v="0"/>
    <s v="2021 1"/>
    <n v="1"/>
    <x v="3"/>
    <s v="Omitted"/>
    <s v="Omitted"/>
    <x v="4"/>
    <s v="00531000007MUoEAAW"/>
    <d v="2021-03-29T14:53:28"/>
    <m/>
    <d v="2021-03-29T14:53:28"/>
    <b v="1"/>
    <x v="4"/>
    <s v="0065A00001dBHXhQAO"/>
    <x v="2"/>
    <b v="0"/>
    <s v="0055A00000BnRGTQA3"/>
    <s v="Closed Lost"/>
    <b v="0"/>
    <x v="1"/>
    <n v="34675830"/>
    <n v="0"/>
    <m/>
  </r>
  <r>
    <s v="0013100001fpz8iAAA"/>
    <b v="0"/>
    <m/>
    <b v="0"/>
    <x v="900"/>
    <x v="0"/>
    <s v="00531000007MUoEAAW"/>
    <b v="0"/>
    <d v="2021-02-01T18:38:23"/>
    <b v="0"/>
    <b v="0"/>
    <s v="2021 1"/>
    <n v="1"/>
    <x v="3"/>
    <s v="Omitted"/>
    <s v="Omitted"/>
    <x v="4"/>
    <s v="00531000007MUoEAAW"/>
    <d v="2021-03-29T14:51:51"/>
    <m/>
    <d v="2021-03-29T14:51:51"/>
    <b v="1"/>
    <x v="4"/>
    <s v="0065A00001dBHYyQAO"/>
    <x v="2"/>
    <b v="0"/>
    <s v="0055A00000BnRGTQA3"/>
    <s v="Closed Lost"/>
    <b v="0"/>
    <x v="1"/>
    <n v="34675830"/>
    <n v="0"/>
    <m/>
  </r>
  <r>
    <s v="0013100001fpyoxAAA"/>
    <b v="0"/>
    <m/>
    <b v="0"/>
    <x v="900"/>
    <x v="0"/>
    <s v="00531000007MUoEAAW"/>
    <b v="0"/>
    <d v="2021-02-01T18:44:46"/>
    <b v="0"/>
    <b v="0"/>
    <s v="2021 1"/>
    <n v="1"/>
    <x v="3"/>
    <s v="Omitted"/>
    <s v="Omitted"/>
    <x v="4"/>
    <s v="00531000007MUoEAAW"/>
    <d v="2021-03-29T14:52:56"/>
    <m/>
    <d v="2021-03-29T14:52:56"/>
    <b v="1"/>
    <x v="4"/>
    <s v="0065A00001dBHbOQAW"/>
    <x v="2"/>
    <b v="0"/>
    <s v="0055A00000BnRGTQA3"/>
    <s v="Closed Lost"/>
    <b v="0"/>
    <x v="1"/>
    <n v="34675830"/>
    <n v="0"/>
    <m/>
  </r>
  <r>
    <s v="0015A000028moKRQAY"/>
    <b v="0"/>
    <m/>
    <b v="0"/>
    <x v="900"/>
    <x v="0"/>
    <s v="0055A000008iLoOQAU"/>
    <b v="0"/>
    <d v="2021-03-23T19:39:06"/>
    <b v="0"/>
    <b v="0"/>
    <s v="2021 1"/>
    <n v="1"/>
    <x v="3"/>
    <s v="Closed"/>
    <s v="Closed"/>
    <x v="21"/>
    <s v="0055A000008iLoOQAU"/>
    <d v="2021-04-26T00:00:30"/>
    <m/>
    <d v="2021-04-26T00:00:30"/>
    <b v="0"/>
    <x v="4"/>
    <s v="0065A00001ddKsJQAU"/>
    <x v="2"/>
    <b v="0"/>
    <s v="0055A000008iLoOQAU"/>
    <s v="Closed Won"/>
    <b v="0"/>
    <x v="0"/>
    <n v="347"/>
    <n v="347"/>
    <m/>
  </r>
  <r>
    <s v="0015A00002Qbnn0QAB"/>
    <b v="0"/>
    <m/>
    <b v="0"/>
    <x v="900"/>
    <x v="0"/>
    <s v="0055A000008iLoOQAU"/>
    <b v="0"/>
    <d v="2021-03-24T18:04:41"/>
    <b v="0"/>
    <b v="0"/>
    <s v="2021 1"/>
    <n v="1"/>
    <x v="3"/>
    <s v="Closed"/>
    <s v="Closed"/>
    <x v="21"/>
    <s v="0055A00000BclF5QAJ"/>
    <d v="2021-04-11T20:07:09"/>
    <m/>
    <d v="2021-03-29T15:24:53"/>
    <b v="0"/>
    <x v="6"/>
    <s v="0065A00001ddOcqQAE"/>
    <x v="2"/>
    <b v="0"/>
    <s v="0055A000008iLoOQAU"/>
    <s v="Closed Won"/>
    <b v="0"/>
    <x v="0"/>
    <n v="8000"/>
    <n v="8000"/>
    <m/>
  </r>
  <r>
    <s v="0013100001gX5LzAAK"/>
    <b v="0"/>
    <m/>
    <b v="0"/>
    <x v="900"/>
    <x v="0"/>
    <s v="0055A000008iLoOQAU"/>
    <b v="0"/>
    <d v="2021-02-25T18:49:12"/>
    <b v="0"/>
    <b v="0"/>
    <s v="2021 1"/>
    <n v="1"/>
    <x v="3"/>
    <s v="Closed"/>
    <s v="Closed"/>
    <x v="21"/>
    <s v="0055A00000BclF5QAJ"/>
    <d v="2021-04-10T22:59:54"/>
    <m/>
    <d v="2021-03-29T15:05:58"/>
    <b v="0"/>
    <x v="1"/>
    <s v="0065A00001dK3zVQAS"/>
    <x v="2"/>
    <b v="0"/>
    <s v="0055A000008iLoOQAU"/>
    <s v="Closed Won"/>
    <b v="0"/>
    <x v="0"/>
    <n v="8950"/>
    <n v="8950"/>
    <m/>
  </r>
  <r>
    <s v="0015A000026muqCQAQ"/>
    <b v="0"/>
    <m/>
    <b v="0"/>
    <x v="900"/>
    <x v="0"/>
    <s v="0055A000008iLoOQAU"/>
    <b v="0"/>
    <d v="2021-03-15T20:19:07"/>
    <b v="0"/>
    <b v="0"/>
    <s v="2021 1"/>
    <n v="1"/>
    <x v="3"/>
    <s v="Closed"/>
    <s v="Closed"/>
    <x v="21"/>
    <s v="0055A00000BclF5QAJ"/>
    <d v="2021-04-10T22:59:54"/>
    <m/>
    <d v="2021-03-29T22:00:29"/>
    <b v="0"/>
    <x v="3"/>
    <s v="0065A00001dLTE8QAO"/>
    <x v="2"/>
    <b v="0"/>
    <s v="0055A000008iLoOQAU"/>
    <s v="Closed Won"/>
    <b v="0"/>
    <x v="0"/>
    <n v="8204"/>
    <n v="8204"/>
    <m/>
  </r>
  <r>
    <s v="0015A00002Akm4rQAB"/>
    <b v="0"/>
    <m/>
    <b v="0"/>
    <x v="900"/>
    <x v="0"/>
    <s v="00531000007MUoEAAW"/>
    <b v="0"/>
    <d v="2021-02-11T15:27:08"/>
    <b v="0"/>
    <b v="0"/>
    <s v="2021 1"/>
    <n v="1"/>
    <x v="3"/>
    <s v="Closed"/>
    <s v="Closed"/>
    <x v="1"/>
    <s v="00531000007MUoEAAW"/>
    <d v="2021-04-20T13:17:57"/>
    <m/>
    <d v="2021-03-29T18:14:20"/>
    <b v="0"/>
    <x v="5"/>
    <s v="0065A00001dDEKLQA4"/>
    <x v="2"/>
    <b v="1"/>
    <s v="00531000007MUoEAAW"/>
    <s v="Closed Won"/>
    <b v="0"/>
    <x v="0"/>
    <n v="32175"/>
    <n v="32175"/>
    <m/>
  </r>
  <r>
    <s v="0015A00001xP4A2QAK"/>
    <b v="0"/>
    <m/>
    <b v="0"/>
    <x v="901"/>
    <x v="0"/>
    <s v="0055A000008zqzaQAA"/>
    <b v="1"/>
    <d v="2020-04-23T15:02:25"/>
    <b v="0"/>
    <b v="0"/>
    <s v="2021 1"/>
    <n v="1"/>
    <x v="3"/>
    <s v="Closed"/>
    <s v="Closed"/>
    <x v="21"/>
    <s v="0055A000008zqzaQAA"/>
    <d v="2021-04-27T19:26:50"/>
    <m/>
    <d v="2021-03-31T18:03:00"/>
    <b v="0"/>
    <x v="3"/>
    <s v="0065A00001ZwpziQAB"/>
    <x v="2"/>
    <b v="0"/>
    <s v="0055A00000Bd5F0QAJ"/>
    <s v="Closed Won"/>
    <b v="0"/>
    <x v="0"/>
    <n v="192195.66"/>
    <n v="192195.66"/>
    <m/>
  </r>
  <r>
    <s v="0015A00001tabLSQAY"/>
    <b v="0"/>
    <m/>
    <b v="0"/>
    <x v="901"/>
    <x v="0"/>
    <s v="0055A000008zqzaQAA"/>
    <b v="1"/>
    <d v="2020-11-05T13:17:39"/>
    <b v="0"/>
    <b v="0"/>
    <s v="2021 1"/>
    <n v="1"/>
    <x v="3"/>
    <s v="Closed"/>
    <s v="Closed"/>
    <x v="21"/>
    <s v="0055A000008zqzaQAA"/>
    <d v="2021-04-27T19:27:33"/>
    <m/>
    <d v="2021-03-31T18:03:59"/>
    <b v="0"/>
    <x v="3"/>
    <s v="0065A00001cJh1FQAS"/>
    <x v="2"/>
    <b v="0"/>
    <s v="0055A00000Bd5F0QAJ"/>
    <s v="Closed Won"/>
    <b v="0"/>
    <x v="0"/>
    <n v="151319.04999999999"/>
    <n v="151319.04999999999"/>
    <m/>
  </r>
  <r>
    <s v="0015A00002FGbyoQAD"/>
    <b v="0"/>
    <m/>
    <b v="0"/>
    <x v="901"/>
    <x v="0"/>
    <s v="0055A000008iLmwQAE"/>
    <b v="1"/>
    <d v="2019-10-09T00:54:24"/>
    <b v="0"/>
    <b v="0"/>
    <s v="2021 1"/>
    <n v="1"/>
    <x v="3"/>
    <s v="Closed"/>
    <s v="Closed"/>
    <x v="21"/>
    <s v="0055A00000BclF5QAJ"/>
    <d v="2021-04-10T22:59:54"/>
    <m/>
    <d v="2021-03-26T01:46:28"/>
    <b v="0"/>
    <x v="1"/>
    <s v="0065A00001XacWrQAJ"/>
    <x v="2"/>
    <b v="0"/>
    <s v="0055A000008zqzaQAA"/>
    <s v="Closed Won"/>
    <b v="0"/>
    <x v="0"/>
    <n v="140904.4"/>
    <n v="140904.4"/>
    <m/>
  </r>
  <r>
    <s v="0013100001gwaUPAAY"/>
    <b v="0"/>
    <m/>
    <b v="0"/>
    <x v="324"/>
    <x v="0"/>
    <s v="00531000007KAu8AAG"/>
    <b v="1"/>
    <d v="2016-06-27T02:05:53"/>
    <b v="0"/>
    <b v="0"/>
    <s v="2021 1"/>
    <n v="1"/>
    <x v="3"/>
    <s v="Omitted"/>
    <s v="Omitted"/>
    <x v="12"/>
    <s v="0055A00000BclF5QAJ"/>
    <d v="2021-04-10T23:01:03"/>
    <m/>
    <d v="2020-12-09T18:36:47"/>
    <b v="0"/>
    <x v="1"/>
    <s v="0063100000cjPleAAE"/>
    <x v="2"/>
    <b v="0"/>
    <s v="0055A00000Bb2djQAB"/>
    <s v="Closed Lost"/>
    <b v="0"/>
    <x v="1"/>
    <n v="75000"/>
    <n v="0"/>
    <m/>
  </r>
  <r>
    <s v="0013100001kcqwmAAA"/>
    <b v="0"/>
    <m/>
    <b v="0"/>
    <x v="324"/>
    <x v="0"/>
    <s v="00531000007KAu8AAG"/>
    <b v="0"/>
    <d v="2016-09-01T21:44:30"/>
    <b v="0"/>
    <b v="0"/>
    <s v="2021 1"/>
    <n v="1"/>
    <x v="3"/>
    <s v="Omitted"/>
    <s v="Omitted"/>
    <x v="18"/>
    <s v="0055A00000BclF5QAJ"/>
    <d v="2021-04-10T23:01:03"/>
    <m/>
    <d v="2020-07-17T13:49:46"/>
    <b v="0"/>
    <x v="4"/>
    <s v="0063100000e3IkYAAU"/>
    <x v="2"/>
    <b v="0"/>
    <s v="0055A00000Bb2djQAB"/>
    <s v="Closed Lost"/>
    <b v="0"/>
    <x v="1"/>
    <n v="50755"/>
    <n v="0"/>
    <m/>
  </r>
  <r>
    <s v="0013100001jbBzlAAE"/>
    <b v="0"/>
    <m/>
    <b v="0"/>
    <x v="324"/>
    <x v="0"/>
    <s v="00531000008FRNUAA4"/>
    <b v="0"/>
    <d v="2018-07-20T19:35:39"/>
    <b v="0"/>
    <b v="0"/>
    <s v="2021 1"/>
    <n v="1"/>
    <x v="3"/>
    <s v="Omitted"/>
    <s v="Omitted"/>
    <x v="21"/>
    <s v="0055A00000BclF5QAJ"/>
    <d v="2021-04-10T23:01:03"/>
    <m/>
    <d v="2021-01-20T21:00:43"/>
    <b v="0"/>
    <x v="4"/>
    <s v="0065A00000lcgitQAA"/>
    <x v="2"/>
    <b v="0"/>
    <s v="0055A00000Bb2djQAB"/>
    <s v="Closed Lost"/>
    <b v="0"/>
    <x v="1"/>
    <n v="66905"/>
    <n v="0"/>
    <m/>
  </r>
  <r>
    <s v="0013100001p4NvZAAU"/>
    <b v="0"/>
    <m/>
    <b v="0"/>
    <x v="324"/>
    <x v="0"/>
    <s v="0055A000008iLoJQAU"/>
    <b v="0"/>
    <d v="2019-11-08T21:31:48"/>
    <b v="0"/>
    <b v="0"/>
    <s v="2021 1"/>
    <n v="1"/>
    <x v="3"/>
    <s v="Omitted"/>
    <s v="Omitted"/>
    <x v="21"/>
    <s v="0055A00000BclF5QAJ"/>
    <d v="2021-04-11T20:33:11"/>
    <m/>
    <d v="2020-12-03T11:59:41"/>
    <b v="0"/>
    <x v="7"/>
    <s v="0065A00001Xr41hQAB"/>
    <x v="2"/>
    <b v="0"/>
    <s v="0055A000008zqzaQAA"/>
    <s v="Closed Lost"/>
    <b v="0"/>
    <x v="1"/>
    <n v="39960"/>
    <n v="0"/>
    <m/>
  </r>
  <r>
    <s v="0013100001enlrdAAA"/>
    <b v="0"/>
    <m/>
    <b v="0"/>
    <x v="324"/>
    <x v="0"/>
    <s v="0055A000009sZg0QAE"/>
    <b v="0"/>
    <d v="2019-07-19T12:59:38"/>
    <b v="0"/>
    <b v="0"/>
    <s v="2021 1"/>
    <n v="1"/>
    <x v="3"/>
    <s v="Omitted"/>
    <s v="Omitted"/>
    <x v="22"/>
    <s v="0055A00000BclF5QAJ"/>
    <d v="2021-04-11T20:33:11"/>
    <m/>
    <d v="2020-07-20T14:25:34"/>
    <b v="0"/>
    <x v="7"/>
    <s v="0065A00001Wkth8QAB"/>
    <x v="2"/>
    <b v="0"/>
    <s v="0055A00000Bb2djQAB"/>
    <s v="Closed Lost"/>
    <b v="0"/>
    <x v="1"/>
    <n v="90175"/>
    <n v="0"/>
    <m/>
  </r>
  <r>
    <s v="0013100001puTdTAAU"/>
    <b v="0"/>
    <m/>
    <b v="0"/>
    <x v="324"/>
    <x v="0"/>
    <s v="0055A000008iLoOQAU"/>
    <b v="1"/>
    <d v="2021-02-04T19:48:22"/>
    <b v="0"/>
    <b v="0"/>
    <s v="2021 1"/>
    <n v="1"/>
    <x v="3"/>
    <s v="Omitted"/>
    <s v="Omitted"/>
    <x v="21"/>
    <s v="0055A00000BclF5QAJ"/>
    <d v="2021-04-10T23:01:03"/>
    <m/>
    <d v="2021-03-23T14:15:02"/>
    <b v="0"/>
    <x v="3"/>
    <s v="0065A00001dC8HMQA0"/>
    <x v="2"/>
    <b v="0"/>
    <s v="0055A000008iLoOQAU"/>
    <s v="Closed Lost"/>
    <b v="0"/>
    <x v="1"/>
    <n v="8000"/>
    <n v="0"/>
    <m/>
  </r>
  <r>
    <s v="0015A00002QcRJ6QAN"/>
    <b v="0"/>
    <m/>
    <b v="0"/>
    <x v="324"/>
    <x v="0"/>
    <s v="0055A00000BNpn5QAD"/>
    <b v="1"/>
    <d v="2020-10-26T19:04:27"/>
    <b v="0"/>
    <b v="0"/>
    <s v="2021 1"/>
    <n v="1"/>
    <x v="3"/>
    <s v="Omitted"/>
    <s v="Omitted"/>
    <x v="21"/>
    <s v="0055A00000BclF5QAJ"/>
    <d v="2021-04-11T20:07:09"/>
    <m/>
    <d v="2020-12-08T19:21:49"/>
    <b v="0"/>
    <x v="6"/>
    <s v="0065A00001cIMCkQAO"/>
    <x v="2"/>
    <b v="0"/>
    <s v="0055A00000BNpn5QAD"/>
    <s v="Closed Lost"/>
    <b v="0"/>
    <x v="1"/>
    <n v="110400"/>
    <n v="0"/>
    <m/>
  </r>
  <r>
    <s v="0015A00002Qc48RQAR"/>
    <b v="0"/>
    <m/>
    <b v="0"/>
    <x v="324"/>
    <x v="0"/>
    <s v="0055A00000BNpn5QAD"/>
    <b v="1"/>
    <d v="2020-10-22T20:03:53"/>
    <b v="0"/>
    <b v="0"/>
    <s v="2021 1"/>
    <n v="1"/>
    <x v="3"/>
    <s v="Omitted"/>
    <s v="Omitted"/>
    <x v="21"/>
    <s v="0055A00000BclF5QAJ"/>
    <d v="2021-04-11T19:52:07"/>
    <m/>
    <d v="2021-01-26T17:43:05"/>
    <b v="0"/>
    <x v="5"/>
    <s v="0065A00001cI3mNQAS"/>
    <x v="2"/>
    <b v="0"/>
    <s v="0055A00000BNpn5QAD"/>
    <s v="Closed Lost"/>
    <b v="0"/>
    <x v="1"/>
    <n v="116380"/>
    <n v="0"/>
    <m/>
  </r>
  <r>
    <s v="0015A00001xP4A2QAK"/>
    <b v="0"/>
    <m/>
    <b v="0"/>
    <x v="324"/>
    <x v="0"/>
    <s v="0055A000008zqzaQAA"/>
    <b v="1"/>
    <d v="2020-11-12T15:35:38"/>
    <b v="0"/>
    <b v="0"/>
    <s v="2021 1"/>
    <n v="1"/>
    <x v="3"/>
    <s v="Omitted"/>
    <s v="Omitted"/>
    <x v="21"/>
    <s v="0055A00000BclF5QAJ"/>
    <d v="2021-04-10T23:01:03"/>
    <m/>
    <d v="2021-02-11T22:48:21"/>
    <b v="0"/>
    <x v="3"/>
    <s v="0065A00001cTiLOQA0"/>
    <x v="2"/>
    <b v="0"/>
    <s v="0055A000008zqzaQAA"/>
    <s v="Closed Lost"/>
    <b v="0"/>
    <x v="1"/>
    <n v="161000"/>
    <n v="0"/>
    <m/>
  </r>
  <r>
    <s v="0015A00002FFSxDQAX"/>
    <b v="0"/>
    <m/>
    <b v="0"/>
    <x v="324"/>
    <x v="0"/>
    <s v="0055A000008iLoOQAU"/>
    <b v="1"/>
    <d v="2019-09-30T13:27:23"/>
    <b v="0"/>
    <b v="0"/>
    <s v="2021 1"/>
    <n v="1"/>
    <x v="3"/>
    <s v="Omitted"/>
    <s v="Omitted"/>
    <x v="21"/>
    <s v="0055A00000BclF5QAJ"/>
    <d v="2021-04-10T23:01:03"/>
    <m/>
    <d v="2021-02-01T22:22:01"/>
    <b v="0"/>
    <x v="3"/>
    <s v="0065A00001XXibdQAD"/>
    <x v="2"/>
    <b v="0"/>
    <s v="0055A00000BNXCfQAP"/>
    <s v="Closed Lost"/>
    <b v="0"/>
    <x v="1"/>
    <n v="154850"/>
    <n v="0"/>
    <m/>
  </r>
  <r>
    <s v="0015A00002KwxDcQAJ"/>
    <b v="0"/>
    <m/>
    <b v="0"/>
    <x v="324"/>
    <x v="0"/>
    <s v="0055A00000BNXCfQAP"/>
    <b v="1"/>
    <d v="2020-05-29T18:40:02"/>
    <b v="0"/>
    <b v="0"/>
    <s v="2021 1"/>
    <n v="1"/>
    <x v="3"/>
    <s v="Omitted"/>
    <s v="Omitted"/>
    <x v="21"/>
    <s v="0055A00000BclF5QAJ"/>
    <d v="2021-04-11T20:28:47"/>
    <m/>
    <d v="2020-12-08T21:04:30"/>
    <b v="0"/>
    <x v="3"/>
    <s v="0065A00001aJpORQA0"/>
    <x v="2"/>
    <b v="0"/>
    <s v="0055A00000BNXCfQAP"/>
    <s v="Closed Lost"/>
    <b v="0"/>
    <x v="1"/>
    <n v="152000"/>
    <n v="0"/>
    <m/>
  </r>
  <r>
    <s v="0015A00002PJPrEQAX"/>
    <b v="0"/>
    <m/>
    <b v="0"/>
    <x v="324"/>
    <x v="0"/>
    <s v="0055A00000BNXCfQAP"/>
    <b v="1"/>
    <d v="2020-09-11T17:17:23"/>
    <b v="0"/>
    <b v="0"/>
    <s v="2021 1"/>
    <n v="1"/>
    <x v="3"/>
    <s v="Omitted"/>
    <s v="Omitted"/>
    <x v="20"/>
    <s v="0055A00000BclF5QAJ"/>
    <d v="2021-04-11T20:28:47"/>
    <m/>
    <d v="2020-09-25T22:17:13"/>
    <b v="0"/>
    <x v="3"/>
    <s v="0065A00001biQM6QAM"/>
    <x v="2"/>
    <b v="0"/>
    <s v="0055A00000BNXCfQAP"/>
    <s v="Closed Lost"/>
    <b v="0"/>
    <x v="1"/>
    <n v="162000"/>
    <n v="0"/>
    <m/>
  </r>
  <r>
    <s v="0015A00002KuRNaQAN"/>
    <b v="0"/>
    <m/>
    <b v="0"/>
    <x v="324"/>
    <x v="0"/>
    <s v="0055A000008zqzaQAA"/>
    <b v="1"/>
    <d v="2020-05-12T17:27:48"/>
    <b v="0"/>
    <b v="0"/>
    <s v="2021 1"/>
    <n v="1"/>
    <x v="3"/>
    <s v="Omitted"/>
    <s v="Omitted"/>
    <x v="20"/>
    <s v="0055A00000BclF5QAJ"/>
    <d v="2021-04-10T23:01:03"/>
    <m/>
    <d v="2021-02-18T21:44:16"/>
    <b v="0"/>
    <x v="3"/>
    <s v="0065A00001a5upUQAQ"/>
    <x v="2"/>
    <b v="0"/>
    <s v="0055A000008zqzaQAA"/>
    <s v="Closed Lost"/>
    <b v="0"/>
    <x v="1"/>
    <n v="151800"/>
    <n v="0"/>
    <m/>
  </r>
  <r>
    <s v="0013100001p4QUfAAM"/>
    <b v="0"/>
    <m/>
    <b v="0"/>
    <x v="324"/>
    <x v="0"/>
    <s v="0055A000008iLoOQAU"/>
    <b v="1"/>
    <d v="2019-08-23T19:57:57"/>
    <b v="0"/>
    <b v="0"/>
    <s v="2021 1"/>
    <n v="1"/>
    <x v="3"/>
    <s v="Omitted"/>
    <s v="Omitted"/>
    <x v="21"/>
    <s v="0055A00000BclF5QAJ"/>
    <d v="2021-04-10T23:01:03"/>
    <m/>
    <d v="2020-12-10T16:58:30"/>
    <b v="0"/>
    <x v="3"/>
    <s v="0065A00001XDlVJQA1"/>
    <x v="2"/>
    <b v="0"/>
    <s v="0055A00000BNXCfQAP"/>
    <s v="Closed Lost"/>
    <b v="0"/>
    <x v="1"/>
    <n v="152000"/>
    <n v="0"/>
    <m/>
  </r>
  <r>
    <s v="0015A00002DWacVQAT"/>
    <b v="0"/>
    <m/>
    <b v="0"/>
    <x v="324"/>
    <x v="0"/>
    <s v="0055A000008zqzaQAA"/>
    <b v="1"/>
    <d v="2019-07-29T12:58:09"/>
    <b v="0"/>
    <b v="0"/>
    <s v="2021 1"/>
    <n v="1"/>
    <x v="3"/>
    <s v="Omitted"/>
    <s v="Omitted"/>
    <x v="21"/>
    <s v="0055A00000BclF5QAJ"/>
    <d v="2021-04-10T23:01:03"/>
    <m/>
    <d v="2020-11-17T18:08:32"/>
    <b v="0"/>
    <x v="3"/>
    <s v="0065A00001Ww3ARQAZ"/>
    <x v="2"/>
    <b v="0"/>
    <s v="0055A00000BNpn5QAD"/>
    <s v="Closed Lost"/>
    <b v="0"/>
    <x v="1"/>
    <n v="90000"/>
    <n v="0"/>
    <m/>
  </r>
  <r>
    <s v="0015A00002DSEvSQAX"/>
    <b v="0"/>
    <m/>
    <b v="0"/>
    <x v="324"/>
    <x v="0"/>
    <s v="0055A000008iLoOQAU"/>
    <b v="1"/>
    <d v="2019-07-29T15:04:40"/>
    <b v="0"/>
    <b v="0"/>
    <s v="2021 1"/>
    <n v="1"/>
    <x v="3"/>
    <s v="Omitted"/>
    <s v="Omitted"/>
    <x v="20"/>
    <s v="0055A00000BclF5QAJ"/>
    <d v="2021-04-10T23:01:03"/>
    <m/>
    <d v="2020-12-09T18:35:05"/>
    <b v="0"/>
    <x v="12"/>
    <s v="0065A00001Ww4vKQAR"/>
    <x v="2"/>
    <b v="0"/>
    <s v="0055A00000Bb2djQAB"/>
    <s v="Closed Lost"/>
    <b v="0"/>
    <x v="1"/>
    <n v="86700"/>
    <n v="0"/>
    <m/>
  </r>
  <r>
    <s v="0013100001fq38eAAA"/>
    <b v="0"/>
    <m/>
    <b v="0"/>
    <x v="324"/>
    <x v="0"/>
    <s v="00531000007KAu8AAG"/>
    <b v="1"/>
    <d v="2017-10-03T15:20:28"/>
    <b v="0"/>
    <b v="0"/>
    <s v="2021 1"/>
    <n v="1"/>
    <x v="3"/>
    <s v="Omitted"/>
    <s v="Omitted"/>
    <x v="21"/>
    <s v="0055A00000BclF5QAJ"/>
    <d v="2021-04-10T23:01:03"/>
    <m/>
    <d v="2021-01-22T21:43:48"/>
    <b v="0"/>
    <x v="1"/>
    <s v="0065A00000iSDiGQAW"/>
    <x v="2"/>
    <b v="0"/>
    <s v="0055A00000Bb2djQAB"/>
    <s v="Closed Lost"/>
    <b v="0"/>
    <x v="1"/>
    <n v="92115"/>
    <n v="0"/>
    <m/>
  </r>
  <r>
    <s v="0015A00002DQwKYQA1"/>
    <b v="0"/>
    <m/>
    <b v="0"/>
    <x v="324"/>
    <x v="0"/>
    <s v="0055A000008zqzaQAA"/>
    <b v="1"/>
    <d v="2019-08-28T19:34:29"/>
    <b v="0"/>
    <b v="0"/>
    <s v="2021 1"/>
    <n v="1"/>
    <x v="3"/>
    <s v="Omitted"/>
    <s v="Omitted"/>
    <x v="21"/>
    <s v="0055A00000BclF5QAJ"/>
    <d v="2021-04-10T23:01:03"/>
    <m/>
    <d v="2020-11-17T18:57:38"/>
    <b v="0"/>
    <x v="1"/>
    <s v="0065A00001XGAo7QAH"/>
    <x v="2"/>
    <b v="0"/>
    <s v="0055A00000BNpn5QAD"/>
    <s v="Closed Lost"/>
    <b v="0"/>
    <x v="1"/>
    <n v="157320"/>
    <n v="0"/>
    <m/>
  </r>
  <r>
    <s v="0015A00002KvzhzQAB"/>
    <b v="0"/>
    <m/>
    <b v="0"/>
    <x v="324"/>
    <x v="0"/>
    <s v="0055A00000BNpn5QAD"/>
    <b v="1"/>
    <d v="2020-05-22T14:46:35"/>
    <b v="0"/>
    <b v="0"/>
    <s v="2021 1"/>
    <n v="1"/>
    <x v="3"/>
    <s v="Omitted"/>
    <s v="Omitted"/>
    <x v="20"/>
    <s v="0055A00000BclF5QAJ"/>
    <d v="2021-04-11T19:52:07"/>
    <m/>
    <d v="2021-01-19T00:24:16"/>
    <b v="0"/>
    <x v="5"/>
    <s v="0065A00001aJ2s2QAC"/>
    <x v="2"/>
    <b v="0"/>
    <s v="0055A00000BNpn5QAD"/>
    <s v="Closed Lost"/>
    <b v="0"/>
    <x v="1"/>
    <n v="128340"/>
    <n v="0"/>
    <m/>
  </r>
  <r>
    <s v="0013100001p4QUfAAM"/>
    <b v="0"/>
    <m/>
    <b v="0"/>
    <x v="324"/>
    <x v="0"/>
    <s v="0055A000008iLoJQAU"/>
    <b v="0"/>
    <d v="2019-02-28T23:57:47"/>
    <b v="0"/>
    <b v="0"/>
    <s v="2021 1"/>
    <n v="1"/>
    <x v="3"/>
    <s v="Omitted"/>
    <s v="Omitted"/>
    <x v="21"/>
    <s v="0055A00000BclF5QAJ"/>
    <d v="2021-04-11T20:07:09"/>
    <m/>
    <d v="2021-01-19T18:52:54"/>
    <b v="0"/>
    <x v="6"/>
    <s v="0065A00001CKVzTQAX"/>
    <x v="2"/>
    <b v="0"/>
    <s v="0055A000008zqzaQAA"/>
    <s v="Closed Lost"/>
    <b v="1"/>
    <x v="1"/>
    <n v="62775"/>
    <n v="0"/>
    <m/>
  </r>
  <r>
    <s v="0013100001p5ATcAAM"/>
    <b v="0"/>
    <m/>
    <b v="0"/>
    <x v="324"/>
    <x v="0"/>
    <s v="00531000007KAu8AAG"/>
    <b v="0"/>
    <d v="2021-03-26T16:20:24"/>
    <b v="0"/>
    <b v="0"/>
    <s v="2021 1"/>
    <n v="1"/>
    <x v="3"/>
    <s v="Closed"/>
    <s v="Closed"/>
    <x v="21"/>
    <s v="0055A00000BclF5QAJ"/>
    <d v="2021-04-11T19:52:07"/>
    <m/>
    <d v="2021-03-31T11:11:26"/>
    <b v="0"/>
    <x v="5"/>
    <s v="0065A00001de6dfQAA"/>
    <x v="2"/>
    <b v="0"/>
    <s v="00531000007KAu8AAG"/>
    <s v="Closed Won"/>
    <b v="0"/>
    <x v="0"/>
    <n v="19128"/>
    <n v="19128"/>
    <m/>
  </r>
  <r>
    <s v="0015A00002PK5tmQAD"/>
    <b v="0"/>
    <m/>
    <b v="0"/>
    <x v="324"/>
    <x v="0"/>
    <s v="00531000007MUoEAAW"/>
    <b v="0"/>
    <d v="2021-03-29T21:56:36"/>
    <b v="0"/>
    <b v="0"/>
    <s v="2021 1"/>
    <n v="1"/>
    <x v="3"/>
    <s v="Closed"/>
    <s v="Closed"/>
    <x v="1"/>
    <s v="0055A00000BclF5QAJ"/>
    <d v="2021-04-11T20:08:00"/>
    <m/>
    <d v="2021-03-31T17:33:45"/>
    <b v="0"/>
    <x v="6"/>
    <s v="0065A00001deIEMQA2"/>
    <x v="2"/>
    <b v="0"/>
    <s v="0055A000009sa63QAA"/>
    <s v="Closed Won"/>
    <b v="0"/>
    <x v="0"/>
    <n v="352707"/>
    <n v="352707"/>
    <m/>
  </r>
  <r>
    <s v="0013100001p5A0yAAE"/>
    <b v="0"/>
    <m/>
    <b v="0"/>
    <x v="324"/>
    <x v="0"/>
    <s v="00531000007KAu8AAG"/>
    <b v="0"/>
    <d v="2020-03-23T10:31:59"/>
    <b v="0"/>
    <b v="0"/>
    <s v="2021 1"/>
    <n v="1"/>
    <x v="3"/>
    <s v="Closed"/>
    <s v="Closed"/>
    <x v="21"/>
    <s v="00531000007KAu8AAG"/>
    <d v="2021-05-24T08:29:05"/>
    <m/>
    <d v="2021-03-31T10:52:15"/>
    <b v="0"/>
    <x v="5"/>
    <s v="0065A00001ZYtaUQAT"/>
    <x v="2"/>
    <b v="0"/>
    <s v="00531000007KAu8AAG"/>
    <s v="Closed Won"/>
    <b v="0"/>
    <x v="0"/>
    <n v="52222.5"/>
    <n v="52222.5"/>
    <m/>
  </r>
  <r>
    <s v="0015A00002TAcJuQAL"/>
    <b v="0"/>
    <m/>
    <b v="0"/>
    <x v="324"/>
    <x v="0"/>
    <s v="0055A00000BNpn5QAD"/>
    <b v="0"/>
    <d v="2021-03-11T19:27:00"/>
    <b v="0"/>
    <b v="0"/>
    <s v="2021 1"/>
    <n v="1"/>
    <x v="3"/>
    <s v="Closed"/>
    <s v="Closed"/>
    <x v="21"/>
    <s v="0055A00000BcmLYQAZ"/>
    <d v="2021-04-26T14:49:20"/>
    <m/>
    <d v="2021-04-21T15:00:00"/>
    <b v="0"/>
    <x v="6"/>
    <s v="0065A00001dLFg9QAG"/>
    <x v="2"/>
    <b v="0"/>
    <s v="0055A00000BNpn5QAD"/>
    <s v="Closed Won"/>
    <b v="0"/>
    <x v="0"/>
    <n v="115920"/>
    <n v="115920"/>
    <m/>
  </r>
  <r>
    <s v="0015A00002Ug0mxQAB"/>
    <b v="0"/>
    <m/>
    <b v="0"/>
    <x v="324"/>
    <x v="0"/>
    <s v="0055A000008zqzaQAA"/>
    <b v="1"/>
    <d v="2021-02-09T21:45:49"/>
    <b v="0"/>
    <b v="0"/>
    <s v="2021 1"/>
    <n v="1"/>
    <x v="3"/>
    <s v="Closed"/>
    <s v="Closed"/>
    <x v="21"/>
    <s v="0055A00000BclF5QAJ"/>
    <d v="2021-04-10T22:59:54"/>
    <m/>
    <d v="2021-03-31T19:29:50"/>
    <b v="0"/>
    <x v="0"/>
    <s v="0065A00001dCUcxQAG"/>
    <x v="2"/>
    <b v="0"/>
    <s v="0055A000008zqzaQAA"/>
    <s v="Closed Won"/>
    <b v="0"/>
    <x v="0"/>
    <n v="167450"/>
    <n v="167450"/>
    <m/>
  </r>
  <r>
    <s v="0013100001puTb4AAE"/>
    <b v="0"/>
    <m/>
    <b v="0"/>
    <x v="324"/>
    <x v="0"/>
    <s v="0055A000009GjocQAC"/>
    <b v="1"/>
    <d v="2019-11-22T15:00:52"/>
    <b v="0"/>
    <b v="0"/>
    <s v="2021 1"/>
    <n v="1"/>
    <x v="3"/>
    <s v="Omitted"/>
    <s v="Omitted"/>
    <x v="21"/>
    <s v="0055A00000BclF5QAJ"/>
    <d v="2021-04-11T20:33:11"/>
    <m/>
    <d v="2020-09-15T15:02:07"/>
    <b v="0"/>
    <x v="1"/>
    <s v="0065A00001Y3lo0QAB"/>
    <x v="2"/>
    <b v="0"/>
    <s v="0055A00000Bb2djQAB"/>
    <s v="Closed Lost"/>
    <b v="0"/>
    <x v="1"/>
    <n v="85000"/>
    <n v="0"/>
    <m/>
  </r>
  <r>
    <s v="0015A00002KH05CQAT"/>
    <b v="0"/>
    <m/>
    <b v="0"/>
    <x v="324"/>
    <x v="0"/>
    <s v="0055A000008iLoOQAU"/>
    <b v="1"/>
    <d v="2020-04-30T15:42:44"/>
    <b v="0"/>
    <b v="0"/>
    <s v="2021 1"/>
    <n v="1"/>
    <x v="3"/>
    <s v="Closed"/>
    <s v="Closed"/>
    <x v="21"/>
    <s v="00531000007KAu8AAG"/>
    <d v="2021-06-10T12:49:31"/>
    <m/>
    <d v="2021-03-31T10:42:03"/>
    <b v="0"/>
    <x v="13"/>
    <s v="0065A00001XvLJnQAN"/>
    <x v="2"/>
    <b v="0"/>
    <s v="00531000007KAu8AAG"/>
    <s v="Closed Won"/>
    <b v="1"/>
    <x v="0"/>
    <n v="93561.600000000006"/>
    <n v="93561.600000000006"/>
    <m/>
  </r>
  <r>
    <s v="0013100001k5ZyRAAU"/>
    <b v="0"/>
    <m/>
    <b v="0"/>
    <x v="902"/>
    <x v="0"/>
    <s v="00531000007KAu8AAG"/>
    <b v="0"/>
    <d v="2016-08-13T14:06:59"/>
    <b v="0"/>
    <b v="0"/>
    <s v="2021 2"/>
    <n v="2"/>
    <x v="3"/>
    <s v="Omitted"/>
    <s v="Omitted"/>
    <x v="9"/>
    <s v="0055A00000BclF5QAJ"/>
    <d v="2021-04-11T20:06:15"/>
    <m/>
    <d v="2020-04-29T18:15:09"/>
    <b v="0"/>
    <x v="6"/>
    <s v="0063100000dYdnPAAS"/>
    <x v="2"/>
    <b v="0"/>
    <s v="0055A00000Bb2djQAB"/>
    <s v="Closed Lost"/>
    <b v="0"/>
    <x v="1"/>
    <n v="54805"/>
    <n v="0"/>
    <m/>
  </r>
  <r>
    <s v="0013100001puTdTAAU"/>
    <b v="0"/>
    <m/>
    <b v="0"/>
    <x v="902"/>
    <x v="0"/>
    <s v="00531000008FRNUAA4"/>
    <b v="1"/>
    <d v="2017-01-25T21:16:25"/>
    <b v="0"/>
    <b v="0"/>
    <s v="2021 2"/>
    <n v="2"/>
    <x v="3"/>
    <s v="Omitted"/>
    <s v="Omitted"/>
    <x v="18"/>
    <s v="0055A00000BclF5QAJ"/>
    <d v="2021-04-11T20:28:47"/>
    <m/>
    <d v="2021-02-03T16:39:47"/>
    <b v="0"/>
    <x v="1"/>
    <s v="0063100000fqFGPAA2"/>
    <x v="2"/>
    <b v="0"/>
    <s v="0055A00000Bb2djQAB"/>
    <s v="Closed Lost"/>
    <b v="0"/>
    <x v="1"/>
    <n v="54805"/>
    <n v="0"/>
    <m/>
  </r>
  <r>
    <s v="0015A00002BpEJPQA3"/>
    <b v="0"/>
    <m/>
    <b v="0"/>
    <x v="902"/>
    <x v="0"/>
    <s v="0055A000009GjocQAC"/>
    <b v="0"/>
    <d v="2019-06-11T03:31:51"/>
    <b v="0"/>
    <b v="0"/>
    <s v="2021 2"/>
    <n v="2"/>
    <x v="3"/>
    <s v="Omitted"/>
    <s v="Omitted"/>
    <x v="21"/>
    <s v="0055A00000BclF5QAJ"/>
    <d v="2021-04-11T20:07:09"/>
    <m/>
    <d v="2021-02-08T22:28:42"/>
    <b v="0"/>
    <x v="6"/>
    <s v="0065A00001ThziMQAR"/>
    <x v="2"/>
    <b v="0"/>
    <s v="0055A00000Bb2djQAB"/>
    <s v="Closed Lost"/>
    <b v="0"/>
    <x v="1"/>
    <n v="85000"/>
    <n v="0"/>
    <m/>
  </r>
  <r>
    <s v="0015A00002K6A5vQAF"/>
    <b v="0"/>
    <m/>
    <b v="0"/>
    <x v="902"/>
    <x v="0"/>
    <s v="0055A000008iLoOQAU"/>
    <b v="0"/>
    <d v="2020-09-29T13:34:06"/>
    <b v="0"/>
    <b v="0"/>
    <s v="2021 2"/>
    <n v="2"/>
    <x v="3"/>
    <s v="Omitted"/>
    <s v="Omitted"/>
    <x v="21"/>
    <s v="0055A00000BclF5QAJ"/>
    <d v="2021-04-11T20:05:08"/>
    <m/>
    <d v="2021-04-01T15:45:53"/>
    <b v="0"/>
    <x v="7"/>
    <s v="0065A00001bp6vRQAQ"/>
    <x v="2"/>
    <b v="0"/>
    <s v="0055A000008iLoOQAU"/>
    <s v="Closed Lost"/>
    <b v="0"/>
    <x v="1"/>
    <n v="8950"/>
    <n v="0"/>
    <m/>
  </r>
  <r>
    <s v="0015A000026AazSQAS"/>
    <b v="0"/>
    <m/>
    <b v="0"/>
    <x v="902"/>
    <x v="0"/>
    <s v="0055A000008iLoOQAU"/>
    <b v="1"/>
    <d v="2018-09-10T19:12:31"/>
    <b v="0"/>
    <b v="0"/>
    <s v="2021 2"/>
    <n v="2"/>
    <x v="3"/>
    <s v="Omitted"/>
    <s v="Omitted"/>
    <x v="20"/>
    <s v="0055A00000BclF5QAJ"/>
    <d v="2021-04-11T20:28:47"/>
    <m/>
    <d v="2021-02-03T16:41:11"/>
    <b v="0"/>
    <x v="12"/>
    <s v="0065A00000leqliQAA"/>
    <x v="2"/>
    <b v="0"/>
    <s v="0055A00000Bb2djQAB"/>
    <s v="Closed Lost"/>
    <b v="0"/>
    <x v="1"/>
    <n v="86700"/>
    <n v="0"/>
    <m/>
  </r>
  <r>
    <s v="0015A00002DSLMyQAP"/>
    <b v="0"/>
    <m/>
    <b v="0"/>
    <x v="903"/>
    <x v="0"/>
    <s v="0055A000008iLoOQAU"/>
    <b v="0"/>
    <d v="2021-03-23T13:19:00"/>
    <b v="0"/>
    <b v="0"/>
    <s v="2021 2"/>
    <n v="2"/>
    <x v="3"/>
    <s v="Closed"/>
    <s v="Closed"/>
    <x v="0"/>
    <s v="0055A00000BclF5QAJ"/>
    <d v="2021-04-10T22:59:54"/>
    <m/>
    <d v="2021-04-05T18:47:30"/>
    <b v="0"/>
    <x v="12"/>
    <s v="0065A00001dLwFhQAK"/>
    <x v="2"/>
    <b v="0"/>
    <s v="0055A000008iLoOQAU"/>
    <s v="Closed Won"/>
    <b v="0"/>
    <x v="0"/>
    <n v="8000"/>
    <n v="8000"/>
    <m/>
  </r>
  <r>
    <s v="0015A000026oiG4QAI"/>
    <b v="0"/>
    <m/>
    <b v="0"/>
    <x v="903"/>
    <x v="0"/>
    <s v="0055A000008iLoOQAU"/>
    <b v="0"/>
    <d v="2021-03-10T17:10:54"/>
    <b v="0"/>
    <b v="0"/>
    <s v="2021 2"/>
    <n v="2"/>
    <x v="3"/>
    <s v="Closed"/>
    <s v="Closed"/>
    <x v="21"/>
    <s v="0055A00000BclF5QAJ"/>
    <d v="2021-04-10T22:59:54"/>
    <m/>
    <d v="2021-04-07T16:31:05"/>
    <b v="0"/>
    <x v="3"/>
    <s v="0065A00001dLABzQAO"/>
    <x v="2"/>
    <b v="0"/>
    <s v="0055A000008iLoOQAU"/>
    <s v="Closed Won"/>
    <b v="0"/>
    <x v="0"/>
    <n v="3450"/>
    <n v="3450"/>
    <m/>
  </r>
  <r>
    <s v="0015A00002IrQNIQA3"/>
    <b v="0"/>
    <m/>
    <b v="0"/>
    <x v="903"/>
    <x v="0"/>
    <s v="0055A000009sa63QAA"/>
    <b v="1"/>
    <d v="2020-02-29T00:16:37"/>
    <b v="0"/>
    <b v="0"/>
    <s v="2021 2"/>
    <n v="2"/>
    <x v="3"/>
    <s v="Closed"/>
    <s v="Closed"/>
    <x v="1"/>
    <s v="0055A000009sa63QAA"/>
    <d v="2021-04-06T05:17:15"/>
    <m/>
    <d v="2021-04-06T05:17:15"/>
    <b v="0"/>
    <x v="3"/>
    <s v="0065A00001ZNtClQAL"/>
    <x v="2"/>
    <b v="0"/>
    <s v="0055A000009sa63QAA"/>
    <s v="Closed Won"/>
    <b v="0"/>
    <x v="0"/>
    <n v="65253.87"/>
    <n v="65253.87"/>
    <m/>
  </r>
  <r>
    <s v="0013100001gX5LzAAK"/>
    <b v="0"/>
    <m/>
    <b v="0"/>
    <x v="904"/>
    <x v="0"/>
    <s v="0055A000008iLoOQAU"/>
    <b v="0"/>
    <d v="2021-04-06T14:52:14"/>
    <b v="0"/>
    <b v="0"/>
    <s v="2021 2"/>
    <n v="2"/>
    <x v="3"/>
    <s v="Closed"/>
    <s v="Closed"/>
    <x v="21"/>
    <s v="0055A00000BclF5QAJ"/>
    <d v="2021-04-10T22:59:54"/>
    <m/>
    <m/>
    <b v="0"/>
    <x v="3"/>
    <s v="0065A00001dfLJWQA2"/>
    <x v="2"/>
    <b v="0"/>
    <s v="0055A000008iLoOQAU"/>
    <s v="Closed Won"/>
    <b v="0"/>
    <x v="0"/>
    <n v="12000"/>
    <n v="12000"/>
    <m/>
  </r>
  <r>
    <s v="0015A00002CwPb7QAF"/>
    <b v="0"/>
    <m/>
    <b v="0"/>
    <x v="904"/>
    <x v="0"/>
    <s v="0055A000008iLoOQAU"/>
    <b v="0"/>
    <d v="2021-04-06T18:05:23"/>
    <b v="0"/>
    <b v="0"/>
    <s v="2021 2"/>
    <n v="2"/>
    <x v="3"/>
    <s v="Closed"/>
    <s v="Closed"/>
    <x v="21"/>
    <s v="0055A00000BclF5QAJ"/>
    <d v="2021-04-11T20:07:09"/>
    <m/>
    <m/>
    <b v="0"/>
    <x v="6"/>
    <s v="0065A00001dfMKpQAM"/>
    <x v="2"/>
    <b v="0"/>
    <s v="0055A000008iLoOQAU"/>
    <s v="Closed Won"/>
    <b v="0"/>
    <x v="0"/>
    <n v="4000"/>
    <n v="4000"/>
    <m/>
  </r>
  <r>
    <s v="0013100001hofGrAAI"/>
    <b v="0"/>
    <m/>
    <b v="0"/>
    <x v="905"/>
    <x v="0"/>
    <s v="0055A000008iLoOQAU"/>
    <b v="0"/>
    <d v="2021-04-07T19:56:37"/>
    <b v="0"/>
    <b v="0"/>
    <s v="2021 2"/>
    <n v="2"/>
    <x v="3"/>
    <s v="Closed"/>
    <s v="Closed"/>
    <x v="21"/>
    <s v="0055A00000BclF5QAJ"/>
    <d v="2021-04-10T22:59:54"/>
    <m/>
    <m/>
    <b v="0"/>
    <x v="3"/>
    <s v="0065A00001dfR4NQAU"/>
    <x v="2"/>
    <b v="0"/>
    <s v="0055A000008iLoOQAU"/>
    <s v="Closed Won"/>
    <b v="0"/>
    <x v="0"/>
    <n v="4000"/>
    <n v="4000"/>
    <m/>
  </r>
  <r>
    <s v="0015A00002JPjp2QAD"/>
    <b v="0"/>
    <m/>
    <b v="0"/>
    <x v="906"/>
    <x v="0"/>
    <s v="00531000008F2qlAAC"/>
    <b v="0"/>
    <d v="2021-04-06T15:23:57"/>
    <b v="0"/>
    <b v="0"/>
    <s v="2021 2"/>
    <n v="2"/>
    <x v="3"/>
    <s v="Closed"/>
    <s v="Closed"/>
    <x v="24"/>
    <s v="00531000007MUoEAAW"/>
    <d v="2021-04-12T11:46:39"/>
    <m/>
    <d v="2021-04-12T11:46:39"/>
    <b v="0"/>
    <x v="6"/>
    <s v="0065A00001dfLXVQA2"/>
    <x v="2"/>
    <b v="0"/>
    <s v="00531000008F2qlAAC"/>
    <s v="Closed Won"/>
    <b v="0"/>
    <x v="0"/>
    <n v="39000"/>
    <n v="39000"/>
    <m/>
  </r>
  <r>
    <s v="0015A00002JPjp2QAD"/>
    <b v="0"/>
    <m/>
    <b v="0"/>
    <x v="906"/>
    <x v="0"/>
    <s v="00531000008F2qlAAC"/>
    <b v="0"/>
    <d v="2020-09-24T12:04:02"/>
    <b v="0"/>
    <b v="0"/>
    <s v="2021 2"/>
    <n v="2"/>
    <x v="3"/>
    <s v="Closed"/>
    <s v="Closed"/>
    <x v="24"/>
    <s v="0055A00000BclF5QAJ"/>
    <d v="2021-04-11T20:08:00"/>
    <m/>
    <d v="2021-04-09T01:34:13"/>
    <b v="0"/>
    <x v="6"/>
    <s v="0065A00001bomALQAY"/>
    <x v="2"/>
    <b v="0"/>
    <s v="00531000008F2qlAAC"/>
    <s v="Closed Won"/>
    <b v="0"/>
    <x v="0"/>
    <n v="405786"/>
    <n v="405786"/>
    <m/>
  </r>
  <r>
    <s v="0013100001jbTo6AAE"/>
    <b v="0"/>
    <m/>
    <b v="0"/>
    <x v="907"/>
    <x v="0"/>
    <s v="0055A000008iLoOQAU"/>
    <b v="0"/>
    <d v="2021-03-09T21:28:21"/>
    <b v="0"/>
    <b v="0"/>
    <s v="2021 2"/>
    <n v="2"/>
    <x v="3"/>
    <s v="Omitted"/>
    <s v="Omitted"/>
    <x v="22"/>
    <s v="0055A00000BclF5QAJ"/>
    <d v="2021-04-10T23:01:03"/>
    <m/>
    <d v="2021-04-01T15:48:32"/>
    <b v="0"/>
    <x v="3"/>
    <s v="0065A00001dL7OuQAK"/>
    <x v="2"/>
    <b v="0"/>
    <s v="0055A000008iLoOQAU"/>
    <s v="Closed Lost"/>
    <b v="0"/>
    <x v="1"/>
    <n v="12899.27"/>
    <n v="0"/>
    <m/>
  </r>
  <r>
    <s v="0013100001jbToDAAU"/>
    <b v="0"/>
    <m/>
    <b v="0"/>
    <x v="907"/>
    <x v="0"/>
    <s v="0055A000008iLoOQAU"/>
    <b v="0"/>
    <d v="2021-04-06T22:22:47"/>
    <b v="0"/>
    <b v="0"/>
    <s v="2021 2"/>
    <n v="2"/>
    <x v="3"/>
    <s v="Closed"/>
    <s v="Closed"/>
    <x v="21"/>
    <s v="0055A000008iLoOQAU"/>
    <d v="2021-04-12T15:09:49"/>
    <m/>
    <d v="2021-04-12T15:09:48"/>
    <b v="0"/>
    <x v="3"/>
    <s v="0065A00001dfNmBQAU"/>
    <x v="2"/>
    <b v="0"/>
    <s v="0055A000008iLoOQAU"/>
    <s v="Closed Won"/>
    <b v="0"/>
    <x v="0"/>
    <n v="3443.75"/>
    <n v="3443.75"/>
    <m/>
  </r>
  <r>
    <s v="0013100001VWdHuAAL"/>
    <b v="0"/>
    <m/>
    <b v="0"/>
    <x v="907"/>
    <x v="0"/>
    <s v="00531000007MUoEAAW"/>
    <b v="0"/>
    <d v="2021-02-03T18:22:29"/>
    <b v="0"/>
    <b v="0"/>
    <s v="2021 2"/>
    <n v="2"/>
    <x v="3"/>
    <s v="Closed"/>
    <s v="Closed"/>
    <x v="2"/>
    <s v="00531000007MUoEAAW"/>
    <d v="2021-04-20T13:15:15"/>
    <m/>
    <d v="2021-04-09T18:14:16"/>
    <b v="0"/>
    <x v="6"/>
    <s v="0065A00001dBSPmQAO"/>
    <x v="2"/>
    <b v="1"/>
    <s v="00531000007MUoEAAW"/>
    <s v="Closed Won"/>
    <b v="0"/>
    <x v="0"/>
    <n v="4550"/>
    <n v="4550"/>
    <m/>
  </r>
  <r>
    <s v="0015A00002KxP7mQAF"/>
    <b v="0"/>
    <m/>
    <b v="0"/>
    <x v="908"/>
    <x v="0"/>
    <s v="00531000007KAsvAAG"/>
    <b v="0"/>
    <d v="2020-06-05T15:45:37"/>
    <b v="0"/>
    <b v="0"/>
    <s v="2021 2"/>
    <n v="2"/>
    <x v="3"/>
    <s v="Omitted"/>
    <s v="Omitted"/>
    <x v="1"/>
    <s v="00531000007KAsvAAG"/>
    <d v="2021-04-12T21:08:54"/>
    <m/>
    <d v="2021-04-12T14:01:50"/>
    <b v="0"/>
    <x v="5"/>
    <s v="0065A00001aKcpJQAS"/>
    <x v="2"/>
    <b v="0"/>
    <s v="00531000007KAsvAAG"/>
    <s v="Closed Lost"/>
    <b v="0"/>
    <x v="1"/>
    <n v="64685.120000000003"/>
    <n v="0"/>
    <m/>
  </r>
  <r>
    <s v="0013100001p4NvZAAU"/>
    <b v="0"/>
    <m/>
    <b v="0"/>
    <x v="908"/>
    <x v="0"/>
    <s v="0055A000008iLoOQAU"/>
    <b v="0"/>
    <d v="2021-04-12T14:20:21"/>
    <b v="0"/>
    <b v="0"/>
    <s v="2021 2"/>
    <n v="2"/>
    <x v="3"/>
    <s v="Closed"/>
    <s v="Closed"/>
    <x v="21"/>
    <s v="0055A000008iLoOQAU"/>
    <d v="2021-04-12T20:58:03"/>
    <m/>
    <d v="2021-04-12T20:58:03"/>
    <b v="0"/>
    <x v="14"/>
    <s v="0065A00001dgHmLQAU"/>
    <x v="2"/>
    <b v="0"/>
    <s v="0055A000008iLoOQAU"/>
    <s v="Closed Won"/>
    <b v="0"/>
    <x v="0"/>
    <n v="3450"/>
    <n v="3450"/>
    <m/>
  </r>
  <r>
    <s v="0013100001eo3U7AAI"/>
    <b v="0"/>
    <m/>
    <b v="0"/>
    <x v="909"/>
    <x v="0"/>
    <s v="00531000007KAsvAAG"/>
    <b v="0"/>
    <d v="2020-11-13T15:23:44"/>
    <b v="0"/>
    <b v="0"/>
    <s v="2021 2"/>
    <n v="2"/>
    <x v="3"/>
    <s v="Omitted"/>
    <s v="Omitted"/>
    <x v="1"/>
    <s v="00531000007MUoEAAW"/>
    <d v="2021-04-13T21:05:41"/>
    <m/>
    <d v="2021-04-13T21:05:40"/>
    <b v="0"/>
    <x v="5"/>
    <s v="0065A00001cTmbOQAS"/>
    <x v="2"/>
    <b v="0"/>
    <s v="00531000007MUoEAAW"/>
    <s v="Closed Lost"/>
    <b v="0"/>
    <x v="1"/>
    <n v="5500"/>
    <n v="0"/>
    <m/>
  </r>
  <r>
    <s v="0013100001jbBzlAAE"/>
    <b v="0"/>
    <m/>
    <b v="0"/>
    <x v="909"/>
    <x v="0"/>
    <s v="0055A000008iLoOQAU"/>
    <b v="0"/>
    <d v="2021-04-06T17:32:21"/>
    <b v="0"/>
    <b v="0"/>
    <s v="2021 2"/>
    <n v="2"/>
    <x v="3"/>
    <s v="Closed"/>
    <s v="Closed"/>
    <x v="21"/>
    <s v="0055A000008iLoOQAU"/>
    <d v="2021-04-13T16:07:14"/>
    <m/>
    <d v="2021-04-13T16:07:14"/>
    <b v="0"/>
    <x v="1"/>
    <s v="0065A00001dfMAeQAM"/>
    <x v="2"/>
    <b v="0"/>
    <s v="0055A000008iLoOQAU"/>
    <s v="Closed Won"/>
    <b v="0"/>
    <x v="0"/>
    <n v="5707.75"/>
    <n v="5707.75"/>
    <m/>
  </r>
  <r>
    <s v="0015A00002CwhnmQAB"/>
    <b v="0"/>
    <m/>
    <b v="0"/>
    <x v="909"/>
    <x v="0"/>
    <s v="00531000007MUoEAAW"/>
    <b v="0"/>
    <d v="2020-10-20T19:43:20"/>
    <b v="0"/>
    <b v="0"/>
    <s v="2021 2"/>
    <n v="2"/>
    <x v="3"/>
    <s v="Closed"/>
    <s v="Closed"/>
    <x v="2"/>
    <s v="00531000007MUoEAAW"/>
    <d v="2021-05-03T15:13:31"/>
    <m/>
    <d v="2021-04-13T20:02:40"/>
    <b v="0"/>
    <x v="6"/>
    <s v="0065A00001cHKZlQAO"/>
    <x v="2"/>
    <b v="1"/>
    <s v="00531000007MUoEAAW"/>
    <s v="Closed Won"/>
    <b v="0"/>
    <x v="0"/>
    <n v="2454.9699999999998"/>
    <n v="2454.9699999999998"/>
    <m/>
  </r>
  <r>
    <s v="0013100001k6JgGAAU"/>
    <b v="0"/>
    <m/>
    <b v="0"/>
    <x v="910"/>
    <x v="0"/>
    <s v="0055A000008iLoOQAU"/>
    <b v="0"/>
    <d v="2020-08-11T18:26:29"/>
    <b v="0"/>
    <b v="0"/>
    <s v="2021 2"/>
    <n v="2"/>
    <x v="3"/>
    <s v="Omitted"/>
    <s v="Omitted"/>
    <x v="0"/>
    <s v="0055A00000BclF5QAJ"/>
    <d v="2021-04-10T23:01:03"/>
    <m/>
    <d v="2021-03-11T23:18:14"/>
    <b v="0"/>
    <x v="12"/>
    <s v="0065A00001bMybiQAC"/>
    <x v="2"/>
    <b v="0"/>
    <s v="0055A000008iLoOQAU"/>
    <s v="Closed Lost"/>
    <b v="0"/>
    <x v="1"/>
    <n v="5244.75"/>
    <n v="0"/>
    <m/>
  </r>
  <r>
    <s v="0015A00002GnxNJQAZ"/>
    <b v="0"/>
    <m/>
    <b v="0"/>
    <x v="910"/>
    <x v="0"/>
    <s v="0055A00000BNXCfQAP"/>
    <b v="1"/>
    <d v="2020-07-31T18:31:21"/>
    <b v="0"/>
    <b v="0"/>
    <s v="2021 2"/>
    <n v="2"/>
    <x v="3"/>
    <s v="Omitted"/>
    <s v="Omitted"/>
    <x v="21"/>
    <s v="0055A00000BNXCfQAP"/>
    <d v="2021-04-15T21:30:35"/>
    <m/>
    <d v="2021-04-15T21:30:35"/>
    <b v="0"/>
    <x v="3"/>
    <s v="0065A00001bLkCvQAK"/>
    <x v="2"/>
    <b v="0"/>
    <s v="0055A00000BNXCfQAP"/>
    <s v="Closed Lost"/>
    <b v="0"/>
    <x v="1"/>
    <n v="152000"/>
    <n v="0"/>
    <m/>
  </r>
  <r>
    <s v="0013100001jbBzlAAE"/>
    <b v="0"/>
    <m/>
    <b v="0"/>
    <x v="910"/>
    <x v="0"/>
    <s v="0055A000008zqzaQAA"/>
    <b v="1"/>
    <d v="2020-01-24T14:41:24"/>
    <b v="0"/>
    <b v="0"/>
    <s v="2021 2"/>
    <n v="2"/>
    <x v="3"/>
    <s v="Omitted"/>
    <s v="Omitted"/>
    <x v="21"/>
    <s v="0055A00000Bnt5hQAB"/>
    <d v="2021-04-15T13:54:16"/>
    <m/>
    <d v="2021-04-15T13:54:16"/>
    <b v="0"/>
    <x v="3"/>
    <s v="0065A00001YyaMNQAZ"/>
    <x v="2"/>
    <b v="0"/>
    <s v="0055A00000Bnt5hQAB"/>
    <s v="Closed Lost"/>
    <b v="0"/>
    <x v="1"/>
    <n v="154850"/>
    <n v="0"/>
    <m/>
  </r>
  <r>
    <s v="0013100001jbToDAAU"/>
    <b v="0"/>
    <m/>
    <b v="0"/>
    <x v="910"/>
    <x v="0"/>
    <s v="0055A000008iLoOQAU"/>
    <b v="1"/>
    <d v="2020-04-24T21:32:57"/>
    <b v="0"/>
    <b v="0"/>
    <s v="2021 2"/>
    <n v="2"/>
    <x v="3"/>
    <s v="Omitted"/>
    <s v="Omitted"/>
    <x v="21"/>
    <s v="0055A00000Bnt5hQAB"/>
    <d v="2021-04-16T03:02:26"/>
    <m/>
    <d v="2021-04-16T03:02:26"/>
    <b v="0"/>
    <x v="13"/>
    <s v="0065A00001ZwtYiQAJ"/>
    <x v="2"/>
    <b v="0"/>
    <s v="0055A00000Bnt5hQAB"/>
    <s v="Closed Lost"/>
    <b v="0"/>
    <x v="1"/>
    <n v="152000"/>
    <n v="0"/>
    <m/>
  </r>
  <r>
    <s v="0013100001jbToGAAU"/>
    <b v="0"/>
    <m/>
    <b v="0"/>
    <x v="911"/>
    <x v="0"/>
    <s v="0055A000008iLoOQAU"/>
    <b v="0"/>
    <d v="2021-02-10T22:41:55"/>
    <b v="0"/>
    <b v="0"/>
    <s v="2021 2"/>
    <n v="2"/>
    <x v="3"/>
    <s v="Omitted"/>
    <s v="Omitted"/>
    <x v="21"/>
    <s v="0055A000008iLoOQAU"/>
    <d v="2021-04-16T19:30:13"/>
    <m/>
    <d v="2021-04-16T19:30:13"/>
    <b v="0"/>
    <x v="3"/>
    <s v="0065A00001dCc5dQAC"/>
    <x v="2"/>
    <b v="0"/>
    <s v="0055A000008iLoOQAU"/>
    <s v="Closed Lost"/>
    <b v="0"/>
    <x v="1"/>
    <n v="34000"/>
    <n v="0"/>
    <m/>
  </r>
  <r>
    <s v="0015A00002GoGR6QAN"/>
    <b v="0"/>
    <m/>
    <b v="0"/>
    <x v="911"/>
    <x v="0"/>
    <s v="0055A00000BclF5QAJ"/>
    <b v="0"/>
    <d v="2021-04-07T20:34:36"/>
    <b v="0"/>
    <b v="0"/>
    <s v="2021 2"/>
    <n v="2"/>
    <x v="3"/>
    <s v="Omitted"/>
    <s v="Omitted"/>
    <x v="0"/>
    <s v="0055A00000BclF5QAJ"/>
    <d v="2021-06-03T15:17:05"/>
    <m/>
    <d v="2021-04-16T15:44:25"/>
    <b v="0"/>
    <x v="5"/>
    <s v="0065A00001dfRHuQAM"/>
    <x v="2"/>
    <b v="0"/>
    <s v="0055A00000BclF5QAJ"/>
    <s v="Closed Lost"/>
    <b v="0"/>
    <x v="1"/>
    <n v="213"/>
    <n v="0"/>
    <m/>
  </r>
  <r>
    <s v="0015A00002DR3WmQAL"/>
    <b v="0"/>
    <m/>
    <b v="0"/>
    <x v="911"/>
    <x v="0"/>
    <s v="0055A000008iLoOQAU"/>
    <b v="1"/>
    <d v="2019-08-29T11:56:38"/>
    <b v="0"/>
    <b v="0"/>
    <s v="2021 2"/>
    <n v="2"/>
    <x v="3"/>
    <s v="Omitted"/>
    <s v="Omitted"/>
    <x v="21"/>
    <s v="0055A00000Bd5F0QAJ"/>
    <d v="2021-04-16T10:44:05"/>
    <m/>
    <d v="2021-04-16T08:49:37"/>
    <b v="0"/>
    <x v="3"/>
    <s v="0065A00001XGD9LQAX"/>
    <x v="2"/>
    <b v="0"/>
    <s v="0055A00000Bd5F0QAJ"/>
    <s v="Closed Lost"/>
    <b v="0"/>
    <x v="1"/>
    <n v="140000"/>
    <n v="0"/>
    <m/>
  </r>
  <r>
    <s v="0015A00002UgxlQQAR"/>
    <b v="0"/>
    <m/>
    <b v="0"/>
    <x v="911"/>
    <x v="0"/>
    <s v="0055A00000Bb2djQAB"/>
    <b v="1"/>
    <d v="2021-02-18T20:14:52"/>
    <b v="0"/>
    <b v="0"/>
    <s v="2021 2"/>
    <n v="2"/>
    <x v="3"/>
    <s v="Omitted"/>
    <s v="Omitted"/>
    <x v="22"/>
    <s v="0055A00000Bnt5hQAB"/>
    <d v="2021-04-16T13:41:09"/>
    <m/>
    <d v="2021-04-16T13:41:08"/>
    <b v="0"/>
    <x v="13"/>
    <s v="0065A00001dDo1wQAC"/>
    <x v="2"/>
    <b v="0"/>
    <s v="0055A00000Bnt5hQAB"/>
    <s v="Closed Lost"/>
    <b v="0"/>
    <x v="1"/>
    <n v="67070"/>
    <n v="0"/>
    <m/>
  </r>
  <r>
    <s v="0015A000026muqCQAQ"/>
    <b v="0"/>
    <m/>
    <b v="0"/>
    <x v="912"/>
    <x v="0"/>
    <s v="0055A000008iLoOQAU"/>
    <b v="0"/>
    <d v="2021-01-27T18:10:25"/>
    <b v="0"/>
    <b v="0"/>
    <s v="2021 2"/>
    <n v="2"/>
    <x v="3"/>
    <s v="Omitted"/>
    <s v="Omitted"/>
    <x v="21"/>
    <s v="0055A00000BclF5QAJ"/>
    <d v="2021-04-10T23:01:03"/>
    <m/>
    <d v="2021-03-31T11:52:30"/>
    <b v="0"/>
    <x v="3"/>
    <s v="0065A00001dAGukQAG"/>
    <x v="2"/>
    <b v="0"/>
    <s v="0055A000008iLoOQAU"/>
    <s v="Closed Lost"/>
    <b v="0"/>
    <x v="1"/>
    <n v="8950"/>
    <n v="0"/>
    <m/>
  </r>
  <r>
    <s v="0015A00002PK5tmQAD"/>
    <b v="0"/>
    <m/>
    <b v="0"/>
    <x v="912"/>
    <x v="0"/>
    <s v="0055A000009sa63QAA"/>
    <b v="1"/>
    <d v="2020-09-17T18:21:33"/>
    <b v="0"/>
    <b v="0"/>
    <s v="2021 2"/>
    <n v="2"/>
    <x v="3"/>
    <s v="Omitted"/>
    <s v="Omitted"/>
    <x v="1"/>
    <s v="0055A000009sa63QAA"/>
    <d v="2021-04-20T05:26:19"/>
    <m/>
    <d v="2021-04-20T05:26:18"/>
    <b v="0"/>
    <x v="6"/>
    <s v="0065A00001bjUeSQAU"/>
    <x v="2"/>
    <b v="0"/>
    <s v="0055A000009sa63QAA"/>
    <s v="Closed Lost"/>
    <b v="0"/>
    <x v="1"/>
    <n v="34710"/>
    <n v="0"/>
    <m/>
  </r>
  <r>
    <s v="0015A00002LhIhHQAV"/>
    <b v="0"/>
    <m/>
    <b v="0"/>
    <x v="913"/>
    <x v="0"/>
    <s v="0055A000008zqzaQAA"/>
    <b v="0"/>
    <d v="2020-06-29T15:24:04"/>
    <b v="0"/>
    <b v="0"/>
    <s v="2021 2"/>
    <n v="2"/>
    <x v="3"/>
    <s v="Omitted"/>
    <s v="Omitted"/>
    <x v="21"/>
    <s v="0055A000008zqzaQAA"/>
    <d v="2021-04-20T11:52:05"/>
    <m/>
    <d v="2021-04-20T11:52:04"/>
    <b v="0"/>
    <x v="7"/>
    <s v="0065A00001b9F3xQAE"/>
    <x v="2"/>
    <b v="0"/>
    <s v="0055A000008zqzaQAA"/>
    <s v="Closed Lost"/>
    <b v="0"/>
    <x v="1"/>
    <n v="152000"/>
    <n v="0"/>
    <m/>
  </r>
  <r>
    <s v="0015A00002LgpwMQAR"/>
    <b v="0"/>
    <m/>
    <b v="0"/>
    <x v="913"/>
    <x v="0"/>
    <s v="0055A000008zqzaQAA"/>
    <b v="1"/>
    <d v="2020-06-25T14:19:56"/>
    <b v="0"/>
    <b v="0"/>
    <s v="2021 2"/>
    <n v="2"/>
    <x v="3"/>
    <s v="Omitted"/>
    <s v="Omitted"/>
    <x v="21"/>
    <s v="0055A000008zqzaQAA"/>
    <d v="2021-04-20T11:48:45"/>
    <m/>
    <d v="2021-04-20T11:47:49"/>
    <b v="0"/>
    <x v="10"/>
    <s v="0065A00001ax7xRQAQ"/>
    <x v="2"/>
    <b v="0"/>
    <s v="0055A000008zqzaQAA"/>
    <s v="Closed Lost"/>
    <b v="0"/>
    <x v="1"/>
    <n v="144000"/>
    <n v="0"/>
    <m/>
  </r>
  <r>
    <s v="0015A00002VqDlGQAV"/>
    <b v="0"/>
    <m/>
    <b v="0"/>
    <x v="913"/>
    <x v="0"/>
    <s v="0055A000008iLoOQAU"/>
    <b v="0"/>
    <d v="2021-04-20T11:55:32"/>
    <b v="0"/>
    <b v="0"/>
    <s v="2021 2"/>
    <n v="2"/>
    <x v="3"/>
    <s v="Closed"/>
    <s v="Closed"/>
    <x v="21"/>
    <s v="0055A000008iLoOQAU"/>
    <d v="2021-04-20T11:56:02"/>
    <m/>
    <m/>
    <b v="0"/>
    <x v="6"/>
    <s v="0066e00001dyAmkAAE"/>
    <x v="2"/>
    <b v="0"/>
    <s v="0055A000008iLoOQAU"/>
    <s v="Closed Won"/>
    <b v="0"/>
    <x v="0"/>
    <n v="4000"/>
    <n v="4000"/>
    <m/>
  </r>
  <r>
    <s v="0015A00002DQoleQAD"/>
    <b v="0"/>
    <m/>
    <b v="0"/>
    <x v="913"/>
    <x v="0"/>
    <s v="0055A000008iLoOQAU"/>
    <b v="0"/>
    <d v="2021-02-23T15:51:01"/>
    <b v="0"/>
    <b v="0"/>
    <s v="2021 2"/>
    <n v="2"/>
    <x v="3"/>
    <s v="Closed"/>
    <s v="Closed"/>
    <x v="21"/>
    <s v="0055A000008iLoOQAU"/>
    <d v="2021-04-20T12:18:52"/>
    <m/>
    <d v="2021-04-20T12:18:51"/>
    <b v="0"/>
    <x v="3"/>
    <s v="0065A00001dIxLYQA0"/>
    <x v="2"/>
    <b v="0"/>
    <s v="0055A000008iLoOQAU"/>
    <s v="Closed Won"/>
    <b v="0"/>
    <x v="0"/>
    <n v="20160"/>
    <n v="20160"/>
    <m/>
  </r>
  <r>
    <s v="0013100001jb0YLAAY"/>
    <b v="0"/>
    <m/>
    <b v="0"/>
    <x v="913"/>
    <x v="0"/>
    <s v="0055A000008iLoOQAU"/>
    <b v="0"/>
    <d v="2021-04-08T20:03:53"/>
    <b v="0"/>
    <b v="0"/>
    <s v="2021 2"/>
    <n v="2"/>
    <x v="3"/>
    <s v="Closed"/>
    <s v="Closed"/>
    <x v="21"/>
    <s v="0055A000008iLoOQAU"/>
    <d v="2021-04-20T16:05:24"/>
    <m/>
    <d v="2021-04-20T16:05:22"/>
    <b v="0"/>
    <x v="3"/>
    <s v="0065A00001dg65HQAQ"/>
    <x v="2"/>
    <b v="0"/>
    <s v="0055A000008iLoOQAU"/>
    <s v="Closed Won"/>
    <b v="0"/>
    <x v="0"/>
    <n v="347"/>
    <n v="347"/>
    <m/>
  </r>
  <r>
    <s v="0015A00001ztwmzQAA"/>
    <b v="0"/>
    <m/>
    <b v="0"/>
    <x v="913"/>
    <x v="0"/>
    <s v="0055A000009GxI2QAK"/>
    <b v="0"/>
    <d v="2021-04-12T12:22:54"/>
    <b v="0"/>
    <b v="0"/>
    <s v="2021 2"/>
    <n v="2"/>
    <x v="3"/>
    <s v="Closed"/>
    <s v="Closed"/>
    <x v="24"/>
    <s v="0055A000009GxI2QAK"/>
    <d v="2021-05-03T14:18:49"/>
    <m/>
    <d v="2021-04-20T13:31:34"/>
    <b v="0"/>
    <x v="6"/>
    <s v="0065A00001dgGqMQAU"/>
    <x v="2"/>
    <b v="0"/>
    <s v="0055A000009GxI2QAK"/>
    <s v="Closed Won"/>
    <b v="0"/>
    <x v="0"/>
    <n v="6500"/>
    <n v="6500"/>
    <m/>
  </r>
  <r>
    <s v="0015A00001tbNSWQA2"/>
    <b v="0"/>
    <m/>
    <b v="0"/>
    <x v="914"/>
    <x v="0"/>
    <s v="0055A000008iLoOQAU"/>
    <b v="0"/>
    <d v="2021-04-21T14:51:59"/>
    <b v="0"/>
    <b v="0"/>
    <s v="2021 2"/>
    <n v="2"/>
    <x v="3"/>
    <s v="Closed"/>
    <s v="Closed"/>
    <x v="21"/>
    <s v="0055A000008iLoOQAU"/>
    <d v="2021-04-22T11:42:46"/>
    <m/>
    <d v="2021-04-22T11:42:45"/>
    <b v="0"/>
    <x v="3"/>
    <s v="0066e00001dyFerAAE"/>
    <x v="2"/>
    <b v="0"/>
    <s v="0055A000008iLoOQAU"/>
    <s v="Closed Won"/>
    <b v="0"/>
    <x v="0"/>
    <n v="22800"/>
    <n v="22800"/>
    <m/>
  </r>
  <r>
    <s v="0015A00002OIlzQQAT"/>
    <b v="0"/>
    <m/>
    <b v="0"/>
    <x v="914"/>
    <x v="0"/>
    <s v="0055A000008iLoOQAU"/>
    <b v="0"/>
    <d v="2021-04-21T15:27:58"/>
    <b v="0"/>
    <b v="0"/>
    <s v="2021 2"/>
    <n v="2"/>
    <x v="3"/>
    <s v="Closed"/>
    <s v="Closed"/>
    <x v="21"/>
    <s v="0055A000008iLoOQAU"/>
    <d v="2021-04-22T13:10:23"/>
    <m/>
    <d v="2021-04-21T18:43:31"/>
    <b v="0"/>
    <x v="13"/>
    <s v="0066e00001dyFt9AAE"/>
    <x v="2"/>
    <b v="0"/>
    <s v="0055A000008iLoOQAU"/>
    <s v="Closed Won"/>
    <b v="0"/>
    <x v="0"/>
    <n v="8000"/>
    <n v="8000"/>
    <m/>
  </r>
  <r>
    <s v="0015A00002CwwHuQAJ"/>
    <b v="0"/>
    <m/>
    <b v="0"/>
    <x v="914"/>
    <x v="0"/>
    <s v="0055A000008iLoOQAU"/>
    <b v="0"/>
    <d v="2021-03-31T12:08:02"/>
    <b v="0"/>
    <b v="0"/>
    <s v="2021 2"/>
    <n v="2"/>
    <x v="3"/>
    <s v="Closed"/>
    <s v="Closed"/>
    <x v="22"/>
    <s v="0055A000008iLoOQAU"/>
    <d v="2021-04-21T13:48:00"/>
    <m/>
    <d v="2021-04-21T13:47:59"/>
    <b v="0"/>
    <x v="1"/>
    <s v="0065A00001deO3rQAE"/>
    <x v="2"/>
    <b v="0"/>
    <s v="0055A000008iLoOQAU"/>
    <s v="Closed Won"/>
    <b v="0"/>
    <x v="0"/>
    <n v="3450"/>
    <n v="3450"/>
    <m/>
  </r>
  <r>
    <s v="0015A00002NOZgnQAH"/>
    <b v="0"/>
    <m/>
    <b v="0"/>
    <x v="914"/>
    <x v="0"/>
    <s v="00531000007MUoEAAW"/>
    <b v="0"/>
    <d v="2021-03-23T15:13:14"/>
    <b v="0"/>
    <b v="0"/>
    <s v="2021 2"/>
    <n v="2"/>
    <x v="3"/>
    <s v="Closed"/>
    <s v="Closed"/>
    <x v="24"/>
    <s v="00531000007MUoEAAW"/>
    <d v="2021-04-21T12:38:47"/>
    <m/>
    <d v="2021-04-21T12:38:47"/>
    <b v="0"/>
    <x v="6"/>
    <s v="0065A00001dLwsZQAS"/>
    <x v="2"/>
    <b v="0"/>
    <s v="00531000007KgPgAAK"/>
    <s v="Closed Won"/>
    <b v="0"/>
    <x v="0"/>
    <n v="6500"/>
    <n v="6500"/>
    <m/>
  </r>
  <r>
    <s v="0016e00002XSrKEAA1"/>
    <b v="0"/>
    <m/>
    <b v="0"/>
    <x v="914"/>
    <x v="0"/>
    <s v="0055A000009GxI2QAK"/>
    <b v="0"/>
    <d v="2021-01-29T21:56:34"/>
    <b v="0"/>
    <b v="0"/>
    <s v="2021 2"/>
    <n v="2"/>
    <x v="3"/>
    <s v="Closed"/>
    <s v="Closed"/>
    <x v="24"/>
    <s v="0055A000009GxI2QAK"/>
    <d v="2021-06-22T18:54:21"/>
    <m/>
    <d v="2021-04-21T20:58:08"/>
    <b v="0"/>
    <x v="1"/>
    <s v="0065A00001dBAAEQA4"/>
    <x v="2"/>
    <b v="0"/>
    <s v="0055A000009GxI2QAK"/>
    <s v="Closed Won"/>
    <b v="0"/>
    <x v="0"/>
    <n v="56905.54"/>
    <n v="56905.54"/>
    <m/>
  </r>
  <r>
    <s v="0015A00002G8KZlQAN"/>
    <b v="0"/>
    <m/>
    <b v="0"/>
    <x v="915"/>
    <x v="0"/>
    <s v="0055A00000BNpn5QAD"/>
    <b v="0"/>
    <d v="2019-11-23T00:14:04"/>
    <b v="0"/>
    <b v="0"/>
    <s v="2021 2"/>
    <n v="2"/>
    <x v="3"/>
    <s v="Omitted"/>
    <s v="Omitted"/>
    <x v="21"/>
    <s v="0055A00000BNXCfQAP"/>
    <d v="2021-04-22T22:58:14"/>
    <m/>
    <d v="2021-04-22T22:58:14"/>
    <b v="0"/>
    <x v="7"/>
    <s v="0065A00001Y3rACQAZ"/>
    <x v="2"/>
    <b v="0"/>
    <s v="0055A00000BNXCfQAP"/>
    <s v="Closed Lost"/>
    <b v="0"/>
    <x v="1"/>
    <n v="152000"/>
    <n v="0"/>
    <m/>
  </r>
  <r>
    <s v="0015A00002NN3zyQAD"/>
    <b v="0"/>
    <m/>
    <b v="0"/>
    <x v="915"/>
    <x v="0"/>
    <s v="0055A00000BNXCfQAP"/>
    <b v="1"/>
    <d v="2020-07-21T17:27:26"/>
    <b v="0"/>
    <b v="0"/>
    <s v="2021 2"/>
    <n v="2"/>
    <x v="3"/>
    <s v="Omitted"/>
    <s v="Omitted"/>
    <x v="21"/>
    <s v="0055A00000BNXCfQAP"/>
    <d v="2021-04-22T22:56:22"/>
    <m/>
    <d v="2021-04-22T22:55:11"/>
    <b v="0"/>
    <x v="3"/>
    <s v="0065A00001bBVehQAG"/>
    <x v="2"/>
    <b v="0"/>
    <s v="0055A00000BNXCfQAP"/>
    <s v="Closed Lost"/>
    <b v="0"/>
    <x v="1"/>
    <n v="162850"/>
    <n v="0"/>
    <m/>
  </r>
  <r>
    <s v="0015A00002FSwncQAD"/>
    <b v="0"/>
    <m/>
    <b v="0"/>
    <x v="915"/>
    <x v="0"/>
    <s v="0055A00000BNXCfQAP"/>
    <b v="1"/>
    <d v="2020-10-20T21:13:48"/>
    <b v="0"/>
    <b v="0"/>
    <s v="2021 2"/>
    <n v="2"/>
    <x v="3"/>
    <s v="Omitted"/>
    <s v="Omitted"/>
    <x v="21"/>
    <s v="0055A00000BNXCfQAP"/>
    <d v="2021-04-22T23:32:51"/>
    <m/>
    <d v="2021-04-22T23:32:51"/>
    <b v="0"/>
    <x v="3"/>
    <s v="0065A00001cHL7pQAG"/>
    <x v="2"/>
    <b v="0"/>
    <s v="0055A00000BNXCfQAP"/>
    <s v="Closed Lost"/>
    <b v="0"/>
    <x v="1"/>
    <n v="154850"/>
    <n v="0"/>
    <m/>
  </r>
  <r>
    <s v="0015A00001tbNSWQA2"/>
    <b v="0"/>
    <m/>
    <b v="0"/>
    <x v="915"/>
    <x v="0"/>
    <s v="0055A000008iLoOQAU"/>
    <b v="0"/>
    <d v="2021-04-22T21:03:58"/>
    <b v="0"/>
    <b v="0"/>
    <s v="2021 2"/>
    <n v="2"/>
    <x v="3"/>
    <s v="Closed"/>
    <s v="Closed"/>
    <x v="21"/>
    <s v="0055A000008iLoOQAU"/>
    <d v="2021-04-23T12:34:20"/>
    <m/>
    <m/>
    <b v="0"/>
    <x v="3"/>
    <s v="0066e00001dywd8AAA"/>
    <x v="2"/>
    <b v="0"/>
    <s v="0055A000008iLoOQAU"/>
    <s v="Closed Won"/>
    <b v="0"/>
    <x v="0"/>
    <n v="4000"/>
    <n v="4000"/>
    <m/>
  </r>
  <r>
    <s v="0015A00002DUKz7QAH"/>
    <b v="0"/>
    <m/>
    <b v="0"/>
    <x v="915"/>
    <x v="0"/>
    <s v="00531000007MUoEAAW"/>
    <b v="0"/>
    <d v="2021-04-12T20:01:38"/>
    <b v="0"/>
    <b v="0"/>
    <s v="2021 2"/>
    <n v="2"/>
    <x v="3"/>
    <s v="Closed"/>
    <s v="Closed"/>
    <x v="2"/>
    <s v="00531000007MUoEAAW"/>
    <d v="2021-05-03T13:04:29"/>
    <m/>
    <d v="2021-04-22T13:30:50"/>
    <b v="0"/>
    <x v="5"/>
    <s v="0065A00001dgKNFQA2"/>
    <x v="2"/>
    <b v="1"/>
    <s v="00531000007MUoEAAW"/>
    <s v="Closed Won"/>
    <b v="0"/>
    <x v="0"/>
    <n v="6704.75"/>
    <n v="6704.75"/>
    <m/>
  </r>
  <r>
    <s v="0015A00002He0D7QAJ"/>
    <b v="0"/>
    <m/>
    <b v="0"/>
    <x v="916"/>
    <x v="0"/>
    <s v="00531000007MUoEAAW"/>
    <b v="0"/>
    <d v="2020-02-11T13:15:25"/>
    <b v="0"/>
    <b v="0"/>
    <s v="2021 2"/>
    <n v="2"/>
    <x v="3"/>
    <s v="Omitted"/>
    <s v="Omitted"/>
    <x v="1"/>
    <s v="00531000007KAsvAAG"/>
    <d v="2021-04-23T15:30:11"/>
    <m/>
    <d v="2021-04-23T15:30:10"/>
    <b v="0"/>
    <x v="1"/>
    <s v="0065A00001Z6x1mQAB"/>
    <x v="2"/>
    <b v="0"/>
    <s v="00531000007KAsvAAG"/>
    <s v="Closed Lost"/>
    <b v="0"/>
    <x v="1"/>
    <n v="65437"/>
    <n v="0"/>
    <m/>
  </r>
  <r>
    <s v="0015A00002IqbXCQAZ"/>
    <b v="0"/>
    <m/>
    <b v="0"/>
    <x v="916"/>
    <x v="0"/>
    <s v="00531000007MUoEAAW"/>
    <b v="0"/>
    <d v="2020-02-27T18:48:14"/>
    <b v="0"/>
    <b v="0"/>
    <s v="2021 2"/>
    <n v="2"/>
    <x v="3"/>
    <s v="Omitted"/>
    <s v="Omitted"/>
    <x v="1"/>
    <s v="00531000007KAsvAAG"/>
    <d v="2021-04-23T15:32:39"/>
    <m/>
    <d v="2021-04-23T15:32:39"/>
    <b v="0"/>
    <x v="11"/>
    <s v="0065A00001ZNBcRQAX"/>
    <x v="2"/>
    <b v="0"/>
    <s v="00531000007KAsvAAG"/>
    <s v="Closed Lost"/>
    <b v="0"/>
    <x v="1"/>
    <n v="65437"/>
    <n v="0"/>
    <m/>
  </r>
  <r>
    <s v="0013100001emA6hAAE"/>
    <b v="0"/>
    <m/>
    <b v="0"/>
    <x v="916"/>
    <x v="0"/>
    <s v="00531000007MUoEAAW"/>
    <b v="0"/>
    <d v="2020-03-02T20:04:37"/>
    <b v="0"/>
    <b v="0"/>
    <s v="2021 2"/>
    <n v="2"/>
    <x v="3"/>
    <s v="Omitted"/>
    <s v="Omitted"/>
    <x v="1"/>
    <s v="00531000007KAsvAAG"/>
    <d v="2021-04-23T15:37:57"/>
    <m/>
    <d v="2021-04-23T15:37:56"/>
    <b v="0"/>
    <x v="5"/>
    <s v="0065A00001ZO8puQAD"/>
    <x v="2"/>
    <b v="0"/>
    <s v="00531000007KAsvAAG"/>
    <s v="Closed Lost"/>
    <b v="0"/>
    <x v="1"/>
    <n v="59072.4"/>
    <n v="0"/>
    <m/>
  </r>
  <r>
    <s v="0015A00002VpZ30QAF"/>
    <b v="0"/>
    <m/>
    <b v="0"/>
    <x v="916"/>
    <x v="0"/>
    <s v="0055A000008iLoOQAU"/>
    <b v="1"/>
    <d v="2021-03-18T16:57:43"/>
    <b v="0"/>
    <b v="0"/>
    <s v="2021 2"/>
    <n v="2"/>
    <x v="3"/>
    <s v="Omitted"/>
    <s v="Omitted"/>
    <x v="21"/>
    <s v="0055A000008iLoOQAU"/>
    <d v="2021-04-23T18:12:06"/>
    <m/>
    <d v="2021-04-23T18:12:05"/>
    <b v="0"/>
    <x v="3"/>
    <s v="0065A00001dLfJbQAK"/>
    <x v="2"/>
    <b v="0"/>
    <s v="0055A000008iLoOQAU"/>
    <s v="Closed Lost"/>
    <b v="0"/>
    <x v="1"/>
    <n v="4000"/>
    <n v="0"/>
    <m/>
  </r>
  <r>
    <s v="0015A00002HbNjEQAV"/>
    <b v="0"/>
    <m/>
    <b v="0"/>
    <x v="916"/>
    <x v="0"/>
    <s v="00531000007KAsvAAG"/>
    <b v="1"/>
    <d v="2020-01-17T19:04:23"/>
    <b v="0"/>
    <b v="0"/>
    <s v="2021 2"/>
    <n v="2"/>
    <x v="3"/>
    <s v="Omitted"/>
    <s v="Omitted"/>
    <x v="1"/>
    <s v="00531000007KAsvAAG"/>
    <d v="2021-04-23T15:27:17"/>
    <m/>
    <d v="2021-04-23T15:27:17"/>
    <b v="0"/>
    <x v="6"/>
    <s v="0065A00001YkD8IQAV"/>
    <x v="2"/>
    <b v="0"/>
    <s v="00531000007KAsvAAG"/>
    <s v="Closed Lost"/>
    <b v="0"/>
    <x v="1"/>
    <n v="136300.24"/>
    <n v="0"/>
    <m/>
  </r>
  <r>
    <s v="0013100001emY1NAAU"/>
    <b v="0"/>
    <m/>
    <b v="0"/>
    <x v="917"/>
    <x v="0"/>
    <s v="0055A000009sa63QAA"/>
    <b v="0"/>
    <d v="2019-09-25T02:49:05"/>
    <b v="0"/>
    <b v="0"/>
    <s v="2021 2"/>
    <n v="2"/>
    <x v="3"/>
    <s v="Omitted"/>
    <s v="Omitted"/>
    <x v="1"/>
    <s v="0055A000009sa63QAA"/>
    <d v="2021-04-26T03:29:12"/>
    <m/>
    <d v="2021-04-26T03:29:11"/>
    <b v="0"/>
    <x v="5"/>
    <s v="0065A00001XVZTUQA5"/>
    <x v="2"/>
    <b v="0"/>
    <s v="0055A000009sa63QAA"/>
    <s v="Closed Lost"/>
    <b v="0"/>
    <x v="1"/>
    <n v="65000"/>
    <n v="0"/>
    <m/>
  </r>
  <r>
    <s v="0015A000028moKRQAY"/>
    <b v="0"/>
    <m/>
    <b v="0"/>
    <x v="917"/>
    <x v="0"/>
    <s v="0055A000008iLoOQAU"/>
    <b v="0"/>
    <d v="2021-04-23T18:13:56"/>
    <b v="0"/>
    <b v="0"/>
    <s v="2021 2"/>
    <n v="2"/>
    <x v="3"/>
    <s v="Closed"/>
    <s v="Closed"/>
    <x v="21"/>
    <s v="0055A000008iLoOQAU"/>
    <d v="2021-04-25T23:54:25"/>
    <m/>
    <d v="2021-04-25T23:54:25"/>
    <b v="0"/>
    <x v="4"/>
    <s v="0066e00001dz0JPAAY"/>
    <x v="2"/>
    <b v="0"/>
    <s v="0055A000008iLoOQAU"/>
    <s v="Closed Won"/>
    <b v="0"/>
    <x v="0"/>
    <n v="4000"/>
    <n v="4000"/>
    <m/>
  </r>
  <r>
    <s v="0015A00001yYEMGQA4"/>
    <b v="0"/>
    <m/>
    <b v="0"/>
    <x v="918"/>
    <x v="0"/>
    <s v="00531000007MUoEAAW"/>
    <b v="0"/>
    <d v="2020-05-14T19:54:54"/>
    <b v="0"/>
    <b v="0"/>
    <s v="2021 2"/>
    <n v="2"/>
    <x v="3"/>
    <s v="Omitted"/>
    <s v="Omitted"/>
    <x v="4"/>
    <s v="00531000007MUoEAAW"/>
    <d v="2021-04-26T14:37:35"/>
    <m/>
    <d v="2021-04-26T14:37:35"/>
    <b v="0"/>
    <x v="5"/>
    <s v="0065A00001a6ZkXQAU"/>
    <x v="2"/>
    <b v="0"/>
    <s v="00531000007MUoEAAW"/>
    <s v="Closed Lost"/>
    <b v="0"/>
    <x v="1"/>
    <n v="6500"/>
    <n v="0"/>
    <m/>
  </r>
  <r>
    <s v="0015A00002DOrdoQAD"/>
    <b v="0"/>
    <m/>
    <b v="0"/>
    <x v="918"/>
    <x v="0"/>
    <s v="0055A000008zqzaQAA"/>
    <b v="1"/>
    <d v="2019-08-19T20:49:01"/>
    <b v="0"/>
    <b v="0"/>
    <s v="2021 2"/>
    <n v="2"/>
    <x v="3"/>
    <s v="Omitted"/>
    <s v="Omitted"/>
    <x v="21"/>
    <s v="0055A00000Bd5F0QAJ"/>
    <d v="2021-05-11T15:22:57"/>
    <m/>
    <d v="2021-04-26T10:47:21"/>
    <b v="0"/>
    <x v="7"/>
    <s v="0065A00001M9qLkQAJ"/>
    <x v="2"/>
    <b v="0"/>
    <s v="0055A00000Bd5F0QAJ"/>
    <s v="Closed Lost"/>
    <b v="0"/>
    <x v="1"/>
    <n v="174800"/>
    <n v="0"/>
    <m/>
  </r>
  <r>
    <s v="0013100001p5ATcAAM"/>
    <b v="0"/>
    <m/>
    <b v="0"/>
    <x v="918"/>
    <x v="0"/>
    <s v="0055A000008zqzaQAA"/>
    <b v="1"/>
    <d v="2019-09-26T20:54:28"/>
    <b v="0"/>
    <b v="0"/>
    <s v="2021 2"/>
    <n v="2"/>
    <x v="3"/>
    <s v="Omitted"/>
    <s v="Omitted"/>
    <x v="21"/>
    <s v="0055A00000Bd4j9QAB"/>
    <d v="2021-04-26T11:17:20"/>
    <m/>
    <d v="2021-04-26T11:17:19"/>
    <b v="0"/>
    <x v="1"/>
    <s v="0065A00001XVjqyQAD"/>
    <x v="2"/>
    <b v="0"/>
    <s v="0055A00000Bd4j9QAB"/>
    <s v="Closed Lost"/>
    <b v="0"/>
    <x v="1"/>
    <n v="141450"/>
    <n v="0"/>
    <m/>
  </r>
  <r>
    <s v="0015A00002JMFAQQA5"/>
    <b v="0"/>
    <m/>
    <b v="0"/>
    <x v="918"/>
    <x v="0"/>
    <s v="0055A00000BNXCfQAP"/>
    <b v="1"/>
    <d v="2020-03-11T21:34:31"/>
    <b v="0"/>
    <b v="0"/>
    <s v="2021 2"/>
    <n v="2"/>
    <x v="3"/>
    <s v="Omitted"/>
    <s v="Omitted"/>
    <x v="21"/>
    <s v="0055A00000BNXCfQAP"/>
    <d v="2021-04-26T17:40:34"/>
    <m/>
    <d v="2021-04-26T17:40:34"/>
    <b v="0"/>
    <x v="6"/>
    <s v="0065A00001ZVCYZQA5"/>
    <x v="2"/>
    <b v="0"/>
    <s v="0055A00000BNXCfQAP"/>
    <s v="Closed Lost"/>
    <b v="0"/>
    <x v="1"/>
    <n v="152000"/>
    <n v="0"/>
    <m/>
  </r>
  <r>
    <s v="0015A000020x84PQAQ"/>
    <b v="0"/>
    <m/>
    <b v="0"/>
    <x v="918"/>
    <x v="0"/>
    <s v="0055A000008iLoOQAU"/>
    <b v="0"/>
    <d v="2021-04-22T18:35:43"/>
    <b v="0"/>
    <b v="0"/>
    <s v="2021 2"/>
    <n v="2"/>
    <x v="3"/>
    <s v="Closed"/>
    <s v="Closed"/>
    <x v="22"/>
    <s v="0055A000008iLoOQAU"/>
    <d v="2021-04-26T17:02:35"/>
    <m/>
    <d v="2021-04-26T17:02:34"/>
    <b v="0"/>
    <x v="12"/>
    <s v="0066e00001dyvqUAAQ"/>
    <x v="2"/>
    <b v="0"/>
    <s v="0055A000008iLoOQAU"/>
    <s v="Closed Won"/>
    <b v="0"/>
    <x v="0"/>
    <n v="3450"/>
    <n v="3450"/>
    <m/>
  </r>
  <r>
    <s v="0013100001jbBzlAAE"/>
    <b v="0"/>
    <m/>
    <b v="0"/>
    <x v="918"/>
    <x v="0"/>
    <s v="0055A000008iLoOQAU"/>
    <b v="0"/>
    <d v="2021-04-25T23:36:48"/>
    <b v="0"/>
    <b v="0"/>
    <s v="2021 2"/>
    <n v="2"/>
    <x v="3"/>
    <s v="Omitted"/>
    <s v="Omitted"/>
    <x v="21"/>
    <s v="0055A000008iLoOQAU"/>
    <d v="2021-04-25T23:36:49"/>
    <m/>
    <m/>
    <b v="0"/>
    <x v="1"/>
    <s v="0066e00001dz63rAAA"/>
    <x v="2"/>
    <b v="0"/>
    <s v="0055A000008iLoOQAU"/>
    <s v="Closed Won"/>
    <b v="0"/>
    <x v="0"/>
    <n v="5707.75"/>
    <n v="5707.75"/>
    <m/>
  </r>
  <r>
    <s v="001i000001MZM70AAH"/>
    <b v="0"/>
    <m/>
    <b v="0"/>
    <x v="918"/>
    <x v="0"/>
    <s v="00531000007MUoEAAW"/>
    <b v="0"/>
    <d v="2021-02-24T13:48:29"/>
    <b v="0"/>
    <b v="0"/>
    <s v="2021 2"/>
    <n v="2"/>
    <x v="3"/>
    <s v="Closed"/>
    <s v="Closed"/>
    <x v="1"/>
    <s v="00531000007MUoEAAW"/>
    <d v="2021-05-10T14:00:22"/>
    <m/>
    <d v="2021-04-26T18:19:22"/>
    <b v="0"/>
    <x v="5"/>
    <s v="0065A00001dJ11AQAS"/>
    <x v="2"/>
    <b v="1"/>
    <s v="00531000007MUoEAAW"/>
    <s v="Closed Won"/>
    <b v="0"/>
    <x v="0"/>
    <n v="6500"/>
    <n v="6500"/>
    <m/>
  </r>
  <r>
    <s v="0015A00002RgNryQAF"/>
    <b v="0"/>
    <m/>
    <b v="0"/>
    <x v="919"/>
    <x v="0"/>
    <s v="0055A00000Bnt5hQAB"/>
    <b v="1"/>
    <d v="2020-11-20T20:23:44"/>
    <b v="0"/>
    <b v="0"/>
    <s v="2021 2"/>
    <n v="2"/>
    <x v="3"/>
    <s v="Omitted"/>
    <s v="Omitted"/>
    <x v="21"/>
    <s v="0055A00000Bnt5hQAB"/>
    <d v="2021-04-27T21:34:47"/>
    <m/>
    <d v="2021-04-27T21:34:47"/>
    <b v="0"/>
    <x v="13"/>
    <s v="0065A00001cUrKKQA0"/>
    <x v="2"/>
    <b v="0"/>
    <s v="0055A00000Bnt5hQAB"/>
    <s v="Closed Lost"/>
    <b v="0"/>
    <x v="1"/>
    <n v="150000"/>
    <n v="0"/>
    <m/>
  </r>
  <r>
    <s v="0015A00002CT6eNQAT"/>
    <b v="0"/>
    <m/>
    <b v="0"/>
    <x v="919"/>
    <x v="0"/>
    <s v="0055A000008iLmwQAE"/>
    <b v="0"/>
    <d v="2019-11-20T17:51:57"/>
    <b v="0"/>
    <b v="0"/>
    <s v="2021 2"/>
    <n v="2"/>
    <x v="3"/>
    <s v="Omitted"/>
    <s v="Omitted"/>
    <x v="0"/>
    <s v="0055A00000Bnt5hQAB"/>
    <d v="2021-04-27T22:11:00"/>
    <m/>
    <d v="2021-04-27T22:11:00"/>
    <b v="0"/>
    <x v="7"/>
    <s v="0065A00001Y1IlyQAF"/>
    <x v="2"/>
    <b v="0"/>
    <s v="0055A00000Bnt5hQAB"/>
    <s v="Closed Lost"/>
    <b v="0"/>
    <x v="1"/>
    <n v="142000"/>
    <n v="0"/>
    <m/>
  </r>
  <r>
    <s v="0015A00002PLPcNQAX"/>
    <b v="0"/>
    <m/>
    <b v="0"/>
    <x v="919"/>
    <x v="0"/>
    <s v="0055A00000Bnt5hQAB"/>
    <b v="1"/>
    <d v="2020-09-28T13:24:50"/>
    <b v="0"/>
    <b v="0"/>
    <s v="2021 2"/>
    <n v="2"/>
    <x v="3"/>
    <s v="Omitted"/>
    <s v="Omitted"/>
    <x v="21"/>
    <s v="0055A00000Bnt5hQAB"/>
    <d v="2021-06-23T16:20:32"/>
    <m/>
    <d v="2021-04-27T22:02:55"/>
    <b v="0"/>
    <x v="3"/>
    <s v="0065A00001bp05SQAQ"/>
    <x v="2"/>
    <b v="0"/>
    <s v="0055A00000Bnt5hQAB"/>
    <s v="Closed Lost"/>
    <b v="0"/>
    <x v="1"/>
    <n v="154850"/>
    <n v="0"/>
    <m/>
  </r>
  <r>
    <s v="0015A00002RgYodQAF"/>
    <b v="0"/>
    <m/>
    <b v="0"/>
    <x v="919"/>
    <x v="0"/>
    <s v="0055A00000Bnt5hQAB"/>
    <b v="1"/>
    <d v="2020-11-23T14:44:09"/>
    <b v="0"/>
    <b v="0"/>
    <s v="2021 2"/>
    <n v="2"/>
    <x v="3"/>
    <s v="Omitted"/>
    <s v="Omitted"/>
    <x v="21"/>
    <s v="0055A00000Bnt5hQAB"/>
    <d v="2021-04-27T22:23:13"/>
    <m/>
    <d v="2021-04-27T22:23:13"/>
    <b v="0"/>
    <x v="3"/>
    <s v="0065A00001cUwkUQAS"/>
    <x v="2"/>
    <b v="0"/>
    <s v="0055A00000Bnt5hQAB"/>
    <s v="Closed Lost"/>
    <b v="0"/>
    <x v="1"/>
    <n v="173880"/>
    <n v="0"/>
    <m/>
  </r>
  <r>
    <s v="0015A00002G7BYHQA3"/>
    <b v="0"/>
    <m/>
    <b v="0"/>
    <x v="919"/>
    <x v="0"/>
    <s v="0055A000008iLoOQAU"/>
    <b v="1"/>
    <d v="2019-11-06T16:10:25"/>
    <b v="0"/>
    <b v="0"/>
    <s v="2021 2"/>
    <n v="2"/>
    <x v="3"/>
    <s v="Omitted"/>
    <s v="Omitted"/>
    <x v="21"/>
    <s v="0055A00000Bnt5hQAB"/>
    <d v="2021-06-23T17:57:26"/>
    <m/>
    <d v="2021-04-27T22:21:29"/>
    <b v="0"/>
    <x v="3"/>
    <s v="0065A00001XqEbRQAV"/>
    <x v="2"/>
    <b v="0"/>
    <s v="0055A00000Bnt5hQAB"/>
    <s v="Closed Lost"/>
    <b v="0"/>
    <x v="1"/>
    <n v="123000"/>
    <n v="0"/>
    <m/>
  </r>
  <r>
    <s v="0013100001k6JgGAAU"/>
    <b v="0"/>
    <m/>
    <b v="0"/>
    <x v="919"/>
    <x v="0"/>
    <s v="0055A000008zqzaQAA"/>
    <b v="1"/>
    <d v="2019-06-17T02:00:58"/>
    <b v="0"/>
    <b v="0"/>
    <s v="2021 2"/>
    <n v="2"/>
    <x v="3"/>
    <s v="Omitted"/>
    <s v="Omitted"/>
    <x v="21"/>
    <s v="0055A00000BcmLYQAZ"/>
    <d v="2021-05-09T17:49:19"/>
    <m/>
    <d v="2021-04-27T22:07:19"/>
    <b v="0"/>
    <x v="6"/>
    <s v="0065A00001Tj2yxQAB"/>
    <x v="2"/>
    <b v="0"/>
    <s v="0055A00000Bnt5hQAB"/>
    <s v="Closed Lost"/>
    <b v="0"/>
    <x v="1"/>
    <n v="154850"/>
    <n v="0"/>
    <m/>
  </r>
  <r>
    <s v="0015A00002QbbB3QAJ"/>
    <b v="0"/>
    <m/>
    <b v="0"/>
    <x v="919"/>
    <x v="0"/>
    <s v="0055A00000Bnt5hQAB"/>
    <b v="1"/>
    <d v="2020-10-19T19:25:07"/>
    <b v="0"/>
    <b v="0"/>
    <s v="2021 2"/>
    <n v="2"/>
    <x v="3"/>
    <s v="Omitted"/>
    <s v="Omitted"/>
    <x v="21"/>
    <s v="0055A00000Bnt5hQAB"/>
    <d v="2021-06-23T17:00:05"/>
    <m/>
    <d v="2021-04-27T22:28:10"/>
    <b v="0"/>
    <x v="6"/>
    <s v="0065A00001cHEfLQAW"/>
    <x v="2"/>
    <b v="0"/>
    <s v="0055A00000Bnt5hQAB"/>
    <s v="Closed Lost"/>
    <b v="0"/>
    <x v="1"/>
    <n v="175010"/>
    <n v="0"/>
    <m/>
  </r>
  <r>
    <s v="0015A00002QcyNxQAJ"/>
    <b v="0"/>
    <m/>
    <b v="0"/>
    <x v="919"/>
    <x v="0"/>
    <s v="0055A00000Bnt5hQAB"/>
    <b v="1"/>
    <d v="2020-10-29T17:19:02"/>
    <b v="0"/>
    <b v="0"/>
    <s v="2021 2"/>
    <n v="2"/>
    <x v="3"/>
    <s v="Omitted"/>
    <s v="Omitted"/>
    <x v="21"/>
    <s v="0055A00000Bnt5hQAB"/>
    <d v="2021-06-23T16:59:39"/>
    <m/>
    <d v="2021-04-27T22:05:58"/>
    <b v="0"/>
    <x v="3"/>
    <s v="0065A00001cJC1cQAG"/>
    <x v="2"/>
    <b v="0"/>
    <s v="0055A00000Bnt5hQAB"/>
    <s v="Closed Lost"/>
    <b v="0"/>
    <x v="1"/>
    <n v="175010"/>
    <n v="0"/>
    <m/>
  </r>
  <r>
    <s v="0015A00002Ui1vFQAR"/>
    <b v="0"/>
    <m/>
    <b v="0"/>
    <x v="919"/>
    <x v="0"/>
    <s v="0055A000009sa63QAA"/>
    <b v="1"/>
    <d v="2021-02-28T21:49:01"/>
    <b v="0"/>
    <b v="0"/>
    <s v="2021 2"/>
    <n v="2"/>
    <x v="3"/>
    <s v="Closed"/>
    <s v="Closed"/>
    <x v="1"/>
    <s v="0055A000009sa63QAA"/>
    <d v="2021-04-27T16:21:05"/>
    <m/>
    <d v="2021-04-27T15:56:17"/>
    <b v="0"/>
    <x v="3"/>
    <s v="0065A00001dKJV8QAO"/>
    <x v="2"/>
    <b v="1"/>
    <s v="0055A000009sa63QAA"/>
    <s v="Closed Won"/>
    <b v="0"/>
    <x v="0"/>
    <n v="63175"/>
    <n v="63175"/>
    <m/>
  </r>
  <r>
    <s v="0015A00002FGBpoQAH"/>
    <b v="0"/>
    <m/>
    <b v="0"/>
    <x v="919"/>
    <x v="0"/>
    <s v="0055A000008iLmwQAE"/>
    <b v="1"/>
    <d v="2019-10-03T14:51:33"/>
    <b v="0"/>
    <b v="0"/>
    <s v="2021 2"/>
    <n v="2"/>
    <x v="3"/>
    <s v="Omitted"/>
    <s v="Omitted"/>
    <x v="21"/>
    <s v="0055A00000Bnt5hQAB"/>
    <d v="2021-04-27T22:04:11"/>
    <m/>
    <d v="2021-04-27T22:04:10"/>
    <b v="0"/>
    <x v="1"/>
    <s v="0065A00001XZYfEQAX"/>
    <x v="2"/>
    <b v="0"/>
    <s v="0055A00000Bnt5hQAB"/>
    <s v="Closed Lost"/>
    <b v="0"/>
    <x v="1"/>
    <n v="154850"/>
    <n v="0"/>
    <m/>
  </r>
  <r>
    <s v="0015A00002NPHxqQAH"/>
    <b v="0"/>
    <m/>
    <b v="0"/>
    <x v="920"/>
    <x v="0"/>
    <s v="0055A00000BNpn5QAD"/>
    <b v="1"/>
    <d v="2020-08-04T22:48:13"/>
    <b v="0"/>
    <b v="0"/>
    <s v="2021 2"/>
    <n v="2"/>
    <x v="3"/>
    <s v="Omitted"/>
    <s v="Omitted"/>
    <x v="21"/>
    <s v="0055A00000BclF5QAJ"/>
    <d v="2021-04-11T20:07:09"/>
    <m/>
    <d v="2020-12-10T22:42:39"/>
    <b v="0"/>
    <x v="6"/>
    <s v="0065A00001bM0chQAC"/>
    <x v="2"/>
    <b v="0"/>
    <s v="0055A00000BNpn5QAD"/>
    <s v="Closed Lost"/>
    <b v="0"/>
    <x v="1"/>
    <n v="181700"/>
    <n v="0"/>
    <m/>
  </r>
  <r>
    <s v="0015A000026AUVzQAO"/>
    <b v="0"/>
    <m/>
    <b v="0"/>
    <x v="921"/>
    <x v="0"/>
    <s v="00531000007KAu8AAG"/>
    <b v="0"/>
    <d v="2021-04-19T15:25:36"/>
    <b v="0"/>
    <b v="0"/>
    <s v="2021 2"/>
    <n v="2"/>
    <x v="3"/>
    <s v="Closed"/>
    <s v="Closed"/>
    <x v="21"/>
    <s v="0055A000008iLoOQAU"/>
    <d v="2021-05-07T16:20:59"/>
    <m/>
    <d v="2021-05-07T16:20:58"/>
    <b v="0"/>
    <x v="6"/>
    <s v="0066e00001dy6lZAAQ"/>
    <x v="2"/>
    <b v="0"/>
    <s v="00531000007KAu8AAG"/>
    <s v="Closed Won"/>
    <b v="0"/>
    <x v="0"/>
    <n v="15180"/>
    <n v="15180"/>
    <m/>
  </r>
  <r>
    <s v="0013100001gYGsJAAW"/>
    <b v="0"/>
    <m/>
    <b v="0"/>
    <x v="921"/>
    <x v="0"/>
    <s v="00531000007MUoEAAW"/>
    <b v="0"/>
    <d v="2021-04-07T16:09:34"/>
    <b v="0"/>
    <b v="0"/>
    <s v="2021 2"/>
    <n v="2"/>
    <x v="3"/>
    <s v="Closed"/>
    <s v="Closed"/>
    <x v="1"/>
    <s v="00531000007MUoEAAW"/>
    <d v="2021-04-29T21:06:27"/>
    <m/>
    <d v="2021-04-29T21:06:27"/>
    <b v="0"/>
    <x v="11"/>
    <s v="0065A00001dfQ1LQAU"/>
    <x v="2"/>
    <b v="0"/>
    <s v="00531000007MUoEAAW"/>
    <s v="Closed Won"/>
    <b v="0"/>
    <x v="0"/>
    <n v="6500"/>
    <n v="6500"/>
    <m/>
  </r>
  <r>
    <s v="0015A000029WICzQAO"/>
    <b v="0"/>
    <m/>
    <b v="0"/>
    <x v="349"/>
    <x v="0"/>
    <s v="0055A000008zqzaQAA"/>
    <b v="0"/>
    <d v="2020-08-07T18:43:48"/>
    <b v="0"/>
    <b v="0"/>
    <s v="2021 2"/>
    <n v="2"/>
    <x v="3"/>
    <s v="Omitted"/>
    <s v="Omitted"/>
    <x v="21"/>
    <s v="0055A00000Bd4j9QAB"/>
    <d v="2021-05-03T11:33:38"/>
    <m/>
    <d v="2021-04-30T09:26:49"/>
    <b v="0"/>
    <x v="7"/>
    <s v="0065A00001bMAfqQAG"/>
    <x v="2"/>
    <b v="0"/>
    <s v="0055A00000Bd4j9QAB"/>
    <s v="Closed Lost"/>
    <b v="0"/>
    <x v="1"/>
    <n v="165600"/>
    <n v="0"/>
    <m/>
  </r>
  <r>
    <s v="0013100001emY1NAAU"/>
    <b v="0"/>
    <m/>
    <b v="0"/>
    <x v="349"/>
    <x v="0"/>
    <s v="00531000007MUoEAAW"/>
    <b v="0"/>
    <d v="2020-10-08T17:56:06"/>
    <b v="0"/>
    <b v="0"/>
    <s v="2021 2"/>
    <n v="2"/>
    <x v="3"/>
    <s v="Omitted"/>
    <s v="Omitted"/>
    <x v="1"/>
    <s v="00531000007MUoEAAW"/>
    <d v="2021-02-19T20:00:15"/>
    <m/>
    <d v="2021-02-19T20:00:15"/>
    <b v="0"/>
    <x v="17"/>
    <s v="0065A00001bqqp3QAA"/>
    <x v="2"/>
    <b v="0"/>
    <s v="00531000007MUoEAAW"/>
    <s v="Closed Lost"/>
    <b v="0"/>
    <x v="1"/>
    <n v="6500"/>
    <n v="0"/>
    <m/>
  </r>
  <r>
    <s v="0015A00001tbMY6QAM"/>
    <b v="0"/>
    <m/>
    <b v="0"/>
    <x v="349"/>
    <x v="0"/>
    <s v="0055A000008iLoOQAU"/>
    <b v="0"/>
    <d v="2021-04-30T18:03:02"/>
    <b v="0"/>
    <b v="0"/>
    <s v="2021 2"/>
    <n v="2"/>
    <x v="3"/>
    <s v="Closed"/>
    <s v="Closed"/>
    <x v="21"/>
    <s v="0055A000008iLoOQAU"/>
    <d v="2021-06-16T21:03:25"/>
    <m/>
    <m/>
    <b v="0"/>
    <x v="12"/>
    <s v="0066e00001e03knAAA"/>
    <x v="2"/>
    <b v="0"/>
    <s v="0055A000008iLoOQAU"/>
    <s v="Closed Won"/>
    <b v="0"/>
    <x v="0"/>
    <n v="16000"/>
    <n v="16000"/>
    <m/>
  </r>
  <r>
    <s v="0015A00001taTGPQA2"/>
    <b v="0"/>
    <m/>
    <b v="0"/>
    <x v="349"/>
    <x v="0"/>
    <s v="0055A000008iLoOQAU"/>
    <b v="0"/>
    <d v="2021-04-01T13:19:52"/>
    <b v="0"/>
    <b v="0"/>
    <s v="2021 2"/>
    <n v="2"/>
    <x v="3"/>
    <s v="Closed"/>
    <s v="Closed"/>
    <x v="23"/>
    <s v="0055A000008iLoOQAU"/>
    <d v="2021-05-05T16:58:48"/>
    <m/>
    <d v="2021-05-05T16:58:47"/>
    <b v="0"/>
    <x v="1"/>
    <s v="0065A00001df3SqQAI"/>
    <x v="2"/>
    <b v="0"/>
    <s v="0055A000008iLoOQAU"/>
    <s v="Closed Won"/>
    <b v="0"/>
    <x v="0"/>
    <n v="725"/>
    <n v="725"/>
    <m/>
  </r>
  <r>
    <s v="0013100001jb0YLAAY"/>
    <b v="0"/>
    <m/>
    <b v="0"/>
    <x v="349"/>
    <x v="0"/>
    <s v="0055A000008iLoOQAU"/>
    <b v="0"/>
    <d v="2021-04-21T13:54:14"/>
    <b v="0"/>
    <b v="0"/>
    <s v="2021 2"/>
    <n v="2"/>
    <x v="3"/>
    <s v="Closed"/>
    <s v="Closed"/>
    <x v="21"/>
    <s v="0055A000008iLoOQAU"/>
    <d v="2021-05-07T11:46:49"/>
    <m/>
    <d v="2021-05-07T11:46:48"/>
    <b v="0"/>
    <x v="3"/>
    <s v="0066e00001dyFMwAAM"/>
    <x v="2"/>
    <b v="0"/>
    <s v="0055A000008iLoOQAU"/>
    <s v="Closed Won"/>
    <b v="0"/>
    <x v="0"/>
    <n v="3500"/>
    <n v="3500"/>
    <m/>
  </r>
  <r>
    <s v="0013100001jbToDAAU"/>
    <b v="0"/>
    <m/>
    <b v="0"/>
    <x v="349"/>
    <x v="0"/>
    <s v="0055A000008iLoOQAU"/>
    <b v="0"/>
    <d v="2021-04-30T18:34:27"/>
    <b v="0"/>
    <b v="0"/>
    <s v="2021 2"/>
    <n v="2"/>
    <x v="3"/>
    <s v="Closed"/>
    <s v="Closed"/>
    <x v="21"/>
    <s v="0055A000008iLoOQAU"/>
    <d v="2021-04-30T18:49:28"/>
    <m/>
    <m/>
    <b v="0"/>
    <x v="1"/>
    <s v="0066e00001e03tjAAA"/>
    <x v="2"/>
    <b v="0"/>
    <s v="0055A000008iLoOQAU"/>
    <s v="Closed Won"/>
    <b v="0"/>
    <x v="0"/>
    <n v="725"/>
    <n v="725"/>
    <m/>
  </r>
  <r>
    <s v="001i000001MZ8IpAAL"/>
    <b v="0"/>
    <m/>
    <b v="0"/>
    <x v="349"/>
    <x v="0"/>
    <s v="0055A00000BcmLTQAZ"/>
    <b v="0"/>
    <d v="2021-03-31T15:36:46"/>
    <b v="0"/>
    <b v="0"/>
    <s v="2021 2"/>
    <n v="2"/>
    <x v="3"/>
    <s v="Closed"/>
    <s v="Closed"/>
    <x v="2"/>
    <s v="0055A00000BcmLTQAZ"/>
    <d v="2021-06-28T17:54:28"/>
    <m/>
    <d v="2021-06-28T17:54:28"/>
    <b v="0"/>
    <x v="5"/>
    <s v="0065A00001deP5OQAU"/>
    <x v="2"/>
    <b v="0"/>
    <s v="00531000007KgPgAAK"/>
    <s v="Closed Won"/>
    <b v="0"/>
    <x v="0"/>
    <n v="1791"/>
    <n v="1791"/>
    <m/>
  </r>
  <r>
    <s v="0015A000022SQjmQAG"/>
    <b v="0"/>
    <m/>
    <b v="0"/>
    <x v="349"/>
    <x v="0"/>
    <s v="00531000007Es7rAAC"/>
    <b v="0"/>
    <d v="2020-11-02T14:28:11"/>
    <b v="0"/>
    <b v="0"/>
    <s v="2021 2"/>
    <n v="2"/>
    <x v="3"/>
    <s v="Closed"/>
    <s v="Closed"/>
    <x v="2"/>
    <s v="0055A00000BcmLTQAZ"/>
    <d v="2021-05-12T15:55:08"/>
    <m/>
    <d v="2021-05-03T13:26:51"/>
    <b v="0"/>
    <x v="5"/>
    <s v="0065A00001cJR9iQAG"/>
    <x v="2"/>
    <b v="0"/>
    <s v="00531000007KgPgAAK"/>
    <s v="Closed Won"/>
    <b v="0"/>
    <x v="0"/>
    <n v="58500"/>
    <n v="58500"/>
    <m/>
  </r>
  <r>
    <s v="0013100001hofGrAAI"/>
    <b v="0"/>
    <m/>
    <b v="0"/>
    <x v="349"/>
    <x v="0"/>
    <s v="0055A000008zqzaQAA"/>
    <b v="1"/>
    <d v="2021-03-17T20:48:36"/>
    <b v="0"/>
    <b v="0"/>
    <s v="2021 2"/>
    <n v="2"/>
    <x v="3"/>
    <s v="Closed"/>
    <s v="Closed"/>
    <x v="21"/>
    <s v="0055A00000BcmLYQAZ"/>
    <d v="2021-05-17T12:16:27"/>
    <m/>
    <d v="2021-04-30T12:29:44"/>
    <b v="0"/>
    <x v="3"/>
    <s v="0065A00001dLcUmQAK"/>
    <x v="2"/>
    <b v="0"/>
    <s v="0055A000008zqzaQAA"/>
    <s v="Closed Won"/>
    <b v="0"/>
    <x v="0"/>
    <n v="144439.12"/>
    <n v="144439.12"/>
    <m/>
  </r>
  <r>
    <s v="0015A00002K6AN1QAN"/>
    <b v="1"/>
    <m/>
    <b v="0"/>
    <x v="349"/>
    <x v="0"/>
    <s v="0055A000008zqzaQAA"/>
    <b v="1"/>
    <d v="2020-04-15T14:46:26"/>
    <b v="0"/>
    <b v="0"/>
    <s v="2021 2"/>
    <n v="2"/>
    <x v="3"/>
    <s v="Closed"/>
    <s v="Closed"/>
    <x v="21"/>
    <s v="0055A000008iLoOQAU"/>
    <d v="2021-06-24T15:45:14"/>
    <m/>
    <d v="2021-04-30T12:59:06"/>
    <b v="0"/>
    <x v="3"/>
    <s v="0065A00001ZjQUYQA3"/>
    <x v="2"/>
    <b v="0"/>
    <s v="0055A00000Bd5F0QAJ"/>
    <s v="Closed Won"/>
    <b v="0"/>
    <x v="0"/>
    <n v="197278"/>
    <n v="197278"/>
    <m/>
  </r>
  <r>
    <s v="001i000000JcTRDAA3"/>
    <b v="0"/>
    <m/>
    <b v="0"/>
    <x v="922"/>
    <x v="0"/>
    <s v="005i0000000fNkyAAE"/>
    <b v="0"/>
    <d v="2021-04-07T18:36:50"/>
    <b v="0"/>
    <b v="0"/>
    <s v="2021 2"/>
    <n v="2"/>
    <x v="3"/>
    <s v="Omitted"/>
    <s v="Omitted"/>
    <x v="4"/>
    <s v="005i0000000fNkyAAE"/>
    <d v="2021-05-03T16:44:52"/>
    <m/>
    <d v="2021-05-03T16:44:51"/>
    <b v="0"/>
    <x v="5"/>
    <s v="0065A00001dfQiGQAU"/>
    <x v="2"/>
    <b v="0"/>
    <s v="005i0000000fNkyAAE"/>
    <s v="Closed Lost"/>
    <b v="0"/>
    <x v="1"/>
    <n v="69760"/>
    <n v="0"/>
    <m/>
  </r>
  <r>
    <s v="0015A000021ODDbQAO"/>
    <b v="0"/>
    <m/>
    <b v="0"/>
    <x v="922"/>
    <x v="0"/>
    <s v="0055A00000BNXCfQAP"/>
    <b v="1"/>
    <d v="2020-12-16T18:44:59"/>
    <b v="0"/>
    <b v="0"/>
    <s v="2021 2"/>
    <n v="2"/>
    <x v="3"/>
    <s v="Closed"/>
    <s v="Closed"/>
    <x v="22"/>
    <s v="0055A00000BcmLYQAZ"/>
    <d v="2021-06-13T15:36:40"/>
    <m/>
    <d v="2021-05-03T14:39:42"/>
    <b v="0"/>
    <x v="3"/>
    <s v="0065A00001cp7sIQAQ"/>
    <x v="2"/>
    <b v="0"/>
    <s v="0055A00000BNXCfQAP"/>
    <s v="Closed Won"/>
    <b v="0"/>
    <x v="0"/>
    <n v="0"/>
    <n v="0"/>
    <m/>
  </r>
  <r>
    <s v="0013100001puTb4AAE"/>
    <b v="0"/>
    <m/>
    <b v="0"/>
    <x v="923"/>
    <x v="0"/>
    <s v="0055A000008iLoOQAU"/>
    <b v="0"/>
    <d v="2021-03-08T20:16:37"/>
    <b v="0"/>
    <b v="0"/>
    <s v="2021 2"/>
    <n v="2"/>
    <x v="3"/>
    <s v="Omitted"/>
    <s v="Omitted"/>
    <x v="21"/>
    <s v="0055A000008iLoOQAU"/>
    <d v="2021-05-04T17:26:58"/>
    <m/>
    <d v="2021-05-04T17:17:05"/>
    <b v="0"/>
    <x v="3"/>
    <s v="0065A00001dL1ZwQAK"/>
    <x v="2"/>
    <b v="0"/>
    <s v="0055A000008iLoOQAU"/>
    <s v="Closed Lost"/>
    <b v="0"/>
    <x v="1"/>
    <n v="5145"/>
    <n v="0"/>
    <m/>
  </r>
  <r>
    <s v="0015A00002DxWZqQAN"/>
    <b v="0"/>
    <m/>
    <b v="0"/>
    <x v="923"/>
    <x v="0"/>
    <s v="00531000007MUoEAAW"/>
    <b v="0"/>
    <d v="2020-10-21T13:19:23"/>
    <b v="0"/>
    <b v="0"/>
    <s v="2021 2"/>
    <n v="2"/>
    <x v="3"/>
    <s v="Omitted"/>
    <s v="Omitted"/>
    <x v="2"/>
    <s v="00531000007MUoEAAW"/>
    <d v="2021-05-05T13:29:35"/>
    <m/>
    <d v="2021-05-04T15:54:33"/>
    <b v="0"/>
    <x v="6"/>
    <s v="0065A00001cHMYeQAO"/>
    <x v="2"/>
    <b v="0"/>
    <s v="00531000007MUoEAAW"/>
    <s v="Closed Lost"/>
    <b v="0"/>
    <x v="1"/>
    <n v="21330"/>
    <n v="0"/>
    <m/>
  </r>
  <r>
    <s v="0015A00002VnovoQAB"/>
    <b v="0"/>
    <m/>
    <b v="0"/>
    <x v="923"/>
    <x v="0"/>
    <s v="0055A000009sa63QAA"/>
    <b v="0"/>
    <d v="2021-03-04T20:45:43"/>
    <b v="0"/>
    <b v="0"/>
    <s v="2021 2"/>
    <n v="2"/>
    <x v="3"/>
    <s v="Omitted"/>
    <s v="Omitted"/>
    <x v="1"/>
    <s v="0055A000009sa63QAA"/>
    <d v="2021-05-04T20:40:02"/>
    <m/>
    <d v="2021-05-04T20:40:02"/>
    <b v="0"/>
    <x v="6"/>
    <s v="0065A00001dKlrnQAC"/>
    <x v="2"/>
    <b v="0"/>
    <s v="0055A000009sa63QAA"/>
    <s v="Closed Lost"/>
    <b v="0"/>
    <x v="1"/>
    <n v="70284.73"/>
    <n v="0"/>
    <m/>
  </r>
  <r>
    <s v="0013100001fqypQAAQ"/>
    <b v="0"/>
    <m/>
    <b v="0"/>
    <x v="923"/>
    <x v="0"/>
    <s v="0055A000008iLoOQAU"/>
    <b v="0"/>
    <d v="2021-04-12T18:08:11"/>
    <b v="0"/>
    <b v="0"/>
    <s v="2021 2"/>
    <n v="2"/>
    <x v="3"/>
    <s v="Closed"/>
    <s v="Closed"/>
    <x v="21"/>
    <s v="0055A000008iLoOQAU"/>
    <d v="2021-05-07T11:56:59"/>
    <m/>
    <d v="2021-05-07T11:56:58"/>
    <b v="0"/>
    <x v="4"/>
    <s v="0065A00001dgJccQAE"/>
    <x v="2"/>
    <b v="0"/>
    <s v="0055A000008iLoOQAU"/>
    <s v="Closed Won"/>
    <b v="0"/>
    <x v="0"/>
    <n v="8000"/>
    <n v="8000"/>
    <m/>
  </r>
  <r>
    <s v="0013100001gWxtDAAS"/>
    <b v="0"/>
    <m/>
    <b v="0"/>
    <x v="923"/>
    <x v="0"/>
    <s v="0055A000008iLoOQAU"/>
    <b v="0"/>
    <d v="2021-05-04T00:10:31"/>
    <b v="0"/>
    <b v="0"/>
    <s v="2021 2"/>
    <n v="2"/>
    <x v="3"/>
    <s v="Closed"/>
    <s v="Closed"/>
    <x v="22"/>
    <s v="0055A000008iLoOQAU"/>
    <d v="2021-05-04T14:22:13"/>
    <m/>
    <d v="2021-05-04T14:22:13"/>
    <b v="0"/>
    <x v="7"/>
    <s v="0066e00001e0ETbAAM"/>
    <x v="2"/>
    <b v="0"/>
    <s v="0055A000008iLoOQAU"/>
    <s v="Closed Won"/>
    <b v="0"/>
    <x v="0"/>
    <n v="3450"/>
    <n v="3450"/>
    <m/>
  </r>
  <r>
    <s v="0013100001jbToDAAU"/>
    <b v="0"/>
    <m/>
    <b v="0"/>
    <x v="924"/>
    <x v="0"/>
    <s v="0055A000008iLoOQAU"/>
    <b v="0"/>
    <d v="2021-05-04T12:26:35"/>
    <b v="0"/>
    <b v="0"/>
    <s v="2021 2"/>
    <n v="2"/>
    <x v="3"/>
    <s v="Closed"/>
    <s v="Closed"/>
    <x v="21"/>
    <s v="0055A000008iLoOQAU"/>
    <d v="2021-05-05T16:04:01"/>
    <m/>
    <d v="2021-05-05T16:04:00"/>
    <b v="0"/>
    <x v="1"/>
    <s v="0066e00001e0FVOAA2"/>
    <x v="2"/>
    <b v="0"/>
    <s v="0055A000008iLoOQAU"/>
    <s v="Closed Won"/>
    <b v="0"/>
    <x v="0"/>
    <n v="725"/>
    <n v="725"/>
    <m/>
  </r>
  <r>
    <s v="001i000001LHDIlAAP"/>
    <b v="0"/>
    <m/>
    <b v="0"/>
    <x v="924"/>
    <x v="0"/>
    <s v="00531000007MUoEAAW"/>
    <b v="0"/>
    <d v="2021-05-05T20:17:43"/>
    <b v="0"/>
    <b v="0"/>
    <s v="2021 2"/>
    <n v="2"/>
    <x v="3"/>
    <s v="Closed"/>
    <s v="Closed"/>
    <x v="24"/>
    <s v="00531000007MUoEAAW"/>
    <d v="2021-05-05T20:24:38"/>
    <m/>
    <d v="2021-05-05T20:24:38"/>
    <b v="0"/>
    <x v="6"/>
    <s v="0066e00001e0M6LAAU"/>
    <x v="2"/>
    <b v="0"/>
    <s v="0055A000009GxI2QAK"/>
    <s v="Closed Won"/>
    <b v="0"/>
    <x v="0"/>
    <n v="745"/>
    <n v="745"/>
    <m/>
  </r>
  <r>
    <s v="0013100001gbb7YAAQ"/>
    <b v="0"/>
    <m/>
    <b v="0"/>
    <x v="925"/>
    <x v="0"/>
    <s v="0055A000008iLoOQAU"/>
    <b v="0"/>
    <d v="2020-10-22T14:33:10"/>
    <b v="0"/>
    <b v="0"/>
    <s v="2021 2"/>
    <n v="2"/>
    <x v="3"/>
    <s v="Omitted"/>
    <s v="Omitted"/>
    <x v="21"/>
    <s v="0055A000008zqzaQAA"/>
    <d v="2021-05-06T17:06:03"/>
    <m/>
    <d v="2021-05-06T17:05:44"/>
    <b v="0"/>
    <x v="3"/>
    <s v="0065A00001cI1hjQAC"/>
    <x v="2"/>
    <b v="0"/>
    <s v="0055A000008zqzaQAA"/>
    <s v="Closed Lost"/>
    <b v="0"/>
    <x v="1"/>
    <n v="140000"/>
    <n v="0"/>
    <m/>
  </r>
  <r>
    <s v="0015A00001ztcpwQAA"/>
    <b v="0"/>
    <m/>
    <b v="0"/>
    <x v="925"/>
    <x v="0"/>
    <s v="0055A000008iLoOQAU"/>
    <b v="0"/>
    <d v="2021-02-10T14:03:16"/>
    <b v="0"/>
    <b v="0"/>
    <s v="2021 2"/>
    <n v="2"/>
    <x v="3"/>
    <s v="Omitted"/>
    <s v="Omitted"/>
    <x v="21"/>
    <s v="0055A000008iLoOQAU"/>
    <d v="2021-05-06T18:31:31"/>
    <m/>
    <d v="2021-05-06T18:31:31"/>
    <b v="0"/>
    <x v="7"/>
    <s v="0065A00001dCWEWQA4"/>
    <x v="2"/>
    <b v="0"/>
    <s v="0055A000008iLoOQAU"/>
    <s v="Closed Lost"/>
    <b v="0"/>
    <x v="1"/>
    <n v="23983.75"/>
    <n v="0"/>
    <m/>
  </r>
  <r>
    <s v="0015A00002GK5buQAD"/>
    <b v="0"/>
    <m/>
    <b v="0"/>
    <x v="925"/>
    <x v="0"/>
    <s v="00531000007KAu8AAG"/>
    <b v="0"/>
    <d v="2020-01-14T08:32:56"/>
    <b v="0"/>
    <b v="0"/>
    <s v="2021 2"/>
    <n v="2"/>
    <x v="3"/>
    <s v="Omitted"/>
    <s v="Omitted"/>
    <x v="22"/>
    <s v="00531000007KAu8AAG"/>
    <d v="2021-05-06T13:26:43"/>
    <m/>
    <d v="2021-05-06T13:26:43"/>
    <b v="0"/>
    <x v="5"/>
    <s v="0065A00001Yi5VNQAZ"/>
    <x v="2"/>
    <b v="0"/>
    <s v="00531000007KAu8AAG"/>
    <s v="Closed Lost"/>
    <b v="1"/>
    <x v="1"/>
    <n v="26950"/>
    <n v="0"/>
    <m/>
  </r>
  <r>
    <s v="0013100001jb0YLAAY"/>
    <b v="0"/>
    <m/>
    <b v="0"/>
    <x v="925"/>
    <x v="0"/>
    <s v="0055A000008iLoOQAU"/>
    <b v="0"/>
    <d v="2021-03-15T15:26:15"/>
    <b v="0"/>
    <b v="0"/>
    <s v="2021 2"/>
    <n v="2"/>
    <x v="3"/>
    <s v="Closed"/>
    <s v="Closed"/>
    <x v="21"/>
    <s v="0055A000008iLoOQAU"/>
    <d v="2021-05-06T13:34:54"/>
    <m/>
    <d v="2021-05-06T13:34:53"/>
    <b v="0"/>
    <x v="6"/>
    <s v="0065A00001dLR5fQAG"/>
    <x v="2"/>
    <b v="0"/>
    <s v="0055A000008iLoOQAU"/>
    <s v="Closed Won"/>
    <b v="0"/>
    <x v="0"/>
    <n v="20160"/>
    <n v="20160"/>
    <m/>
  </r>
  <r>
    <s v="0015A000026AUVzQAO"/>
    <b v="0"/>
    <m/>
    <b v="0"/>
    <x v="926"/>
    <x v="0"/>
    <s v="0055A000008iLoOQAU"/>
    <b v="0"/>
    <d v="2021-04-30T18:21:42"/>
    <b v="0"/>
    <b v="0"/>
    <s v="2021 2"/>
    <n v="2"/>
    <x v="3"/>
    <s v="Omitted"/>
    <s v="Omitted"/>
    <x v="21"/>
    <s v="0055A000008iLoOQAU"/>
    <d v="2021-05-07T13:05:26"/>
    <m/>
    <d v="2021-05-07T13:05:25"/>
    <b v="0"/>
    <x v="4"/>
    <s v="0066e00001e03q6AAA"/>
    <x v="2"/>
    <b v="0"/>
    <s v="0055A000008iLoOQAU"/>
    <s v="Closed Lost"/>
    <b v="0"/>
    <x v="1"/>
    <n v="3795"/>
    <n v="0"/>
    <m/>
  </r>
  <r>
    <s v="0016e00002ZvkwqAAB"/>
    <b v="0"/>
    <m/>
    <b v="0"/>
    <x v="926"/>
    <x v="0"/>
    <s v="00531000008F2qlAAC"/>
    <b v="0"/>
    <d v="2019-12-12T02:47:30"/>
    <b v="0"/>
    <b v="0"/>
    <s v="2021 2"/>
    <n v="2"/>
    <x v="3"/>
    <s v="Omitted"/>
    <s v="Omitted"/>
    <x v="24"/>
    <s v="0055A000009GxI2QAK"/>
    <d v="2021-06-14T16:41:39"/>
    <m/>
    <d v="2021-05-07T15:20:36"/>
    <b v="0"/>
    <x v="6"/>
    <s v="0065A00001YLGDKQA5"/>
    <x v="2"/>
    <b v="0"/>
    <s v="0055A000009GxI2QAK"/>
    <s v="Closed Lost"/>
    <b v="0"/>
    <x v="1"/>
    <n v="248686.5"/>
    <n v="0"/>
    <m/>
  </r>
  <r>
    <s v="0013100001jYgIJAA0"/>
    <b v="0"/>
    <m/>
    <b v="0"/>
    <x v="926"/>
    <x v="0"/>
    <s v="00531000007MUoEAAW"/>
    <b v="0"/>
    <d v="2021-05-07T13:38:16"/>
    <b v="0"/>
    <b v="0"/>
    <s v="2021 2"/>
    <n v="2"/>
    <x v="3"/>
    <s v="Closed"/>
    <s v="Closed"/>
    <x v="24"/>
    <s v="00531000007MUoEAAW"/>
    <d v="2021-05-07T13:44:31"/>
    <m/>
    <d v="2021-05-07T13:44:31"/>
    <b v="0"/>
    <x v="6"/>
    <s v="0066e00001e13TSAAY"/>
    <x v="2"/>
    <b v="0"/>
    <s v="00531000007KgPgAAK"/>
    <s v="Closed Won"/>
    <b v="0"/>
    <x v="0"/>
    <n v="636.79999999999995"/>
    <n v="636.79999999999995"/>
    <m/>
  </r>
  <r>
    <s v="0013100001k7w13AAA"/>
    <b v="0"/>
    <m/>
    <b v="0"/>
    <x v="926"/>
    <x v="0"/>
    <s v="00531000007MUoEAAW"/>
    <b v="0"/>
    <d v="2021-03-15T15:34:22"/>
    <b v="0"/>
    <b v="0"/>
    <s v="2021 2"/>
    <n v="2"/>
    <x v="3"/>
    <s v="Closed"/>
    <s v="Closed"/>
    <x v="1"/>
    <s v="00531000007MUoEAAW"/>
    <d v="2021-05-12T12:48:40"/>
    <m/>
    <d v="2021-05-07T17:34:46"/>
    <b v="0"/>
    <x v="5"/>
    <s v="0065A00001dLRAcQAO"/>
    <x v="2"/>
    <b v="1"/>
    <s v="00531000007MUoEAAW"/>
    <s v="Closed Won"/>
    <b v="0"/>
    <x v="0"/>
    <n v="6500"/>
    <n v="6500"/>
    <m/>
  </r>
  <r>
    <s v="0015A00002CwwHuQAJ"/>
    <b v="0"/>
    <m/>
    <b v="0"/>
    <x v="927"/>
    <x v="0"/>
    <s v="0055A000008iLoOQAU"/>
    <b v="0"/>
    <d v="2021-05-05T15:35:53"/>
    <b v="0"/>
    <b v="0"/>
    <s v="2021 2"/>
    <n v="2"/>
    <x v="3"/>
    <s v="Omitted"/>
    <s v="Omitted"/>
    <x v="22"/>
    <s v="0055A000008iLoOQAU"/>
    <d v="2021-05-10T16:07:59"/>
    <m/>
    <d v="2021-05-10T16:07:58"/>
    <b v="0"/>
    <x v="1"/>
    <s v="0066e00001e0KlpAAE"/>
    <x v="2"/>
    <b v="0"/>
    <s v="0055A000008iLoOQAU"/>
    <s v="Closed Lost"/>
    <b v="0"/>
    <x v="1"/>
    <n v="8950"/>
    <n v="0"/>
    <m/>
  </r>
  <r>
    <s v="0016e00002ZvkEoAAJ"/>
    <b v="0"/>
    <m/>
    <b v="0"/>
    <x v="927"/>
    <x v="0"/>
    <s v="0055A000009GxI2QAK"/>
    <b v="0"/>
    <d v="2020-12-22T21:20:36"/>
    <b v="0"/>
    <b v="0"/>
    <s v="2021 2"/>
    <n v="2"/>
    <x v="3"/>
    <s v="Omitted"/>
    <s v="Omitted"/>
    <x v="24"/>
    <s v="0055A000009GxI2QAK"/>
    <d v="2021-06-14T15:39:32"/>
    <m/>
    <d v="2021-05-10T10:30:35"/>
    <b v="0"/>
    <x v="6"/>
    <s v="0065A00001cq0QqQAI"/>
    <x v="2"/>
    <b v="0"/>
    <s v="0055A000009GxI2QAK"/>
    <s v="Closed Lost"/>
    <b v="0"/>
    <x v="1"/>
    <n v="48899.25"/>
    <n v="0"/>
    <m/>
  </r>
  <r>
    <s v="0016e00002ZvkJtAAJ"/>
    <b v="0"/>
    <m/>
    <b v="0"/>
    <x v="927"/>
    <x v="0"/>
    <s v="0055A000009GxI2QAK"/>
    <b v="0"/>
    <d v="2020-04-15T21:11:30"/>
    <b v="0"/>
    <b v="0"/>
    <s v="2021 2"/>
    <n v="2"/>
    <x v="3"/>
    <s v="Omitted"/>
    <s v="Omitted"/>
    <x v="24"/>
    <s v="0055A000009GxI2QAK"/>
    <d v="2021-06-14T15:52:35"/>
    <m/>
    <d v="2021-05-10T10:22:51"/>
    <b v="0"/>
    <x v="6"/>
    <s v="0065A00001ZjSTRQA3"/>
    <x v="2"/>
    <b v="0"/>
    <s v="0055A000009GxI2QAK"/>
    <s v="Closed Lost"/>
    <b v="0"/>
    <x v="1"/>
    <n v="266500"/>
    <n v="0"/>
    <m/>
  </r>
  <r>
    <s v="0016e00002Zvk5YAAR"/>
    <b v="0"/>
    <m/>
    <b v="0"/>
    <x v="927"/>
    <x v="0"/>
    <s v="00531000007MUoEAAW"/>
    <b v="0"/>
    <d v="2019-03-18T13:11:41"/>
    <b v="0"/>
    <b v="0"/>
    <s v="2021 2"/>
    <n v="2"/>
    <x v="3"/>
    <s v="Omitted"/>
    <s v="Omitted"/>
    <x v="24"/>
    <s v="0055A000009GxI2QAK"/>
    <d v="2021-06-14T15:31:47"/>
    <m/>
    <d v="2021-05-10T17:57:15"/>
    <b v="0"/>
    <x v="6"/>
    <s v="0065A00001G5wD1QAJ"/>
    <x v="3"/>
    <b v="0"/>
    <s v="0055A000009GxI2QAK"/>
    <s v="Closed Lost"/>
    <b v="0"/>
    <x v="1"/>
    <n v="56548.5"/>
    <n v="0"/>
    <m/>
  </r>
  <r>
    <s v="0015A000027UloOQAS"/>
    <b v="0"/>
    <m/>
    <b v="0"/>
    <x v="927"/>
    <x v="0"/>
    <s v="0055A000008iLoOQAU"/>
    <b v="1"/>
    <d v="2018-12-14T17:04:30"/>
    <b v="0"/>
    <b v="0"/>
    <s v="2021 2"/>
    <n v="2"/>
    <x v="3"/>
    <s v="Omitted"/>
    <s v="Omitted"/>
    <x v="21"/>
    <s v="0055A000008zqzaQAA"/>
    <d v="2021-05-10T17:41:28"/>
    <m/>
    <d v="2021-05-10T17:39:46"/>
    <b v="0"/>
    <x v="3"/>
    <s v="0065A00000xxsbmQAA"/>
    <x v="2"/>
    <b v="0"/>
    <s v="0055A000008zqzaQAA"/>
    <s v="Closed Lost"/>
    <b v="0"/>
    <x v="1"/>
    <n v="20000"/>
    <n v="0"/>
    <m/>
  </r>
  <r>
    <s v="0015A00002JO86YQAT"/>
    <b v="0"/>
    <m/>
    <b v="0"/>
    <x v="927"/>
    <x v="0"/>
    <s v="00531000007MUoEAAW"/>
    <b v="1"/>
    <d v="2020-03-27T13:07:14"/>
    <b v="0"/>
    <b v="0"/>
    <s v="2021 2"/>
    <n v="2"/>
    <x v="3"/>
    <s v="Omitted"/>
    <s v="Omitted"/>
    <x v="7"/>
    <s v="0055A000009GxI2QAK"/>
    <d v="2021-05-10T10:13:36"/>
    <m/>
    <d v="2021-05-10T10:13:36"/>
    <b v="0"/>
    <x v="3"/>
    <s v="0065A00001ZbTBoQAN"/>
    <x v="2"/>
    <b v="0"/>
    <s v="0055A000009GxI2QAK"/>
    <s v="Closed Lost"/>
    <b v="0"/>
    <x v="1"/>
    <n v="65636"/>
    <n v="0"/>
    <m/>
  </r>
  <r>
    <s v="0016e00002Zvk3IAAR"/>
    <b v="0"/>
    <m/>
    <b v="0"/>
    <x v="927"/>
    <x v="0"/>
    <s v="00531000007MUoEAAW"/>
    <b v="1"/>
    <d v="2019-10-31T20:46:31"/>
    <b v="0"/>
    <b v="0"/>
    <s v="2021 2"/>
    <n v="2"/>
    <x v="3"/>
    <s v="Omitted"/>
    <s v="Omitted"/>
    <x v="24"/>
    <s v="0055A000009GxI2QAK"/>
    <d v="2021-06-14T15:33:16"/>
    <m/>
    <d v="2021-05-10T17:55:16"/>
    <b v="0"/>
    <x v="6"/>
    <s v="0065A00001Xpf3FQAR"/>
    <x v="2"/>
    <b v="0"/>
    <s v="0055A000009GxI2QAK"/>
    <s v="Closed Lost"/>
    <b v="0"/>
    <x v="1"/>
    <n v="63639.199999999997"/>
    <n v="0"/>
    <m/>
  </r>
  <r>
    <s v="0013100001jbToDAAU"/>
    <b v="0"/>
    <m/>
    <b v="0"/>
    <x v="927"/>
    <x v="0"/>
    <s v="0055A000008iLoOQAU"/>
    <b v="0"/>
    <d v="2021-05-10T12:43:46"/>
    <b v="0"/>
    <b v="0"/>
    <s v="2021 2"/>
    <n v="2"/>
    <x v="3"/>
    <s v="Closed"/>
    <s v="Closed"/>
    <x v="21"/>
    <s v="0055A000008iLoOQAU"/>
    <d v="2021-05-10T15:25:25"/>
    <m/>
    <d v="2021-05-10T15:25:24"/>
    <b v="0"/>
    <x v="3"/>
    <s v="0066e00001e1BGCAA2"/>
    <x v="2"/>
    <b v="0"/>
    <s v="0055A000008iLoOQAU"/>
    <s v="Closed Won"/>
    <b v="0"/>
    <x v="0"/>
    <n v="3450"/>
    <n v="3450"/>
    <m/>
  </r>
  <r>
    <s v="001i000000FKJwEAAX"/>
    <b v="0"/>
    <m/>
    <b v="0"/>
    <x v="928"/>
    <x v="0"/>
    <s v="0055A00000BnRGTQA3"/>
    <b v="0"/>
    <d v="2021-01-20T03:14:24"/>
    <b v="0"/>
    <b v="0"/>
    <s v="2021 2"/>
    <n v="2"/>
    <x v="3"/>
    <s v="Omitted"/>
    <s v="Omitted"/>
    <x v="4"/>
    <s v="0055A00000Bd3dUQAR"/>
    <d v="2021-05-11T18:21:59"/>
    <m/>
    <d v="2021-05-11T18:21:58"/>
    <b v="0"/>
    <x v="6"/>
    <s v="0065A00001csEYUQA2"/>
    <x v="2"/>
    <b v="0"/>
    <s v="0055A00000BnRGTQA3"/>
    <s v="Closed Lost"/>
    <b v="0"/>
    <x v="1"/>
    <n v="0"/>
    <n v="0"/>
    <m/>
  </r>
  <r>
    <s v="0013100001fsBp7AAE"/>
    <b v="0"/>
    <m/>
    <b v="0"/>
    <x v="928"/>
    <x v="0"/>
    <s v="0055A000008iLoOQAU"/>
    <b v="0"/>
    <d v="2021-05-06T14:11:40"/>
    <b v="0"/>
    <b v="0"/>
    <s v="2021 2"/>
    <n v="2"/>
    <x v="3"/>
    <s v="Closed"/>
    <s v="Closed"/>
    <x v="21"/>
    <s v="0055A000008iLoOQAU"/>
    <d v="2021-05-11T17:34:29"/>
    <m/>
    <d v="2021-05-11T17:34:29"/>
    <b v="0"/>
    <x v="5"/>
    <s v="0066e00001e0OWMAA2"/>
    <x v="2"/>
    <b v="0"/>
    <s v="0055A000008iLoOQAU"/>
    <s v="Closed Won"/>
    <b v="0"/>
    <x v="0"/>
    <n v="22800"/>
    <n v="22800"/>
    <m/>
  </r>
  <r>
    <s v="0013100001jbToGAAU"/>
    <b v="0"/>
    <m/>
    <b v="0"/>
    <x v="928"/>
    <x v="0"/>
    <s v="0055A000008iLoOQAU"/>
    <b v="0"/>
    <d v="2021-05-07T18:45:42"/>
    <b v="0"/>
    <b v="0"/>
    <s v="2021 2"/>
    <n v="2"/>
    <x v="3"/>
    <s v="Closed"/>
    <s v="Closed"/>
    <x v="21"/>
    <s v="0055A000008iLoOQAU"/>
    <d v="2021-05-11T14:42:12"/>
    <m/>
    <d v="2021-05-11T14:42:10"/>
    <b v="0"/>
    <x v="7"/>
    <s v="0066e00001e15BuAAI"/>
    <x v="2"/>
    <b v="0"/>
    <s v="0055A000008iLoOQAU"/>
    <s v="Closed Won"/>
    <b v="0"/>
    <x v="0"/>
    <n v="8950"/>
    <n v="8950"/>
    <m/>
  </r>
  <r>
    <s v="0015A00002CwPb7QAF"/>
    <b v="0"/>
    <m/>
    <b v="0"/>
    <x v="929"/>
    <x v="0"/>
    <s v="0055A000008iLoOQAU"/>
    <b v="0"/>
    <d v="2020-12-16T22:19:12"/>
    <b v="0"/>
    <b v="0"/>
    <s v="2021 2"/>
    <n v="2"/>
    <x v="3"/>
    <s v="Omitted"/>
    <s v="Omitted"/>
    <x v="21"/>
    <s v="0055A000008iLoOQAU"/>
    <d v="2021-05-12T14:15:50"/>
    <m/>
    <d v="2021-05-12T14:15:49"/>
    <b v="0"/>
    <x v="3"/>
    <s v="0065A00001cp9FxQAI"/>
    <x v="2"/>
    <b v="0"/>
    <s v="0055A000008iLoOQAU"/>
    <s v="Closed Lost"/>
    <b v="0"/>
    <x v="1"/>
    <n v="19200"/>
    <n v="0"/>
    <m/>
  </r>
  <r>
    <s v="0015A00002UeWWlQAN"/>
    <b v="0"/>
    <m/>
    <b v="0"/>
    <x v="929"/>
    <x v="0"/>
    <s v="00531000007MUoEAAW"/>
    <b v="0"/>
    <d v="2021-01-28T00:02:22"/>
    <b v="0"/>
    <b v="0"/>
    <s v="2021 2"/>
    <n v="2"/>
    <x v="3"/>
    <s v="Omitted"/>
    <s v="Omitted"/>
    <x v="1"/>
    <s v="00531000007KAsvAAG"/>
    <d v="2021-05-12T18:01:33"/>
    <m/>
    <d v="2021-05-12T18:01:32"/>
    <b v="0"/>
    <x v="4"/>
    <s v="0065A00001dAJBOQA4"/>
    <x v="2"/>
    <b v="0"/>
    <s v="00531000007KAsvAAG"/>
    <s v="Closed Lost"/>
    <b v="0"/>
    <x v="1"/>
    <n v="64782.63"/>
    <n v="0"/>
    <m/>
  </r>
  <r>
    <s v="0015A00002TAkAjQAL"/>
    <b v="0"/>
    <m/>
    <b v="0"/>
    <x v="929"/>
    <x v="0"/>
    <s v="0055A00000BNXCfQAP"/>
    <b v="1"/>
    <d v="2020-12-24T00:03:51"/>
    <b v="0"/>
    <b v="0"/>
    <s v="2021 2"/>
    <n v="2"/>
    <x v="3"/>
    <s v="Omitted"/>
    <s v="Omitted"/>
    <x v="21"/>
    <s v="0055A000008iLoOQAU"/>
    <d v="2021-06-24T15:46:29"/>
    <m/>
    <d v="2021-05-12T18:11:43"/>
    <b v="0"/>
    <x v="3"/>
    <s v="0065A00001cq2pNQAQ"/>
    <x v="2"/>
    <b v="0"/>
    <s v="0055A00000BNXCfQAP"/>
    <s v="Closed Lost"/>
    <b v="0"/>
    <x v="1"/>
    <n v="152000"/>
    <n v="0"/>
    <m/>
  </r>
  <r>
    <s v="0013100001p59MxAAI"/>
    <b v="0"/>
    <m/>
    <b v="0"/>
    <x v="929"/>
    <x v="0"/>
    <s v="0055A00000BNXCfQAP"/>
    <b v="1"/>
    <d v="2021-04-09T21:16:55"/>
    <b v="0"/>
    <b v="0"/>
    <s v="2021 2"/>
    <n v="2"/>
    <x v="3"/>
    <s v="Omitted"/>
    <s v="Omitted"/>
    <x v="22"/>
    <s v="0055A00000BNXCfQAP"/>
    <d v="2021-06-21T20:32:24"/>
    <m/>
    <d v="2021-05-12T18:06:52"/>
    <b v="0"/>
    <x v="3"/>
    <s v="0065A00001dgAbmQAE"/>
    <x v="2"/>
    <b v="0"/>
    <s v="0055A00000BNXCfQAP"/>
    <s v="Closed Lost"/>
    <b v="0"/>
    <x v="1"/>
    <n v="139624"/>
    <n v="0"/>
    <m/>
  </r>
  <r>
    <s v="0015A00002AmdKeQAJ"/>
    <b v="0"/>
    <m/>
    <b v="0"/>
    <x v="929"/>
    <x v="0"/>
    <s v="0055A000008iLoOQAU"/>
    <b v="1"/>
    <d v="2019-03-12T18:24:41"/>
    <b v="0"/>
    <b v="0"/>
    <s v="2021 2"/>
    <n v="2"/>
    <x v="3"/>
    <s v="Omitted"/>
    <s v="Omitted"/>
    <x v="21"/>
    <s v="0055A00000Bd5F0QAJ"/>
    <d v="2021-05-12T08:36:54"/>
    <m/>
    <d v="2021-05-12T08:30:40"/>
    <b v="0"/>
    <x v="3"/>
    <s v="0065A00001F9PCBQA3"/>
    <x v="2"/>
    <b v="0"/>
    <s v="0055A00000Bd5F0QAJ"/>
    <s v="Closed Lost"/>
    <b v="0"/>
    <x v="1"/>
    <n v="174800"/>
    <n v="0"/>
    <m/>
  </r>
  <r>
    <s v="0013100001puTb4AAE"/>
    <b v="0"/>
    <m/>
    <b v="0"/>
    <x v="929"/>
    <x v="0"/>
    <s v="0055A000008iLoOQAU"/>
    <b v="0"/>
    <d v="2021-05-10T17:06:45"/>
    <b v="0"/>
    <b v="0"/>
    <s v="2021 2"/>
    <n v="2"/>
    <x v="3"/>
    <s v="Closed"/>
    <s v="Closed"/>
    <x v="21"/>
    <s v="0055A000008iLoOQAU"/>
    <d v="2021-05-12T17:02:55"/>
    <m/>
    <d v="2021-05-12T17:02:54"/>
    <b v="0"/>
    <x v="4"/>
    <s v="0066e00001e1DJCAA2"/>
    <x v="2"/>
    <b v="0"/>
    <s v="0055A000008iLoOQAU"/>
    <s v="Closed Won"/>
    <b v="0"/>
    <x v="0"/>
    <n v="5000"/>
    <n v="5000"/>
    <m/>
  </r>
  <r>
    <s v="0015A00001yXq6AQAS"/>
    <b v="0"/>
    <m/>
    <b v="0"/>
    <x v="929"/>
    <x v="0"/>
    <s v="00531000007MUoEAAW"/>
    <b v="0"/>
    <d v="2021-05-10T16:38:39"/>
    <b v="0"/>
    <b v="0"/>
    <s v="2021 2"/>
    <n v="2"/>
    <x v="3"/>
    <s v="Closed"/>
    <s v="Closed"/>
    <x v="24"/>
    <s v="00531000007MUoEAAW"/>
    <d v="2021-05-12T17:12:38"/>
    <m/>
    <d v="2021-05-12T17:12:38"/>
    <b v="0"/>
    <x v="6"/>
    <s v="0066e00001e1D9kAAE"/>
    <x v="2"/>
    <b v="0"/>
    <s v="00531000008F2qlAAC"/>
    <s v="Closed Won"/>
    <b v="0"/>
    <x v="0"/>
    <n v="263.25"/>
    <n v="263.25"/>
    <m/>
  </r>
  <r>
    <s v="001i000001MZ8IpAAL"/>
    <b v="0"/>
    <m/>
    <b v="0"/>
    <x v="929"/>
    <x v="0"/>
    <s v="0055A00000BcmLTQAZ"/>
    <b v="0"/>
    <d v="2021-04-15T14:27:34"/>
    <b v="0"/>
    <b v="0"/>
    <s v="2021 2"/>
    <n v="2"/>
    <x v="3"/>
    <s v="Closed"/>
    <s v="Closed"/>
    <x v="2"/>
    <s v="0055A00000BcmLTQAZ"/>
    <d v="2021-05-14T14:29:19"/>
    <m/>
    <d v="2021-05-12T16:39:21"/>
    <b v="0"/>
    <x v="6"/>
    <s v="0065A00001dgWAqQAM"/>
    <x v="2"/>
    <b v="0"/>
    <s v="00531000007KgPgAAK"/>
    <s v="Closed Won"/>
    <b v="0"/>
    <x v="0"/>
    <n v="205875"/>
    <n v="205875"/>
    <m/>
  </r>
  <r>
    <s v="0015A00001tbMY6QAM"/>
    <b v="0"/>
    <m/>
    <b v="0"/>
    <x v="929"/>
    <x v="0"/>
    <s v="0055A000008iLoOQAU"/>
    <b v="0"/>
    <d v="2021-05-12T15:42:47"/>
    <b v="0"/>
    <b v="0"/>
    <s v="2021 2"/>
    <n v="2"/>
    <x v="3"/>
    <s v="Closed"/>
    <s v="Closed"/>
    <x v="21"/>
    <s v="0055A000008iLoOQAU"/>
    <d v="2021-05-12T15:44:40"/>
    <m/>
    <m/>
    <b v="0"/>
    <x v="5"/>
    <s v="0066e00001e1LfkAAE"/>
    <x v="2"/>
    <b v="0"/>
    <s v="0055A000008iLoOQAU"/>
    <s v="Closed Won"/>
    <b v="0"/>
    <x v="0"/>
    <n v="20000"/>
    <n v="20000"/>
    <m/>
  </r>
  <r>
    <s v="0013100001oPSk5AAG"/>
    <b v="0"/>
    <m/>
    <b v="0"/>
    <x v="930"/>
    <x v="0"/>
    <s v="0055A000008zqzaQAA"/>
    <b v="1"/>
    <d v="2020-09-02T18:39:32"/>
    <b v="0"/>
    <b v="0"/>
    <s v="2021 2"/>
    <n v="2"/>
    <x v="3"/>
    <s v="Omitted"/>
    <s v="Omitted"/>
    <x v="21"/>
    <s v="0055A000008zqzaQAA"/>
    <d v="2021-05-13T17:20:20"/>
    <m/>
    <d v="2021-05-13T17:20:19"/>
    <b v="0"/>
    <x v="4"/>
    <s v="0065A00001bgFNxQAM"/>
    <x v="2"/>
    <b v="0"/>
    <s v="0055A000008zqzaQAA"/>
    <s v="Closed Lost"/>
    <b v="0"/>
    <x v="1"/>
    <n v="140000"/>
    <n v="0"/>
    <m/>
  </r>
  <r>
    <s v="0015A00002TDCzBQAX"/>
    <b v="0"/>
    <m/>
    <b v="0"/>
    <x v="930"/>
    <x v="0"/>
    <s v="0055A000008zqzaQAA"/>
    <b v="1"/>
    <d v="2021-01-19T20:37:41"/>
    <b v="0"/>
    <b v="0"/>
    <s v="2021 2"/>
    <n v="2"/>
    <x v="3"/>
    <s v="Omitted"/>
    <s v="Omitted"/>
    <x v="21"/>
    <s v="0055A00000Bd5F0QAJ"/>
    <d v="2021-05-13T21:14:26"/>
    <m/>
    <d v="2021-05-13T21:14:25"/>
    <b v="0"/>
    <x v="3"/>
    <s v="0065A00001csClFQAU"/>
    <x v="2"/>
    <b v="0"/>
    <s v="0055A00000Bd5F0QAJ"/>
    <s v="Closed Lost"/>
    <b v="0"/>
    <x v="1"/>
    <n v="183478"/>
    <n v="0"/>
    <m/>
  </r>
  <r>
    <s v="0015A00002Rfyr4QAB"/>
    <b v="0"/>
    <m/>
    <b v="0"/>
    <x v="930"/>
    <x v="0"/>
    <s v="0055A000008zqzaQAA"/>
    <b v="1"/>
    <d v="2020-11-17T20:50:12"/>
    <b v="0"/>
    <b v="0"/>
    <s v="2021 2"/>
    <n v="2"/>
    <x v="3"/>
    <s v="Omitted"/>
    <s v="Omitted"/>
    <x v="21"/>
    <s v="0055A000008zqzaQAA"/>
    <d v="2021-05-13T17:24:10"/>
    <m/>
    <d v="2021-05-13T17:24:08"/>
    <b v="0"/>
    <x v="3"/>
    <s v="0065A00001cU4q8QAC"/>
    <x v="2"/>
    <b v="0"/>
    <s v="0055A000008zqzaQAA"/>
    <s v="Closed Lost"/>
    <b v="0"/>
    <x v="1"/>
    <n v="140000"/>
    <n v="0"/>
    <m/>
  </r>
  <r>
    <s v="0015A00001yYCUxQAO"/>
    <b v="0"/>
    <m/>
    <b v="0"/>
    <x v="931"/>
    <x v="0"/>
    <s v="00531000007MUoEAAW"/>
    <b v="0"/>
    <d v="2020-05-14T19:23:40"/>
    <b v="0"/>
    <b v="0"/>
    <s v="2021 2"/>
    <n v="2"/>
    <x v="3"/>
    <s v="Omitted"/>
    <s v="Omitted"/>
    <x v="4"/>
    <s v="00531000007MUoEAAW"/>
    <d v="2021-05-14T19:15:43"/>
    <m/>
    <d v="2021-05-14T19:15:42"/>
    <b v="0"/>
    <x v="5"/>
    <s v="0065A00001a6ZfDQAU"/>
    <x v="2"/>
    <b v="0"/>
    <s v="00531000007MUoEAAW"/>
    <s v="Closed Lost"/>
    <b v="0"/>
    <x v="1"/>
    <n v="6500"/>
    <n v="0"/>
    <m/>
  </r>
  <r>
    <s v="0015A00001yYCTVQA4"/>
    <b v="0"/>
    <m/>
    <b v="0"/>
    <x v="931"/>
    <x v="0"/>
    <s v="00531000007MUoEAAW"/>
    <b v="0"/>
    <d v="2020-05-14T20:47:18"/>
    <b v="0"/>
    <b v="0"/>
    <s v="2021 2"/>
    <n v="2"/>
    <x v="3"/>
    <s v="Omitted"/>
    <s v="Omitted"/>
    <x v="4"/>
    <s v="00531000007MUoEAAW"/>
    <d v="2021-05-14T19:16:46"/>
    <m/>
    <d v="2021-05-14T19:16:46"/>
    <b v="0"/>
    <x v="5"/>
    <s v="0065A00001a6ZtNQAU"/>
    <x v="2"/>
    <b v="0"/>
    <s v="00531000007MUoEAAW"/>
    <s v="Closed Lost"/>
    <b v="0"/>
    <x v="1"/>
    <n v="6500"/>
    <n v="0"/>
    <m/>
  </r>
  <r>
    <s v="0015A00001yYENnQAO"/>
    <b v="0"/>
    <m/>
    <b v="0"/>
    <x v="931"/>
    <x v="0"/>
    <s v="00531000007MUoEAAW"/>
    <b v="0"/>
    <d v="2020-05-18T13:22:18"/>
    <b v="0"/>
    <b v="0"/>
    <s v="2021 2"/>
    <n v="2"/>
    <x v="3"/>
    <s v="Omitted"/>
    <s v="Omitted"/>
    <x v="4"/>
    <s v="00531000007MUoEAAW"/>
    <d v="2021-05-14T19:17:38"/>
    <m/>
    <d v="2021-05-14T19:17:38"/>
    <b v="0"/>
    <x v="5"/>
    <s v="0065A00001a6fCfQAI"/>
    <x v="2"/>
    <b v="0"/>
    <s v="00531000007MUoEAAW"/>
    <s v="Closed Lost"/>
    <b v="0"/>
    <x v="1"/>
    <n v="6500"/>
    <n v="0"/>
    <m/>
  </r>
  <r>
    <s v="0013100001gawnXAAQ"/>
    <b v="0"/>
    <m/>
    <b v="0"/>
    <x v="931"/>
    <x v="0"/>
    <s v="00531000007MUoEAAW"/>
    <b v="0"/>
    <d v="2020-04-16T18:08:05"/>
    <b v="0"/>
    <b v="0"/>
    <s v="2021 2"/>
    <n v="2"/>
    <x v="3"/>
    <s v="Omitted"/>
    <s v="Omitted"/>
    <x v="24"/>
    <s v="00531000007MUoEAAW"/>
    <d v="2021-05-14T19:12:34"/>
    <m/>
    <d v="2021-05-14T19:12:34"/>
    <b v="0"/>
    <x v="6"/>
    <s v="0065A00001Zk4DVQAZ"/>
    <x v="2"/>
    <b v="0"/>
    <s v="00531000007MUoEAAW"/>
    <s v="Closed Lost"/>
    <b v="0"/>
    <x v="1"/>
    <n v="9750"/>
    <n v="0"/>
    <m/>
  </r>
  <r>
    <s v="0015A00002AmIwHQAV"/>
    <b v="0"/>
    <m/>
    <b v="0"/>
    <x v="931"/>
    <x v="0"/>
    <s v="00531000007MUoEAAW"/>
    <b v="0"/>
    <d v="2020-04-16T18:44:29"/>
    <b v="0"/>
    <b v="0"/>
    <s v="2021 2"/>
    <n v="2"/>
    <x v="3"/>
    <s v="Omitted"/>
    <s v="Omitted"/>
    <x v="24"/>
    <s v="00531000007MUoEAAW"/>
    <d v="2021-05-14T19:25:30"/>
    <m/>
    <d v="2021-05-14T19:25:29"/>
    <b v="0"/>
    <x v="5"/>
    <s v="0065A00001Zk4RXQAZ"/>
    <x v="2"/>
    <b v="0"/>
    <s v="00531000007MUoEAAW"/>
    <s v="Closed Lost"/>
    <b v="0"/>
    <x v="1"/>
    <n v="6500"/>
    <n v="0"/>
    <m/>
  </r>
  <r>
    <s v="0015A000023EDSUQA4"/>
    <b v="0"/>
    <m/>
    <b v="0"/>
    <x v="931"/>
    <x v="0"/>
    <s v="00531000007MUoEAAW"/>
    <b v="0"/>
    <d v="2020-05-12T20:02:37"/>
    <b v="0"/>
    <b v="0"/>
    <s v="2021 2"/>
    <n v="2"/>
    <x v="3"/>
    <s v="Omitted"/>
    <s v="Omitted"/>
    <x v="1"/>
    <s v="00531000007MUoEAAW"/>
    <d v="2021-05-14T19:15:05"/>
    <m/>
    <d v="2021-05-14T19:15:05"/>
    <b v="0"/>
    <x v="5"/>
    <s v="0065A00001a5vKkQAI"/>
    <x v="2"/>
    <b v="0"/>
    <s v="00531000007MUoEAAW"/>
    <s v="Closed Lost"/>
    <b v="0"/>
    <x v="1"/>
    <n v="6500"/>
    <n v="0"/>
    <m/>
  </r>
  <r>
    <s v="0013100001gawnXAAQ"/>
    <b v="0"/>
    <m/>
    <b v="0"/>
    <x v="931"/>
    <x v="0"/>
    <s v="00531000007MUoEAAW"/>
    <b v="0"/>
    <d v="2020-07-08T17:05:04"/>
    <b v="0"/>
    <b v="0"/>
    <s v="2021 2"/>
    <n v="2"/>
    <x v="3"/>
    <s v="Omitted"/>
    <s v="Omitted"/>
    <x v="24"/>
    <s v="00531000007MUoEAAW"/>
    <d v="2021-06-14T13:06:18"/>
    <m/>
    <d v="2021-05-14T19:20:20"/>
    <b v="0"/>
    <x v="5"/>
    <s v="0065A00001bAE9bQAG"/>
    <x v="2"/>
    <b v="0"/>
    <s v="00531000007MUoEAAW"/>
    <s v="Closed Lost"/>
    <b v="0"/>
    <x v="1"/>
    <n v="4875"/>
    <n v="0"/>
    <m/>
  </r>
  <r>
    <s v="0013100001gw2hkAAA"/>
    <b v="0"/>
    <m/>
    <b v="0"/>
    <x v="931"/>
    <x v="0"/>
    <s v="00531000007KAsvAAG"/>
    <b v="0"/>
    <d v="2018-11-14T14:32:52"/>
    <b v="0"/>
    <b v="0"/>
    <s v="2021 2"/>
    <n v="2"/>
    <x v="3"/>
    <s v="Omitted"/>
    <s v="Omitted"/>
    <x v="1"/>
    <s v="00531000007MUoEAAW"/>
    <d v="2021-05-14T19:07:15"/>
    <m/>
    <d v="2021-05-14T19:07:14"/>
    <b v="0"/>
    <x v="6"/>
    <s v="0065A00000nLcB7QAK"/>
    <x v="2"/>
    <b v="0"/>
    <s v="00531000007MUoEAAW"/>
    <s v="Closed Lost"/>
    <b v="0"/>
    <x v="1"/>
    <n v="6500"/>
    <n v="0"/>
    <m/>
  </r>
  <r>
    <s v="0013100001emY1NAAU"/>
    <b v="0"/>
    <m/>
    <b v="0"/>
    <x v="931"/>
    <x v="0"/>
    <s v="00531000007MUoEAAW"/>
    <b v="0"/>
    <d v="2019-09-27T14:22:09"/>
    <b v="0"/>
    <b v="0"/>
    <s v="2021 2"/>
    <n v="2"/>
    <x v="3"/>
    <s v="Omitted"/>
    <s v="Omitted"/>
    <x v="1"/>
    <s v="00531000007MUoEAAW"/>
    <d v="2021-05-14T19:11:02"/>
    <m/>
    <d v="2021-05-14T19:11:02"/>
    <b v="0"/>
    <x v="5"/>
    <s v="0065A00001XVnTbQAL"/>
    <x v="2"/>
    <b v="0"/>
    <s v="00531000007MUoEAAW"/>
    <s v="Closed Lost"/>
    <b v="0"/>
    <x v="1"/>
    <n v="6500"/>
    <n v="0"/>
    <m/>
  </r>
  <r>
    <s v="0015A000029X480QAC"/>
    <b v="0"/>
    <m/>
    <b v="0"/>
    <x v="931"/>
    <x v="0"/>
    <s v="00531000007MUoEAAW"/>
    <b v="0"/>
    <d v="2020-08-12T20:14:41"/>
    <b v="0"/>
    <b v="0"/>
    <s v="2021 2"/>
    <n v="2"/>
    <x v="3"/>
    <s v="Omitted"/>
    <s v="Omitted"/>
    <x v="1"/>
    <s v="00531000007MUoEAAW"/>
    <d v="2021-05-14T19:21:29"/>
    <m/>
    <d v="2021-05-14T19:21:29"/>
    <b v="0"/>
    <x v="5"/>
    <s v="0065A00001bNdeAQAS"/>
    <x v="2"/>
    <b v="0"/>
    <s v="00531000007MUoEAAW"/>
    <s v="Closed Lost"/>
    <b v="0"/>
    <x v="1"/>
    <n v="6500"/>
    <n v="0"/>
    <m/>
  </r>
  <r>
    <s v="0015A00001ztgWyQAI"/>
    <b v="0"/>
    <m/>
    <b v="0"/>
    <x v="931"/>
    <x v="0"/>
    <s v="00531000007MUoEAAW"/>
    <b v="0"/>
    <d v="2020-06-03T15:51:42"/>
    <b v="0"/>
    <b v="0"/>
    <s v="2021 2"/>
    <n v="2"/>
    <x v="3"/>
    <s v="Omitted"/>
    <s v="Omitted"/>
    <x v="4"/>
    <s v="00531000007MUoEAAW"/>
    <d v="2021-05-14T19:18:24"/>
    <m/>
    <d v="2021-05-14T19:18:24"/>
    <b v="0"/>
    <x v="5"/>
    <s v="0065A00001aJypnQAC"/>
    <x v="2"/>
    <b v="0"/>
    <s v="00531000007MUoEAAW"/>
    <s v="Closed Lost"/>
    <b v="0"/>
    <x v="1"/>
    <n v="6500"/>
    <n v="0"/>
    <m/>
  </r>
  <r>
    <s v="0016e00002XU9NoAAL"/>
    <b v="0"/>
    <m/>
    <b v="0"/>
    <x v="931"/>
    <x v="0"/>
    <s v="0055A000008iLoOQAU"/>
    <b v="1"/>
    <d v="2021-05-07T14:35:56"/>
    <b v="0"/>
    <b v="0"/>
    <s v="2021 2"/>
    <n v="2"/>
    <x v="3"/>
    <s v="Closed"/>
    <s v="Closed"/>
    <x v="22"/>
    <s v="0055A000008iLoOQAU"/>
    <d v="2021-05-14T12:53:24"/>
    <m/>
    <d v="2021-05-14T12:53:23"/>
    <b v="0"/>
    <x v="4"/>
    <s v="0066e00001e13sMAAQ"/>
    <x v="2"/>
    <b v="0"/>
    <s v="0055A000008iLoOQAU"/>
    <s v="Closed Won"/>
    <b v="0"/>
    <x v="0"/>
    <n v="4450"/>
    <n v="4450"/>
    <m/>
  </r>
  <r>
    <s v="0015A00001tbMY6QAM"/>
    <b v="0"/>
    <m/>
    <b v="0"/>
    <x v="931"/>
    <x v="0"/>
    <s v="0055A000008iLoOQAU"/>
    <b v="0"/>
    <d v="2021-05-14T17:38:16"/>
    <b v="0"/>
    <b v="0"/>
    <s v="2021 2"/>
    <n v="2"/>
    <x v="3"/>
    <s v="Closed"/>
    <s v="Closed"/>
    <x v="21"/>
    <s v="0055A000008iLoOQAU"/>
    <d v="2021-05-14T17:46:57"/>
    <m/>
    <d v="2021-05-14T17:46:56"/>
    <b v="0"/>
    <x v="5"/>
    <s v="0066e00001eJXL5AAO"/>
    <x v="2"/>
    <b v="0"/>
    <s v="0055A000008iLoOQAU"/>
    <s v="Closed Won"/>
    <b v="0"/>
    <x v="0"/>
    <n v="12000"/>
    <n v="12000"/>
    <m/>
  </r>
  <r>
    <s v="0015A00002CwPb7QAF"/>
    <b v="0"/>
    <m/>
    <b v="0"/>
    <x v="931"/>
    <x v="0"/>
    <s v="0055A000008iLoOQAU"/>
    <b v="0"/>
    <d v="2021-05-12T13:16:03"/>
    <b v="0"/>
    <b v="0"/>
    <s v="2021 2"/>
    <n v="2"/>
    <x v="3"/>
    <s v="Closed"/>
    <s v="Closed"/>
    <x v="21"/>
    <s v="0055A000008iLoOQAU"/>
    <d v="2021-05-14T12:20:05"/>
    <m/>
    <d v="2021-05-14T12:20:04"/>
    <b v="0"/>
    <x v="5"/>
    <s v="0066e00001e1KzbAAE"/>
    <x v="2"/>
    <b v="0"/>
    <s v="0055A000008iLoOQAU"/>
    <s v="Closed Won"/>
    <b v="0"/>
    <x v="0"/>
    <n v="19200"/>
    <n v="19200"/>
    <m/>
  </r>
  <r>
    <s v="0013100001jbToDAAU"/>
    <b v="0"/>
    <m/>
    <b v="0"/>
    <x v="931"/>
    <x v="0"/>
    <s v="0055A000008iLoOQAU"/>
    <b v="0"/>
    <d v="2021-05-14T16:28:08"/>
    <b v="0"/>
    <b v="0"/>
    <s v="2021 2"/>
    <n v="2"/>
    <x v="3"/>
    <s v="Closed"/>
    <s v="Closed"/>
    <x v="21"/>
    <s v="0055A000008iLoOQAU"/>
    <d v="2021-05-14T16:29:00"/>
    <m/>
    <m/>
    <b v="0"/>
    <x v="1"/>
    <s v="0066e00001eJX21AAG"/>
    <x v="2"/>
    <b v="0"/>
    <s v="0055A000008iLoOQAU"/>
    <s v="Closed Won"/>
    <b v="0"/>
    <x v="0"/>
    <n v="5245"/>
    <n v="5245"/>
    <m/>
  </r>
  <r>
    <s v="0013100001fshyPAAQ"/>
    <b v="0"/>
    <m/>
    <b v="0"/>
    <x v="932"/>
    <x v="0"/>
    <s v="00531000007MUoEAAW"/>
    <b v="0"/>
    <d v="2020-05-05T16:06:53"/>
    <b v="0"/>
    <b v="0"/>
    <s v="2021 2"/>
    <n v="2"/>
    <x v="3"/>
    <s v="Omitted"/>
    <s v="Omitted"/>
    <x v="1"/>
    <s v="00531000007MUoEAAW"/>
    <d v="2021-05-17T12:40:26"/>
    <m/>
    <d v="2021-05-17T12:40:25"/>
    <b v="0"/>
    <x v="5"/>
    <s v="0065A00001a3KqjQAE"/>
    <x v="2"/>
    <b v="0"/>
    <s v="00531000007MUoEAAW"/>
    <s v="Closed Lost"/>
    <b v="0"/>
    <x v="1"/>
    <n v="6500"/>
    <n v="0"/>
    <m/>
  </r>
  <r>
    <s v="0015A00002G74JmQAJ"/>
    <b v="0"/>
    <m/>
    <b v="0"/>
    <x v="932"/>
    <x v="0"/>
    <s v="00531000007MUoEAAW"/>
    <b v="0"/>
    <d v="2020-10-29T13:13:41"/>
    <b v="0"/>
    <b v="0"/>
    <s v="2021 2"/>
    <n v="2"/>
    <x v="3"/>
    <s v="Omitted"/>
    <s v="Omitted"/>
    <x v="2"/>
    <s v="00531000007MUoEAAW"/>
    <d v="2021-05-17T12:38:20"/>
    <m/>
    <d v="2021-05-17T12:38:20"/>
    <b v="0"/>
    <x v="5"/>
    <s v="0065A00001cJAd5QAG"/>
    <x v="2"/>
    <b v="0"/>
    <s v="00531000007MUoEAAW"/>
    <s v="Closed Lost"/>
    <b v="0"/>
    <x v="1"/>
    <n v="19500"/>
    <n v="0"/>
    <m/>
  </r>
  <r>
    <s v="0015A00002FTeBlQAL"/>
    <b v="0"/>
    <m/>
    <b v="0"/>
    <x v="932"/>
    <x v="0"/>
    <s v="00531000007MUoEAAW"/>
    <b v="0"/>
    <d v="2019-12-10T19:55:17"/>
    <b v="0"/>
    <b v="0"/>
    <s v="2021 2"/>
    <n v="2"/>
    <x v="3"/>
    <s v="Omitted"/>
    <s v="Omitted"/>
    <x v="4"/>
    <s v="00531000007Es7rAAC"/>
    <d v="2021-05-17T13:26:31"/>
    <m/>
    <d v="2021-05-17T13:26:30"/>
    <b v="0"/>
    <x v="3"/>
    <s v="0065A00001YKa8IQAT"/>
    <x v="2"/>
    <b v="0"/>
    <s v="00531000007Es7rAAC"/>
    <s v="Closed Lost"/>
    <b v="0"/>
    <x v="1"/>
    <n v="370267.2"/>
    <n v="0"/>
    <m/>
  </r>
  <r>
    <s v="0013100001eCIpHAAW"/>
    <b v="0"/>
    <m/>
    <b v="0"/>
    <x v="932"/>
    <x v="0"/>
    <s v="00531000007MUoEAAW"/>
    <b v="0"/>
    <d v="2021-04-22T14:49:53"/>
    <b v="0"/>
    <b v="0"/>
    <s v="2021 2"/>
    <n v="2"/>
    <x v="3"/>
    <s v="Omitted"/>
    <s v="Omitted"/>
    <x v="1"/>
    <s v="00531000007MUoEAAW"/>
    <d v="2021-05-17T16:19:54"/>
    <m/>
    <d v="2021-05-17T16:19:54"/>
    <b v="0"/>
    <x v="3"/>
    <s v="0066e00001dyugqAAA"/>
    <x v="2"/>
    <b v="0"/>
    <s v="00531000007MUoEAAW"/>
    <s v="Closed Lost"/>
    <b v="0"/>
    <x v="1"/>
    <n v="12350"/>
    <n v="0"/>
    <m/>
  </r>
  <r>
    <s v="0015A00002XRIGmQAP"/>
    <b v="0"/>
    <m/>
    <b v="0"/>
    <x v="932"/>
    <x v="0"/>
    <s v="00531000007MUoEAAW"/>
    <b v="0"/>
    <d v="2021-04-13T16:40:09"/>
    <b v="0"/>
    <b v="0"/>
    <s v="2021 2"/>
    <n v="2"/>
    <x v="3"/>
    <s v="Omitted"/>
    <s v="Omitted"/>
    <x v="3"/>
    <s v="00531000007MUoEAAW"/>
    <d v="2021-05-17T12:47:34"/>
    <m/>
    <d v="2021-05-17T12:47:34"/>
    <b v="0"/>
    <x v="6"/>
    <s v="0065A00001dgOPdQAM"/>
    <x v="2"/>
    <b v="0"/>
    <s v="00531000007KAsvAAG"/>
    <s v="Closed Lost"/>
    <b v="0"/>
    <x v="1"/>
    <n v="390437"/>
    <n v="0"/>
    <m/>
  </r>
  <r>
    <s v="0013100001fpyoxAAA"/>
    <b v="0"/>
    <m/>
    <b v="0"/>
    <x v="932"/>
    <x v="0"/>
    <s v="0055A00000BnRGTQA3"/>
    <b v="0"/>
    <d v="2021-01-21T12:57:08"/>
    <b v="0"/>
    <b v="0"/>
    <s v="2021 2"/>
    <n v="2"/>
    <x v="3"/>
    <s v="Omitted"/>
    <s v="Omitted"/>
    <x v="4"/>
    <s v="00531000007Es7rAAC"/>
    <d v="2021-05-17T13:22:34"/>
    <m/>
    <d v="2021-05-17T13:22:33"/>
    <b v="0"/>
    <x v="6"/>
    <s v="0065A00001d9gdiQAA"/>
    <x v="2"/>
    <b v="0"/>
    <s v="0055A00000BnRGTQA3"/>
    <s v="Closed Lost"/>
    <b v="0"/>
    <x v="1"/>
    <n v="58500"/>
    <n v="0"/>
    <m/>
  </r>
  <r>
    <s v="0013100001eCIpHAAW"/>
    <b v="0"/>
    <m/>
    <b v="0"/>
    <x v="932"/>
    <x v="0"/>
    <s v="00531000007MUoEAAW"/>
    <b v="0"/>
    <d v="2021-01-13T18:18:59"/>
    <b v="0"/>
    <b v="0"/>
    <s v="2021 2"/>
    <n v="2"/>
    <x v="3"/>
    <s v="Omitted"/>
    <s v="Omitted"/>
    <x v="1"/>
    <s v="00531000007MUoEAAW"/>
    <d v="2021-05-17T16:19:04"/>
    <m/>
    <d v="2021-05-17T16:19:04"/>
    <b v="0"/>
    <x v="3"/>
    <s v="0065A00001crj5NQAQ"/>
    <x v="2"/>
    <b v="0"/>
    <s v="00531000007MUoEAAW"/>
    <s v="Closed Lost"/>
    <b v="0"/>
    <x v="1"/>
    <n v="13000"/>
    <n v="0"/>
    <m/>
  </r>
  <r>
    <s v="0015A000029hfiEQAQ"/>
    <b v="0"/>
    <m/>
    <b v="0"/>
    <x v="932"/>
    <x v="0"/>
    <s v="00531000007MUoEAAW"/>
    <b v="0"/>
    <d v="2021-02-19T20:15:01"/>
    <b v="0"/>
    <b v="0"/>
    <s v="2021 2"/>
    <n v="2"/>
    <x v="3"/>
    <s v="Closed"/>
    <s v="Closed"/>
    <x v="1"/>
    <s v="00531000007MUoEAAW"/>
    <d v="2021-05-24T14:39:06"/>
    <m/>
    <d v="2021-05-18T14:19:27"/>
    <b v="0"/>
    <x v="23"/>
    <s v="0065A00001dI5YfQAK"/>
    <x v="2"/>
    <b v="1"/>
    <s v="00531000007MUoEAAW"/>
    <s v="Closed Won"/>
    <b v="0"/>
    <x v="0"/>
    <n v="6500"/>
    <n v="6500"/>
    <m/>
  </r>
  <r>
    <s v="0013100001gWxtDAAS"/>
    <b v="0"/>
    <m/>
    <b v="0"/>
    <x v="933"/>
    <x v="0"/>
    <s v="0055A000008iLoOQAU"/>
    <b v="0"/>
    <d v="2021-05-11T14:28:09"/>
    <b v="0"/>
    <b v="0"/>
    <s v="2021 2"/>
    <n v="2"/>
    <x v="3"/>
    <s v="Omitted"/>
    <s v="Omitted"/>
    <x v="22"/>
    <s v="0055A000008iLoOQAU"/>
    <d v="2021-05-18T19:27:50"/>
    <m/>
    <d v="2021-05-18T19:27:49"/>
    <b v="0"/>
    <x v="3"/>
    <s v="0066e00001e1HiGAAU"/>
    <x v="2"/>
    <b v="0"/>
    <s v="0055A000008iLoOQAU"/>
    <s v="Closed Lost"/>
    <b v="0"/>
    <x v="1"/>
    <n v="13950"/>
    <n v="0"/>
    <m/>
  </r>
  <r>
    <s v="0015A00002FU4geQAD"/>
    <b v="0"/>
    <m/>
    <b v="0"/>
    <x v="933"/>
    <x v="0"/>
    <s v="0055A000008iLoOQAU"/>
    <b v="0"/>
    <d v="2021-05-05T14:45:47"/>
    <b v="0"/>
    <b v="0"/>
    <s v="2021 2"/>
    <n v="2"/>
    <x v="3"/>
    <s v="Closed"/>
    <s v="Closed"/>
    <x v="21"/>
    <s v="0055A000008iLoOQAU"/>
    <d v="2021-05-18T13:37:24"/>
    <m/>
    <d v="2021-05-18T13:37:23"/>
    <b v="0"/>
    <x v="5"/>
    <s v="0066e00001e0KVKAA2"/>
    <x v="2"/>
    <b v="0"/>
    <s v="0055A000008iLoOQAU"/>
    <s v="Closed Won"/>
    <b v="0"/>
    <x v="0"/>
    <n v="20160"/>
    <n v="20160"/>
    <m/>
  </r>
  <r>
    <s v="0013100001enW6YAAU"/>
    <b v="0"/>
    <m/>
    <b v="0"/>
    <x v="933"/>
    <x v="0"/>
    <s v="0055A000008iLoOQAU"/>
    <b v="0"/>
    <d v="2021-05-10T20:17:15"/>
    <b v="0"/>
    <b v="0"/>
    <s v="2021 2"/>
    <n v="2"/>
    <x v="3"/>
    <s v="Closed"/>
    <s v="Closed"/>
    <x v="21"/>
    <s v="0055A000008iLoOQAU"/>
    <d v="2021-05-18T15:21:44"/>
    <m/>
    <d v="2021-05-18T15:21:43"/>
    <b v="0"/>
    <x v="10"/>
    <s v="0066e00001e1ETBAA2"/>
    <x v="2"/>
    <b v="0"/>
    <s v="0055A000008iLoOQAU"/>
    <s v="Closed Won"/>
    <b v="0"/>
    <x v="0"/>
    <n v="8950"/>
    <n v="8950"/>
    <m/>
  </r>
  <r>
    <s v="0013100001enw77AAA"/>
    <b v="0"/>
    <m/>
    <b v="0"/>
    <x v="933"/>
    <x v="0"/>
    <s v="00531000007MUoEAAW"/>
    <b v="0"/>
    <d v="2021-04-26T16:09:23"/>
    <b v="0"/>
    <b v="0"/>
    <s v="2021 2"/>
    <n v="2"/>
    <x v="3"/>
    <s v="Closed"/>
    <s v="Closed"/>
    <x v="1"/>
    <s v="00531000007MUoEAAW"/>
    <d v="2021-05-24T14:38:35"/>
    <m/>
    <d v="2021-05-18T16:19:10"/>
    <b v="0"/>
    <x v="5"/>
    <s v="0066e00001dz9lKAAQ"/>
    <x v="2"/>
    <b v="1"/>
    <s v="00531000007MUoEAAW"/>
    <s v="Closed Won"/>
    <b v="0"/>
    <x v="0"/>
    <n v="6500"/>
    <n v="6500"/>
    <m/>
  </r>
  <r>
    <s v="0013100001kbnWUAAY"/>
    <b v="0"/>
    <m/>
    <b v="0"/>
    <x v="934"/>
    <x v="0"/>
    <s v="0055A000008iLoOQAU"/>
    <b v="0"/>
    <d v="2021-05-07T17:00:43"/>
    <b v="0"/>
    <b v="0"/>
    <s v="2021 2"/>
    <n v="2"/>
    <x v="3"/>
    <s v="Omitted"/>
    <s v="Omitted"/>
    <x v="21"/>
    <s v="0055A000008iLoOQAU"/>
    <d v="2021-05-19T16:45:47"/>
    <m/>
    <d v="2021-05-19T16:45:47"/>
    <b v="0"/>
    <x v="10"/>
    <s v="0066e00001e14dXAAQ"/>
    <x v="2"/>
    <b v="0"/>
    <s v="0055A000008iLoOQAU"/>
    <s v="Closed Lost"/>
    <b v="0"/>
    <x v="1"/>
    <n v="8950"/>
    <n v="0"/>
    <m/>
  </r>
  <r>
    <s v="001i000001P9yS6AAJ"/>
    <b v="0"/>
    <m/>
    <b v="0"/>
    <x v="934"/>
    <x v="0"/>
    <s v="00531000007MUoEAAW"/>
    <b v="0"/>
    <d v="2021-02-19T17:55:47"/>
    <b v="0"/>
    <b v="0"/>
    <s v="2021 2"/>
    <n v="2"/>
    <x v="3"/>
    <s v="Closed"/>
    <s v="Closed"/>
    <x v="1"/>
    <s v="00531000007MUoEAAW"/>
    <d v="2021-05-24T14:37:47"/>
    <m/>
    <d v="2021-05-20T12:19:54"/>
    <b v="0"/>
    <x v="5"/>
    <s v="0065A00001dI4hHQAS"/>
    <x v="2"/>
    <b v="1"/>
    <s v="00531000007MUoEAAW"/>
    <s v="Closed Won"/>
    <b v="0"/>
    <x v="0"/>
    <n v="12375"/>
    <n v="12375"/>
    <m/>
  </r>
  <r>
    <s v="0013100001hn9oQAAQ"/>
    <b v="0"/>
    <m/>
    <b v="0"/>
    <x v="934"/>
    <x v="0"/>
    <s v="00531000007MUoEAAW"/>
    <b v="0"/>
    <d v="2020-07-31T19:56:41"/>
    <b v="0"/>
    <b v="0"/>
    <s v="2021 2"/>
    <n v="2"/>
    <x v="3"/>
    <s v="Closed"/>
    <s v="Closed"/>
    <x v="1"/>
    <s v="00531000007MUoEAAW"/>
    <d v="2021-05-24T14:38:09"/>
    <m/>
    <d v="2021-05-19T13:04:35"/>
    <b v="0"/>
    <x v="5"/>
    <s v="0065A00001bLkjpQAC"/>
    <x v="2"/>
    <b v="1"/>
    <s v="00531000007MUoEAAW"/>
    <s v="Closed Won"/>
    <b v="0"/>
    <x v="0"/>
    <n v="6500"/>
    <n v="6500"/>
    <m/>
  </r>
  <r>
    <s v="0015A00002FsKNzQAN"/>
    <b v="0"/>
    <m/>
    <b v="0"/>
    <x v="935"/>
    <x v="0"/>
    <s v="0055A000008iLoOQAU"/>
    <b v="0"/>
    <d v="2020-09-24T14:41:16"/>
    <b v="0"/>
    <b v="0"/>
    <s v="2021 2"/>
    <n v="2"/>
    <x v="3"/>
    <s v="Closed"/>
    <s v="Closed"/>
    <x v="21"/>
    <s v="0055A000008iLoOQAU"/>
    <d v="2021-05-20T12:50:10"/>
    <m/>
    <d v="2021-05-20T12:50:09"/>
    <b v="0"/>
    <x v="4"/>
    <s v="0065A00001bon1lQAA"/>
    <x v="2"/>
    <b v="0"/>
    <s v="0055A000008iLoOQAU"/>
    <s v="Closed Won"/>
    <b v="0"/>
    <x v="0"/>
    <n v="11000"/>
    <n v="11000"/>
    <m/>
  </r>
  <r>
    <s v="0013100001eo6iZAAQ"/>
    <b v="0"/>
    <m/>
    <b v="0"/>
    <x v="936"/>
    <x v="0"/>
    <s v="0055A000008iLoOQAU"/>
    <b v="0"/>
    <d v="2021-05-07T18:55:27"/>
    <b v="0"/>
    <b v="0"/>
    <s v="2021 2"/>
    <n v="2"/>
    <x v="3"/>
    <s v="Closed"/>
    <s v="Closed"/>
    <x v="21"/>
    <s v="0055A000008iLoOQAU"/>
    <d v="2021-05-21T18:27:12"/>
    <m/>
    <d v="2021-05-21T18:27:12"/>
    <b v="0"/>
    <x v="3"/>
    <s v="0066e00001e15EjAAI"/>
    <x v="2"/>
    <b v="0"/>
    <s v="0055A000008iLoOQAU"/>
    <s v="Closed Won"/>
    <b v="0"/>
    <x v="0"/>
    <n v="8950"/>
    <n v="8950"/>
    <m/>
  </r>
  <r>
    <s v="0015A00002Rg9WRQAZ"/>
    <b v="0"/>
    <m/>
    <b v="0"/>
    <x v="936"/>
    <x v="0"/>
    <s v="00531000008F2qlAAC"/>
    <b v="0"/>
    <d v="2020-11-19T16:04:24"/>
    <b v="0"/>
    <b v="0"/>
    <s v="2021 2"/>
    <n v="2"/>
    <x v="3"/>
    <s v="Closed"/>
    <s v="Closed"/>
    <x v="24"/>
    <s v="0055A00000BcrkYQAR"/>
    <d v="2021-05-24T20:11:52"/>
    <m/>
    <d v="2021-05-24T20:11:52"/>
    <b v="0"/>
    <x v="6"/>
    <s v="0065A00001cUm6WQAS"/>
    <x v="2"/>
    <b v="0"/>
    <s v="0055A00000BcrkYQAR"/>
    <s v="Closed Won"/>
    <b v="0"/>
    <x v="0"/>
    <n v="26329.05"/>
    <n v="26329.05"/>
    <m/>
  </r>
  <r>
    <s v="0013100001k5ZyRAAU"/>
    <b v="0"/>
    <m/>
    <b v="0"/>
    <x v="936"/>
    <x v="0"/>
    <s v="0055A000008iLoOQAU"/>
    <b v="0"/>
    <d v="2021-05-20T18:42:22"/>
    <b v="0"/>
    <b v="0"/>
    <s v="2021 2"/>
    <n v="2"/>
    <x v="3"/>
    <s v="Closed"/>
    <s v="Closed"/>
    <x v="21"/>
    <s v="0055A000008iLoOQAU"/>
    <d v="2021-05-21T21:28:04"/>
    <m/>
    <d v="2021-05-21T21:28:04"/>
    <b v="0"/>
    <x v="1"/>
    <s v="0066e00001eJuK8AAK"/>
    <x v="2"/>
    <b v="0"/>
    <s v="0055A000008iLoOQAU"/>
    <s v="Closed Won"/>
    <b v="0"/>
    <x v="0"/>
    <n v="3450"/>
    <n v="3450"/>
    <m/>
  </r>
  <r>
    <s v="0015A00002AoJbZQAV"/>
    <b v="0"/>
    <m/>
    <b v="0"/>
    <x v="936"/>
    <x v="0"/>
    <s v="00531000007KAu8AAG"/>
    <b v="0"/>
    <d v="2021-05-21T08:13:30"/>
    <b v="0"/>
    <b v="0"/>
    <s v="2021 2"/>
    <n v="2"/>
    <x v="3"/>
    <s v="Closed"/>
    <s v="Closed"/>
    <x v="21"/>
    <s v="00531000007KAu8AAG"/>
    <d v="2021-05-21T08:22:15"/>
    <m/>
    <m/>
    <b v="0"/>
    <x v="6"/>
    <s v="0066e00001eJwZSAA0"/>
    <x v="2"/>
    <b v="0"/>
    <s v="00531000007KAu8AAG"/>
    <s v="Closed Won"/>
    <b v="0"/>
    <x v="0"/>
    <n v="3529.35"/>
    <n v="3529.35"/>
    <m/>
  </r>
  <r>
    <s v="0016e00002ZvZvAAAV"/>
    <b v="0"/>
    <m/>
    <b v="0"/>
    <x v="937"/>
    <x v="0"/>
    <s v="0055A000009GxI2QAK"/>
    <b v="0"/>
    <d v="2020-02-10T13:00:15"/>
    <b v="0"/>
    <b v="0"/>
    <s v="2021 2"/>
    <n v="2"/>
    <x v="3"/>
    <s v="Omitted"/>
    <s v="Omitted"/>
    <x v="24"/>
    <s v="0055A000009GxI2QAK"/>
    <d v="2021-06-11T20:03:29"/>
    <m/>
    <d v="2021-05-24T13:32:44"/>
    <b v="0"/>
    <x v="6"/>
    <s v="0065A00001Z6mjPQAR"/>
    <x v="2"/>
    <b v="0"/>
    <s v="0055A000009GxI2QAK"/>
    <s v="Closed Lost"/>
    <b v="0"/>
    <x v="1"/>
    <n v="48750"/>
    <n v="0"/>
    <m/>
  </r>
  <r>
    <s v="0016e00002Zva97AAB"/>
    <b v="0"/>
    <m/>
    <b v="0"/>
    <x v="937"/>
    <x v="0"/>
    <s v="0055A000009GxI2QAK"/>
    <b v="0"/>
    <d v="2020-04-20T12:31:23"/>
    <b v="0"/>
    <b v="0"/>
    <s v="2021 2"/>
    <n v="2"/>
    <x v="3"/>
    <s v="Omitted"/>
    <s v="Omitted"/>
    <x v="24"/>
    <s v="0055A000009GxI2QAK"/>
    <d v="2021-06-22T20:36:26"/>
    <m/>
    <d v="2021-05-24T13:38:33"/>
    <b v="0"/>
    <x v="6"/>
    <s v="0065A00001ZuKjkQAF"/>
    <x v="2"/>
    <b v="0"/>
    <s v="0055A000009GxI2QAK"/>
    <s v="Closed Lost"/>
    <b v="0"/>
    <x v="1"/>
    <n v="48750"/>
    <n v="0"/>
    <m/>
  </r>
  <r>
    <s v="0016e00002ZizMJAAZ"/>
    <b v="0"/>
    <m/>
    <b v="0"/>
    <x v="937"/>
    <x v="0"/>
    <s v="0055A000009GxI2QAK"/>
    <b v="0"/>
    <d v="2020-04-20T13:23:34"/>
    <b v="0"/>
    <b v="0"/>
    <s v="2021 2"/>
    <n v="2"/>
    <x v="3"/>
    <s v="Omitted"/>
    <s v="Omitted"/>
    <x v="24"/>
    <s v="0055A000009GxI2QAK"/>
    <d v="2021-06-11T19:54:39"/>
    <m/>
    <d v="2021-05-24T13:42:59"/>
    <b v="0"/>
    <x v="6"/>
    <s v="0065A00001ZuLBMQA3"/>
    <x v="2"/>
    <b v="0"/>
    <s v="0055A000009GxI2QAK"/>
    <s v="Closed Lost"/>
    <b v="0"/>
    <x v="1"/>
    <n v="48750"/>
    <n v="0"/>
    <m/>
  </r>
  <r>
    <s v="0016e00002ZvaHGAAZ"/>
    <b v="0"/>
    <m/>
    <b v="0"/>
    <x v="937"/>
    <x v="0"/>
    <s v="0055A000009GxI2QAK"/>
    <b v="0"/>
    <d v="2020-02-10T12:42:18"/>
    <b v="0"/>
    <b v="0"/>
    <s v="2021 2"/>
    <n v="2"/>
    <x v="3"/>
    <s v="Omitted"/>
    <s v="Omitted"/>
    <x v="24"/>
    <s v="0055A000009GxI2QAK"/>
    <d v="2021-06-11T20:41:14"/>
    <m/>
    <d v="2021-05-24T13:30:45"/>
    <b v="0"/>
    <x v="6"/>
    <s v="0065A00001Z6mSPQAZ"/>
    <x v="2"/>
    <b v="0"/>
    <s v="0055A000009GxI2QAK"/>
    <s v="Closed Lost"/>
    <b v="0"/>
    <x v="1"/>
    <n v="48750"/>
    <n v="0"/>
    <m/>
  </r>
  <r>
    <s v="0016e00002Zva6AAAR"/>
    <b v="0"/>
    <m/>
    <b v="0"/>
    <x v="937"/>
    <x v="0"/>
    <s v="0055A000009GxI2QAK"/>
    <b v="0"/>
    <d v="2020-04-17T17:58:02"/>
    <b v="0"/>
    <b v="0"/>
    <s v="2021 2"/>
    <n v="2"/>
    <x v="3"/>
    <s v="Omitted"/>
    <s v="Omitted"/>
    <x v="24"/>
    <s v="0055A000009GxI2QAK"/>
    <d v="2021-06-22T19:45:42"/>
    <m/>
    <d v="2021-05-24T13:35:11"/>
    <b v="0"/>
    <x v="6"/>
    <s v="0065A00001Zk73dQAB"/>
    <x v="2"/>
    <b v="0"/>
    <s v="0055A000009GxI2QAK"/>
    <s v="Closed Lost"/>
    <b v="0"/>
    <x v="1"/>
    <n v="48750"/>
    <n v="0"/>
    <m/>
  </r>
  <r>
    <s v="0016e00002ZvaBrAAJ"/>
    <b v="0"/>
    <m/>
    <b v="0"/>
    <x v="937"/>
    <x v="0"/>
    <s v="0055A000009GxI2QAK"/>
    <b v="0"/>
    <d v="2020-04-20T12:23:26"/>
    <b v="0"/>
    <b v="0"/>
    <s v="2021 2"/>
    <n v="2"/>
    <x v="3"/>
    <s v="Omitted"/>
    <s v="Omitted"/>
    <x v="24"/>
    <s v="0055A000009GxI2QAK"/>
    <d v="2021-06-11T20:30:58"/>
    <m/>
    <d v="2021-05-24T13:37:34"/>
    <b v="0"/>
    <x v="6"/>
    <s v="0065A00001ZuKh5QAF"/>
    <x v="2"/>
    <b v="0"/>
    <s v="0055A000009GxI2QAK"/>
    <s v="Closed Lost"/>
    <b v="0"/>
    <x v="1"/>
    <n v="48750"/>
    <n v="0"/>
    <m/>
  </r>
  <r>
    <s v="0016e00002Zva69AAB"/>
    <b v="0"/>
    <m/>
    <b v="0"/>
    <x v="937"/>
    <x v="0"/>
    <s v="0055A000009GxI2QAK"/>
    <b v="0"/>
    <d v="2020-04-20T12:26:50"/>
    <b v="0"/>
    <b v="0"/>
    <s v="2021 2"/>
    <n v="2"/>
    <x v="3"/>
    <s v="Omitted"/>
    <s v="Omitted"/>
    <x v="24"/>
    <s v="0055A000009GxI2QAK"/>
    <d v="2021-06-11T20:28:58"/>
    <m/>
    <d v="2021-05-24T13:38:03"/>
    <b v="0"/>
    <x v="6"/>
    <s v="0065A00001ZuKiIQAV"/>
    <x v="2"/>
    <b v="0"/>
    <s v="0055A000009GxI2QAK"/>
    <s v="Closed Lost"/>
    <b v="0"/>
    <x v="1"/>
    <n v="48750"/>
    <n v="0"/>
    <m/>
  </r>
  <r>
    <s v="0016e00002ZizNrAAJ"/>
    <b v="0"/>
    <m/>
    <b v="0"/>
    <x v="937"/>
    <x v="0"/>
    <s v="0055A000009GxI2QAK"/>
    <b v="0"/>
    <d v="2020-04-20T12:33:16"/>
    <b v="0"/>
    <b v="0"/>
    <s v="2021 2"/>
    <n v="2"/>
    <x v="3"/>
    <s v="Omitted"/>
    <s v="Omitted"/>
    <x v="24"/>
    <s v="0055A000009GxI2QAK"/>
    <d v="2021-06-11T20:24:56"/>
    <m/>
    <d v="2021-05-24T13:38:58"/>
    <b v="0"/>
    <x v="6"/>
    <s v="0065A00001ZuKlbQAF"/>
    <x v="2"/>
    <b v="0"/>
    <s v="0055A000009GxI2QAK"/>
    <s v="Closed Lost"/>
    <b v="0"/>
    <x v="1"/>
    <n v="48750"/>
    <n v="0"/>
    <m/>
  </r>
  <r>
    <s v="0016e00002Zva68AAB"/>
    <b v="0"/>
    <m/>
    <b v="0"/>
    <x v="937"/>
    <x v="0"/>
    <s v="0055A000009GxI2QAK"/>
    <b v="0"/>
    <d v="2020-04-20T12:34:53"/>
    <b v="0"/>
    <b v="0"/>
    <s v="2021 2"/>
    <n v="2"/>
    <x v="3"/>
    <s v="Omitted"/>
    <s v="Omitted"/>
    <x v="24"/>
    <s v="0055A000009GxI2QAK"/>
    <d v="2021-06-11T20:22:31"/>
    <m/>
    <d v="2021-05-24T13:39:28"/>
    <b v="0"/>
    <x v="6"/>
    <s v="0065A00001ZuKmZQAV"/>
    <x v="2"/>
    <b v="0"/>
    <s v="0055A000009GxI2QAK"/>
    <s v="Closed Lost"/>
    <b v="0"/>
    <x v="1"/>
    <n v="48750"/>
    <n v="0"/>
    <m/>
  </r>
  <r>
    <s v="0016e00002ZizJgAAJ"/>
    <b v="0"/>
    <m/>
    <b v="0"/>
    <x v="937"/>
    <x v="0"/>
    <s v="0055A000009GxI2QAK"/>
    <b v="0"/>
    <d v="2020-04-20T12:37:05"/>
    <b v="0"/>
    <b v="0"/>
    <s v="2021 2"/>
    <n v="2"/>
    <x v="3"/>
    <s v="Omitted"/>
    <s v="Omitted"/>
    <x v="24"/>
    <s v="0055A000009GxI2QAK"/>
    <d v="2021-06-11T20:02:09"/>
    <m/>
    <d v="2021-05-24T13:39:57"/>
    <b v="0"/>
    <x v="6"/>
    <s v="0065A00001ZuKo6QAF"/>
    <x v="2"/>
    <b v="0"/>
    <s v="0055A000009GxI2QAK"/>
    <s v="Closed Lost"/>
    <b v="0"/>
    <x v="1"/>
    <n v="48750"/>
    <n v="0"/>
    <m/>
  </r>
  <r>
    <s v="0016e00002ZvZsVAAV"/>
    <b v="0"/>
    <m/>
    <b v="0"/>
    <x v="937"/>
    <x v="0"/>
    <s v="0055A000009GxI2QAK"/>
    <b v="0"/>
    <d v="2020-04-20T13:11:43"/>
    <b v="0"/>
    <b v="0"/>
    <s v="2021 2"/>
    <n v="2"/>
    <x v="3"/>
    <s v="Omitted"/>
    <s v="Omitted"/>
    <x v="24"/>
    <s v="0055A000009GxI2QAK"/>
    <d v="2021-06-11T20:00:34"/>
    <m/>
    <d v="2021-05-24T13:41:01"/>
    <b v="0"/>
    <x v="6"/>
    <s v="0065A00001ZuL5YQAV"/>
    <x v="2"/>
    <b v="0"/>
    <s v="0055A000009GxI2QAK"/>
    <s v="Closed Lost"/>
    <b v="0"/>
    <x v="1"/>
    <n v="48750"/>
    <n v="0"/>
    <m/>
  </r>
  <r>
    <s v="0016e00002ZizBLAAZ"/>
    <b v="0"/>
    <m/>
    <b v="0"/>
    <x v="937"/>
    <x v="0"/>
    <s v="0055A000009GxI2QAK"/>
    <b v="0"/>
    <d v="2020-04-20T13:19:34"/>
    <b v="0"/>
    <b v="0"/>
    <s v="2021 2"/>
    <n v="2"/>
    <x v="3"/>
    <s v="Omitted"/>
    <s v="Omitted"/>
    <x v="24"/>
    <s v="0055A000009GxI2QAK"/>
    <d v="2021-06-11T19:58:51"/>
    <m/>
    <d v="2021-05-24T13:41:54"/>
    <b v="0"/>
    <x v="6"/>
    <s v="0065A00001ZuL5ZQAV"/>
    <x v="2"/>
    <b v="0"/>
    <s v="0055A000009GxI2QAK"/>
    <s v="Closed Lost"/>
    <b v="0"/>
    <x v="1"/>
    <n v="48750"/>
    <n v="0"/>
    <m/>
  </r>
  <r>
    <s v="0016e00002ZizNqAAJ"/>
    <b v="0"/>
    <m/>
    <b v="0"/>
    <x v="937"/>
    <x v="0"/>
    <s v="0055A000009GxI2QAK"/>
    <b v="0"/>
    <d v="2020-04-20T13:14:57"/>
    <b v="0"/>
    <b v="0"/>
    <s v="2021 2"/>
    <n v="2"/>
    <x v="3"/>
    <s v="Omitted"/>
    <s v="Omitted"/>
    <x v="24"/>
    <s v="0055A000009GxI2QAK"/>
    <d v="2021-06-11T19:56:45"/>
    <m/>
    <d v="2021-05-24T13:42:32"/>
    <b v="0"/>
    <x v="6"/>
    <s v="0065A00001ZuL7FQAV"/>
    <x v="2"/>
    <b v="0"/>
    <s v="0055A000009GxI2QAK"/>
    <s v="Closed Lost"/>
    <b v="0"/>
    <x v="1"/>
    <n v="48750"/>
    <n v="0"/>
    <m/>
  </r>
  <r>
    <s v="0016e00002ZizKNAAZ"/>
    <b v="0"/>
    <m/>
    <b v="0"/>
    <x v="937"/>
    <x v="0"/>
    <s v="0055A000009GxI2QAK"/>
    <b v="0"/>
    <d v="2020-04-20T13:26:44"/>
    <b v="0"/>
    <b v="0"/>
    <s v="2021 2"/>
    <n v="2"/>
    <x v="3"/>
    <s v="Omitted"/>
    <s v="Omitted"/>
    <x v="24"/>
    <s v="0055A000009GxI2QAK"/>
    <d v="2021-06-11T19:52:41"/>
    <m/>
    <d v="2021-05-24T13:43:24"/>
    <b v="0"/>
    <x v="6"/>
    <s v="0065A00001ZuLBNQA3"/>
    <x v="2"/>
    <b v="0"/>
    <s v="0055A000009GxI2QAK"/>
    <s v="Closed Lost"/>
    <b v="0"/>
    <x v="1"/>
    <n v="48750"/>
    <n v="0"/>
    <m/>
  </r>
  <r>
    <s v="0016e00002ZvZx2AAF"/>
    <b v="0"/>
    <m/>
    <b v="0"/>
    <x v="937"/>
    <x v="0"/>
    <s v="0055A000009GxI2QAK"/>
    <b v="0"/>
    <d v="2020-02-10T11:51:34"/>
    <b v="0"/>
    <b v="0"/>
    <s v="2021 2"/>
    <n v="2"/>
    <x v="3"/>
    <s v="Omitted"/>
    <s v="Omitted"/>
    <x v="24"/>
    <s v="0055A000009GxI2QAK"/>
    <d v="2021-06-11T20:49:44"/>
    <m/>
    <d v="2021-05-24T13:22:17"/>
    <b v="0"/>
    <x v="6"/>
    <s v="0065A00001Z6ltyQAB"/>
    <x v="2"/>
    <b v="0"/>
    <s v="0055A000009GxI2QAK"/>
    <s v="Closed Lost"/>
    <b v="0"/>
    <x v="1"/>
    <n v="48750"/>
    <n v="0"/>
    <m/>
  </r>
  <r>
    <s v="0016e00002ZvaKjAAJ"/>
    <b v="0"/>
    <m/>
    <b v="0"/>
    <x v="937"/>
    <x v="0"/>
    <s v="0055A000009GxI2QAK"/>
    <b v="0"/>
    <d v="2020-02-10T11:58:00"/>
    <b v="0"/>
    <b v="0"/>
    <s v="2021 2"/>
    <n v="2"/>
    <x v="3"/>
    <s v="Omitted"/>
    <s v="Omitted"/>
    <x v="24"/>
    <s v="0055A000009GxI2QAK"/>
    <d v="2021-06-11T20:46:52"/>
    <m/>
    <d v="2021-05-24T13:24:19"/>
    <b v="0"/>
    <x v="6"/>
    <s v="0065A00001Z6lwvQAB"/>
    <x v="2"/>
    <b v="0"/>
    <s v="0055A000009GxI2QAK"/>
    <s v="Closed Lost"/>
    <b v="0"/>
    <x v="1"/>
    <n v="48750"/>
    <n v="0"/>
    <m/>
  </r>
  <r>
    <s v="0016e00002Zva5PAAR"/>
    <b v="0"/>
    <m/>
    <b v="0"/>
    <x v="937"/>
    <x v="0"/>
    <s v="0055A000009GxI2QAK"/>
    <b v="0"/>
    <d v="2020-02-10T12:25:40"/>
    <b v="0"/>
    <b v="0"/>
    <s v="2021 2"/>
    <n v="2"/>
    <x v="3"/>
    <s v="Omitted"/>
    <s v="Omitted"/>
    <x v="24"/>
    <s v="0055A000009GxI2QAK"/>
    <d v="2021-06-11T20:20:04"/>
    <m/>
    <d v="2021-05-24T13:24:55"/>
    <b v="0"/>
    <x v="6"/>
    <s v="0065A00001Z6lxPQAR"/>
    <x v="2"/>
    <b v="0"/>
    <s v="0055A000009GxI2QAK"/>
    <s v="Closed Lost"/>
    <b v="0"/>
    <x v="1"/>
    <n v="48750"/>
    <n v="0"/>
    <m/>
  </r>
  <r>
    <s v="0016e00002Zva3EAAR"/>
    <b v="0"/>
    <m/>
    <b v="0"/>
    <x v="937"/>
    <x v="0"/>
    <s v="0055A000009GxI2QAK"/>
    <b v="0"/>
    <d v="2020-02-10T12:22:57"/>
    <b v="0"/>
    <b v="0"/>
    <s v="2021 2"/>
    <n v="2"/>
    <x v="3"/>
    <s v="Omitted"/>
    <s v="Omitted"/>
    <x v="24"/>
    <s v="0055A000009GxI2QAK"/>
    <d v="2021-06-11T20:18:03"/>
    <m/>
    <d v="2021-05-24T13:27:44"/>
    <b v="0"/>
    <x v="6"/>
    <s v="0065A00001Z6mBSQAZ"/>
    <x v="2"/>
    <b v="0"/>
    <s v="0055A000009GxI2QAK"/>
    <s v="Closed Lost"/>
    <b v="0"/>
    <x v="1"/>
    <n v="48750"/>
    <n v="0"/>
    <m/>
  </r>
  <r>
    <s v="0016e00002ZvaJMAAZ"/>
    <b v="0"/>
    <m/>
    <b v="0"/>
    <x v="937"/>
    <x v="0"/>
    <s v="0055A000009GxI2QAK"/>
    <b v="0"/>
    <d v="2020-02-10T12:33:56"/>
    <b v="0"/>
    <b v="0"/>
    <s v="2021 2"/>
    <n v="2"/>
    <x v="3"/>
    <s v="Omitted"/>
    <s v="Omitted"/>
    <x v="24"/>
    <s v="0055A000009GxI2QAK"/>
    <d v="2021-06-11T20:44:10"/>
    <m/>
    <d v="2021-05-24T13:29:20"/>
    <b v="0"/>
    <x v="6"/>
    <s v="0065A00001Z6mG9QAJ"/>
    <x v="2"/>
    <b v="0"/>
    <s v="0055A000009GxI2QAK"/>
    <s v="Closed Lost"/>
    <b v="0"/>
    <x v="1"/>
    <n v="48750"/>
    <n v="0"/>
    <m/>
  </r>
  <r>
    <s v="0016e00002ZvaGcAAJ"/>
    <b v="0"/>
    <m/>
    <b v="0"/>
    <x v="937"/>
    <x v="0"/>
    <s v="0055A000009GxI2QAK"/>
    <b v="0"/>
    <d v="2020-02-10T12:48:50"/>
    <b v="0"/>
    <b v="0"/>
    <s v="2021 2"/>
    <n v="2"/>
    <x v="3"/>
    <s v="Omitted"/>
    <s v="Omitted"/>
    <x v="24"/>
    <s v="0055A000009GxI2QAK"/>
    <d v="2021-06-11T20:39:52"/>
    <m/>
    <d v="2021-05-24T13:31:50"/>
    <b v="0"/>
    <x v="6"/>
    <s v="0065A00001Z6mTZQAZ"/>
    <x v="2"/>
    <b v="0"/>
    <s v="0055A000009GxI2QAK"/>
    <s v="Closed Lost"/>
    <b v="0"/>
    <x v="1"/>
    <n v="48750"/>
    <n v="0"/>
    <m/>
  </r>
  <r>
    <s v="0016e00002ZvZx1AAF"/>
    <b v="0"/>
    <m/>
    <b v="0"/>
    <x v="937"/>
    <x v="0"/>
    <s v="0055A000009GxI2QAK"/>
    <b v="0"/>
    <d v="2020-02-10T12:46:20"/>
    <b v="0"/>
    <b v="0"/>
    <s v="2021 2"/>
    <n v="2"/>
    <x v="3"/>
    <s v="Omitted"/>
    <s v="Omitted"/>
    <x v="24"/>
    <s v="0055A000009GxI2QAK"/>
    <d v="2021-06-11T20:08:29"/>
    <m/>
    <d v="2021-05-24T13:32:20"/>
    <b v="0"/>
    <x v="6"/>
    <s v="0065A00001Z6mUyQAJ"/>
    <x v="2"/>
    <b v="0"/>
    <s v="0055A000009GxI2QAK"/>
    <s v="Closed Lost"/>
    <b v="0"/>
    <x v="1"/>
    <n v="48750"/>
    <n v="0"/>
    <m/>
  </r>
  <r>
    <s v="0016e00002Zva3FAAR"/>
    <b v="0"/>
    <m/>
    <b v="0"/>
    <x v="937"/>
    <x v="0"/>
    <s v="0055A000009GxI2QAK"/>
    <b v="0"/>
    <d v="2020-02-10T13:05:14"/>
    <b v="0"/>
    <b v="0"/>
    <s v="2021 2"/>
    <n v="2"/>
    <x v="3"/>
    <s v="Omitted"/>
    <s v="Omitted"/>
    <x v="24"/>
    <s v="0055A000009GxI2QAK"/>
    <d v="2021-06-11T20:38:30"/>
    <m/>
    <d v="2021-05-24T13:33:20"/>
    <b v="0"/>
    <x v="6"/>
    <s v="0065A00001Z6moDQAR"/>
    <x v="2"/>
    <b v="0"/>
    <s v="0055A000009GxI2QAK"/>
    <s v="Closed Lost"/>
    <b v="0"/>
    <x v="1"/>
    <n v="48750"/>
    <n v="0"/>
    <m/>
  </r>
  <r>
    <s v="0016e00002Zva5QAAR"/>
    <b v="0"/>
    <m/>
    <b v="0"/>
    <x v="937"/>
    <x v="0"/>
    <s v="0055A000009GxI2QAK"/>
    <b v="0"/>
    <d v="2020-02-10T13:07:05"/>
    <b v="0"/>
    <b v="0"/>
    <s v="2021 2"/>
    <n v="2"/>
    <x v="3"/>
    <s v="Omitted"/>
    <s v="Omitted"/>
    <x v="24"/>
    <s v="0055A000009GxI2QAK"/>
    <d v="2021-06-22T20:19:50"/>
    <m/>
    <d v="2021-05-24T13:33:48"/>
    <b v="0"/>
    <x v="6"/>
    <s v="0065A00001Z6mqnQAB"/>
    <x v="2"/>
    <b v="0"/>
    <s v="0055A000009GxI2QAK"/>
    <s v="Closed Lost"/>
    <b v="0"/>
    <x v="1"/>
    <n v="48750"/>
    <n v="0"/>
    <m/>
  </r>
  <r>
    <s v="0016e00002ZvaJcAAJ"/>
    <b v="0"/>
    <m/>
    <b v="0"/>
    <x v="937"/>
    <x v="0"/>
    <s v="0055A000009GxI2QAK"/>
    <b v="0"/>
    <d v="2020-02-10T12:12:22"/>
    <b v="0"/>
    <b v="0"/>
    <s v="2021 2"/>
    <n v="2"/>
    <x v="3"/>
    <s v="Omitted"/>
    <s v="Omitted"/>
    <x v="24"/>
    <s v="0055A000009GxI2QAK"/>
    <d v="2021-06-11T20:45:28"/>
    <m/>
    <d v="2021-05-24T13:25:23"/>
    <b v="0"/>
    <x v="6"/>
    <s v="0065A00001Z6m4sQAB"/>
    <x v="2"/>
    <b v="0"/>
    <s v="0055A000009GxI2QAK"/>
    <s v="Closed Lost"/>
    <b v="0"/>
    <x v="1"/>
    <n v="48750"/>
    <n v="0"/>
    <m/>
  </r>
  <r>
    <s v="0016e00002Zva0jAAB"/>
    <b v="0"/>
    <m/>
    <b v="0"/>
    <x v="937"/>
    <x v="0"/>
    <s v="0055A000009GxI2QAK"/>
    <b v="0"/>
    <d v="2020-02-10T12:40:00"/>
    <b v="0"/>
    <b v="0"/>
    <s v="2021 2"/>
    <n v="2"/>
    <x v="3"/>
    <s v="Omitted"/>
    <s v="Omitted"/>
    <x v="24"/>
    <s v="0055A000009GxI2QAK"/>
    <d v="2021-06-11T20:15:27"/>
    <m/>
    <d v="2021-05-24T13:30:15"/>
    <b v="0"/>
    <x v="6"/>
    <s v="0065A00001Z6mQSQAZ"/>
    <x v="2"/>
    <b v="0"/>
    <s v="0055A000009GxI2QAK"/>
    <s v="Closed Lost"/>
    <b v="0"/>
    <x v="1"/>
    <n v="48750"/>
    <n v="0"/>
    <m/>
  </r>
  <r>
    <s v="0016e00002ZvaNOAAZ"/>
    <b v="0"/>
    <m/>
    <b v="0"/>
    <x v="937"/>
    <x v="0"/>
    <s v="0055A000009GxI2QAK"/>
    <b v="0"/>
    <d v="2020-02-10T11:39:08"/>
    <b v="0"/>
    <b v="0"/>
    <s v="2021 2"/>
    <n v="2"/>
    <x v="3"/>
    <s v="Omitted"/>
    <s v="Omitted"/>
    <x v="24"/>
    <s v="0055A000009GxI2QAK"/>
    <d v="2021-06-22T19:26:33"/>
    <m/>
    <d v="2021-05-24T13:21:37"/>
    <b v="0"/>
    <x v="6"/>
    <s v="0065A00001Z6lr8QAB"/>
    <x v="2"/>
    <b v="0"/>
    <s v="0055A000009GxI2QAK"/>
    <s v="Closed Lost"/>
    <b v="0"/>
    <x v="1"/>
    <n v="48750"/>
    <n v="0"/>
    <m/>
  </r>
  <r>
    <s v="0016e00002Zva6BAAR"/>
    <b v="0"/>
    <m/>
    <b v="0"/>
    <x v="937"/>
    <x v="0"/>
    <s v="0055A000009GxI2QAK"/>
    <b v="0"/>
    <d v="2020-02-10T13:15:01"/>
    <b v="0"/>
    <b v="0"/>
    <s v="2021 2"/>
    <n v="2"/>
    <x v="3"/>
    <s v="Omitted"/>
    <s v="Omitted"/>
    <x v="24"/>
    <s v="0055A000009GxI2QAK"/>
    <d v="2021-06-11T20:35:51"/>
    <m/>
    <d v="2021-05-24T13:34:27"/>
    <b v="0"/>
    <x v="6"/>
    <s v="0065A00001Z6n1jQAB"/>
    <x v="2"/>
    <b v="0"/>
    <s v="0055A000009GxI2QAK"/>
    <s v="Closed Lost"/>
    <b v="0"/>
    <x v="1"/>
    <n v="48750"/>
    <n v="0"/>
    <m/>
  </r>
  <r>
    <s v="0016e00002ZvaDnAAJ"/>
    <b v="0"/>
    <m/>
    <b v="0"/>
    <x v="937"/>
    <x v="0"/>
    <s v="0055A000009GxI2QAK"/>
    <b v="0"/>
    <d v="2020-04-17T17:55:33"/>
    <b v="0"/>
    <b v="0"/>
    <s v="2021 2"/>
    <n v="2"/>
    <x v="3"/>
    <s v="Omitted"/>
    <s v="Omitted"/>
    <x v="24"/>
    <s v="0055A000009GxI2QAK"/>
    <d v="2021-06-11T20:34:25"/>
    <m/>
    <d v="2021-05-24T13:34:49"/>
    <b v="0"/>
    <x v="6"/>
    <s v="0065A00001Zk73EQAR"/>
    <x v="2"/>
    <b v="0"/>
    <s v="0055A000009GxI2QAK"/>
    <s v="Closed Lost"/>
    <b v="0"/>
    <x v="1"/>
    <n v="48750"/>
    <n v="0"/>
    <m/>
  </r>
  <r>
    <s v="0016e00002ZvZz3AAF"/>
    <b v="0"/>
    <m/>
    <b v="0"/>
    <x v="937"/>
    <x v="0"/>
    <s v="0055A000009GxI2QAK"/>
    <b v="0"/>
    <d v="2020-02-10T11:53:46"/>
    <b v="0"/>
    <b v="0"/>
    <s v="2021 2"/>
    <n v="2"/>
    <x v="3"/>
    <s v="Omitted"/>
    <s v="Omitted"/>
    <x v="24"/>
    <s v="0055A000009GxI2QAK"/>
    <d v="2021-06-11T20:48:17"/>
    <m/>
    <d v="2021-05-24T13:22:48"/>
    <b v="0"/>
    <x v="6"/>
    <s v="0065A00001Z6lvvQAB"/>
    <x v="2"/>
    <b v="0"/>
    <s v="0055A000009GxI2QAK"/>
    <s v="Closed Lost"/>
    <b v="0"/>
    <x v="1"/>
    <n v="48750"/>
    <n v="0"/>
    <m/>
  </r>
  <r>
    <s v="0016e00002ZvZytAAF"/>
    <b v="0"/>
    <m/>
    <b v="0"/>
    <x v="937"/>
    <x v="0"/>
    <s v="0055A000009GxI2QAK"/>
    <b v="0"/>
    <d v="2020-02-10T12:35:42"/>
    <b v="0"/>
    <b v="0"/>
    <s v="2021 2"/>
    <n v="2"/>
    <x v="3"/>
    <s v="Omitted"/>
    <s v="Omitted"/>
    <x v="24"/>
    <s v="0055A000009GxI2QAK"/>
    <d v="2021-06-11T20:42:48"/>
    <m/>
    <d v="2021-05-24T13:29:49"/>
    <b v="0"/>
    <x v="6"/>
    <s v="0065A00001Z6mIQQAZ"/>
    <x v="2"/>
    <b v="0"/>
    <s v="0055A000009GxI2QAK"/>
    <s v="Closed Lost"/>
    <b v="0"/>
    <x v="1"/>
    <n v="48750"/>
    <n v="0"/>
    <m/>
  </r>
  <r>
    <s v="0016e00002ZvZz2AAF"/>
    <b v="0"/>
    <m/>
    <b v="0"/>
    <x v="937"/>
    <x v="0"/>
    <s v="0055A000009GxI2QAK"/>
    <b v="0"/>
    <d v="2020-02-10T12:44:16"/>
    <b v="0"/>
    <b v="0"/>
    <s v="2021 2"/>
    <n v="2"/>
    <x v="3"/>
    <s v="Omitted"/>
    <s v="Omitted"/>
    <x v="24"/>
    <s v="0055A000009GxI2QAK"/>
    <d v="2021-06-11T20:12:03"/>
    <m/>
    <d v="2021-05-24T13:31:20"/>
    <b v="0"/>
    <x v="6"/>
    <s v="0065A00001Z6mTXQAZ"/>
    <x v="2"/>
    <b v="0"/>
    <s v="0055A000009GxI2QAK"/>
    <s v="Closed Lost"/>
    <b v="0"/>
    <x v="1"/>
    <n v="97500"/>
    <n v="0"/>
    <m/>
  </r>
  <r>
    <s v="0015A00002VqpT4QAJ"/>
    <b v="0"/>
    <m/>
    <b v="0"/>
    <x v="937"/>
    <x v="0"/>
    <s v="0055A00000BcmLYQAZ"/>
    <b v="0"/>
    <d v="2021-04-30T09:53:13"/>
    <b v="0"/>
    <b v="0"/>
    <s v="2021 2"/>
    <n v="2"/>
    <x v="3"/>
    <s v="Closed"/>
    <s v="Closed"/>
    <x v="20"/>
    <s v="0055A00000BcmLYQAZ"/>
    <d v="2021-05-25T08:44:44"/>
    <m/>
    <d v="2021-05-25T08:44:43"/>
    <b v="0"/>
    <x v="3"/>
    <s v="0066e00001e01cWAAQ"/>
    <x v="2"/>
    <b v="0"/>
    <s v="0055A00000BcmLYQAZ"/>
    <s v="Closed Won"/>
    <b v="0"/>
    <x v="0"/>
    <n v="100464"/>
    <n v="100464"/>
    <m/>
  </r>
  <r>
    <s v="0015A00002AoJbZQAV"/>
    <b v="0"/>
    <m/>
    <b v="0"/>
    <x v="937"/>
    <x v="0"/>
    <s v="0055A000008iLoOQAU"/>
    <b v="0"/>
    <d v="2021-05-24T18:13:51"/>
    <b v="0"/>
    <b v="0"/>
    <s v="2021 2"/>
    <n v="2"/>
    <x v="3"/>
    <s v="Closed"/>
    <s v="Closed"/>
    <x v="21"/>
    <s v="0055A000008iLoOQAU"/>
    <d v="2021-05-24T18:17:55"/>
    <m/>
    <d v="2021-05-24T18:17:55"/>
    <b v="0"/>
    <x v="4"/>
    <s v="0066e00001eK8E2AAK"/>
    <x v="2"/>
    <b v="0"/>
    <s v="0055A000008iLoOQAU"/>
    <s v="Closed Won"/>
    <b v="0"/>
    <x v="0"/>
    <n v="3529.35"/>
    <n v="3529.35"/>
    <m/>
  </r>
  <r>
    <s v="0013100001mz2dQAAQ"/>
    <b v="0"/>
    <m/>
    <b v="0"/>
    <x v="938"/>
    <x v="0"/>
    <s v="00531000007MUoEAAW"/>
    <b v="0"/>
    <d v="2021-05-10T19:17:30"/>
    <b v="0"/>
    <b v="0"/>
    <s v="2021 2"/>
    <n v="2"/>
    <x v="3"/>
    <s v="Closed"/>
    <s v="Closed"/>
    <x v="1"/>
    <s v="00531000007MUoEAAW"/>
    <d v="2021-06-07T13:43:32"/>
    <m/>
    <d v="2021-05-25T19:55:22"/>
    <b v="0"/>
    <x v="5"/>
    <s v="0066e00001e1E4lAAE"/>
    <x v="2"/>
    <b v="1"/>
    <s v="00531000007MUoEAAW"/>
    <s v="Closed Won"/>
    <b v="0"/>
    <x v="0"/>
    <n v="6500"/>
    <n v="6500"/>
    <m/>
  </r>
  <r>
    <s v="0013100001gXqdHAAS"/>
    <b v="0"/>
    <m/>
    <b v="0"/>
    <x v="938"/>
    <x v="0"/>
    <s v="0055A000008iLoOQAU"/>
    <b v="0"/>
    <d v="2021-05-20T21:28:56"/>
    <b v="0"/>
    <b v="0"/>
    <s v="2021 2"/>
    <n v="2"/>
    <x v="3"/>
    <s v="Closed"/>
    <s v="Closed"/>
    <x v="21"/>
    <s v="0055A000008iLoOQAU"/>
    <d v="2021-05-25T19:05:03"/>
    <m/>
    <d v="2021-05-25T19:05:02"/>
    <b v="0"/>
    <x v="8"/>
    <s v="0066e00001eJvDgAAK"/>
    <x v="2"/>
    <b v="0"/>
    <s v="0055A000008iLoOQAU"/>
    <s v="Closed Won"/>
    <b v="0"/>
    <x v="0"/>
    <n v="3450"/>
    <n v="3450"/>
    <m/>
  </r>
  <r>
    <s v="0015A00001tanOxQAI"/>
    <b v="0"/>
    <m/>
    <b v="0"/>
    <x v="939"/>
    <x v="0"/>
    <s v="00531000007KAsvAAG"/>
    <b v="0"/>
    <d v="2020-06-11T15:49:06"/>
    <b v="0"/>
    <b v="0"/>
    <s v="2021 2"/>
    <n v="2"/>
    <x v="3"/>
    <s v="Closed"/>
    <s v="Closed"/>
    <x v="2"/>
    <s v="0055A00000BcmLTQAZ"/>
    <d v="2021-05-26T17:03:16"/>
    <m/>
    <d v="2021-05-26T17:03:16"/>
    <b v="0"/>
    <x v="6"/>
    <s v="0065A00001aKqt9QAC"/>
    <x v="2"/>
    <b v="0"/>
    <s v="00531000007KgPgAAK"/>
    <s v="Closed Won"/>
    <b v="0"/>
    <x v="0"/>
    <n v="359884"/>
    <n v="359884"/>
    <m/>
  </r>
  <r>
    <s v="0015A00001ztcpwQAA"/>
    <b v="0"/>
    <m/>
    <b v="0"/>
    <x v="939"/>
    <x v="0"/>
    <s v="0055A000008iLoOQAU"/>
    <b v="0"/>
    <d v="2021-05-06T18:18:48"/>
    <b v="0"/>
    <b v="0"/>
    <s v="2021 2"/>
    <n v="2"/>
    <x v="3"/>
    <s v="Closed"/>
    <s v="Closed"/>
    <x v="21"/>
    <s v="0055A000008iLoOQAU"/>
    <d v="2021-05-26T17:02:27"/>
    <m/>
    <d v="2021-05-26T17:02:26"/>
    <b v="0"/>
    <x v="4"/>
    <s v="0066e00001e0Pr5AAE"/>
    <x v="2"/>
    <b v="0"/>
    <s v="0055A000008iLoOQAU"/>
    <s v="Closed Won"/>
    <b v="0"/>
    <x v="0"/>
    <n v="30246.25"/>
    <n v="30246.25"/>
    <m/>
  </r>
  <r>
    <s v="0015A00002Lekq9QAB"/>
    <b v="0"/>
    <m/>
    <b v="0"/>
    <x v="939"/>
    <x v="0"/>
    <s v="0055A00000BNXCfQAP"/>
    <b v="1"/>
    <d v="2020-06-11T20:02:16"/>
    <b v="0"/>
    <b v="0"/>
    <s v="2021 2"/>
    <n v="2"/>
    <x v="3"/>
    <s v="Closed"/>
    <s v="Closed"/>
    <x v="21"/>
    <s v="0055A000008zqzaQAA"/>
    <d v="2021-06-01T14:49:29"/>
    <m/>
    <d v="2021-06-01T12:21:47"/>
    <b v="0"/>
    <x v="3"/>
    <s v="0065A00001aLRFUQA4"/>
    <x v="2"/>
    <b v="0"/>
    <s v="0055A000008zqzaQAA"/>
    <s v="Closed Won"/>
    <b v="0"/>
    <x v="0"/>
    <n v="154368"/>
    <n v="154368"/>
    <m/>
  </r>
  <r>
    <s v="0013100001kbnWUAAY"/>
    <b v="0"/>
    <m/>
    <b v="0"/>
    <x v="939"/>
    <x v="0"/>
    <s v="0055A000008iLoOQAU"/>
    <b v="0"/>
    <d v="2021-05-24T22:58:58"/>
    <b v="0"/>
    <b v="0"/>
    <s v="2021 2"/>
    <n v="2"/>
    <x v="3"/>
    <s v="Closed"/>
    <s v="Closed"/>
    <x v="21"/>
    <s v="0055A000008iLoOQAU"/>
    <d v="2021-05-26T11:57:45"/>
    <m/>
    <d v="2021-05-26T11:57:45"/>
    <b v="0"/>
    <x v="1"/>
    <s v="0066e00001eK9vsAAC"/>
    <x v="2"/>
    <b v="0"/>
    <s v="0055A000008iLoOQAU"/>
    <s v="Closed Won"/>
    <b v="0"/>
    <x v="0"/>
    <n v="22800"/>
    <n v="22800"/>
    <m/>
  </r>
  <r>
    <s v="0015A00002JMd9kQAD"/>
    <b v="0"/>
    <m/>
    <b v="0"/>
    <x v="939"/>
    <x v="0"/>
    <s v="0055A000008iLoOQAU"/>
    <b v="0"/>
    <d v="2021-05-26T11:43:40"/>
    <b v="0"/>
    <b v="0"/>
    <s v="2021 2"/>
    <n v="2"/>
    <x v="3"/>
    <s v="Closed"/>
    <s v="Closed"/>
    <x v="21"/>
    <s v="0055A000008iLoOQAU"/>
    <d v="2021-05-26T11:44:57"/>
    <m/>
    <m/>
    <b v="0"/>
    <x v="6"/>
    <s v="0066e00001eKKLuAAO"/>
    <x v="2"/>
    <b v="0"/>
    <s v="0055A00000BNpn5QAD"/>
    <s v="Closed Won"/>
    <b v="0"/>
    <x v="0"/>
    <n v="4140"/>
    <n v="4140"/>
    <m/>
  </r>
  <r>
    <s v="0013100001kbnWUAAY"/>
    <b v="0"/>
    <m/>
    <b v="0"/>
    <x v="939"/>
    <x v="0"/>
    <s v="0055A000008iLoOQAU"/>
    <b v="0"/>
    <d v="2021-05-19T16:36:55"/>
    <b v="0"/>
    <b v="0"/>
    <s v="2021 2"/>
    <n v="2"/>
    <x v="3"/>
    <s v="Closed"/>
    <s v="Closed"/>
    <x v="21"/>
    <s v="0055A000008iLoOQAU"/>
    <d v="2021-05-26T11:56:54"/>
    <m/>
    <d v="2021-05-26T11:56:53"/>
    <b v="0"/>
    <x v="5"/>
    <s v="0066e00001eJow5AAC"/>
    <x v="2"/>
    <b v="0"/>
    <s v="0055A000008iLoOQAU"/>
    <s v="Closed Won"/>
    <b v="0"/>
    <x v="0"/>
    <n v="8950"/>
    <n v="8950"/>
    <m/>
  </r>
  <r>
    <s v="0015A00002VnjGhQAJ"/>
    <b v="0"/>
    <m/>
    <b v="0"/>
    <x v="356"/>
    <x v="0"/>
    <s v="00531000007MUoEAAW"/>
    <b v="0"/>
    <d v="2021-05-24T12:40:39"/>
    <b v="0"/>
    <b v="0"/>
    <s v="2021 2"/>
    <n v="2"/>
    <x v="3"/>
    <s v="Omitted"/>
    <s v="Omitted"/>
    <x v="1"/>
    <s v="00531000007MUoEAAW"/>
    <d v="2021-05-27T21:11:48"/>
    <m/>
    <d v="2021-05-27T21:11:48"/>
    <b v="0"/>
    <x v="6"/>
    <s v="0066e00001eK5ZNAA0"/>
    <x v="2"/>
    <b v="0"/>
    <s v="00531000007MUoEAAW"/>
    <s v="Closed Lost"/>
    <b v="0"/>
    <x v="1"/>
    <n v="65000"/>
    <n v="0"/>
    <m/>
  </r>
  <r>
    <s v="0013100001jaG66AAE"/>
    <b v="0"/>
    <m/>
    <b v="0"/>
    <x v="940"/>
    <x v="0"/>
    <s v="00531000007KAsvAAG"/>
    <b v="0"/>
    <d v="2019-01-29T22:47:13"/>
    <b v="0"/>
    <b v="0"/>
    <s v="2021 2"/>
    <n v="2"/>
    <x v="3"/>
    <s v="Omitted"/>
    <s v="Omitted"/>
    <x v="1"/>
    <s v="0055A00000BclF5QAJ"/>
    <d v="2021-04-11T19:52:07"/>
    <m/>
    <d v="2021-02-24T19:28:52"/>
    <b v="0"/>
    <x v="5"/>
    <s v="0065A000015sv4KQAQ"/>
    <x v="2"/>
    <b v="0"/>
    <s v="00531000007KAsvAAG"/>
    <s v="Closed Lost"/>
    <b v="0"/>
    <x v="1"/>
    <n v="71500"/>
    <n v="0"/>
    <m/>
  </r>
  <r>
    <s v="001i000001LIbBTAA1"/>
    <b v="0"/>
    <m/>
    <b v="0"/>
    <x v="940"/>
    <x v="0"/>
    <s v="00531000007MUoEAAW"/>
    <b v="0"/>
    <d v="2019-05-28T18:42:07"/>
    <b v="0"/>
    <b v="0"/>
    <s v="2021 2"/>
    <n v="2"/>
    <x v="3"/>
    <s v="Closed"/>
    <s v="Closed"/>
    <x v="4"/>
    <s v="00531000007MUoEAAW"/>
    <d v="2021-05-28T18:43:14"/>
    <m/>
    <d v="2021-05-28T18:43:14"/>
    <b v="0"/>
    <x v="5"/>
    <s v="0065A00001Sj8p6QAB"/>
    <x v="2"/>
    <b v="0"/>
    <s v="00531000007MUoEAAW"/>
    <s v="Closed Won"/>
    <b v="0"/>
    <x v="0"/>
    <n v="6496.88"/>
    <n v="6496.88"/>
    <m/>
  </r>
  <r>
    <s v="0015A00002HcfUsQAJ"/>
    <b v="0"/>
    <m/>
    <b v="0"/>
    <x v="940"/>
    <x v="0"/>
    <s v="0055A000009sa63QAA"/>
    <b v="1"/>
    <d v="2020-01-29T17:25:19"/>
    <b v="0"/>
    <b v="0"/>
    <s v="2021 2"/>
    <n v="2"/>
    <x v="3"/>
    <s v="Closed"/>
    <s v="Closed"/>
    <x v="1"/>
    <s v="0055A000009sa63QAA"/>
    <d v="2021-06-02T14:51:50"/>
    <m/>
    <d v="2021-06-02T14:48:44"/>
    <b v="0"/>
    <x v="6"/>
    <s v="0065A00001Z0am3QAB"/>
    <x v="2"/>
    <b v="0"/>
    <s v="0055A000009sa63QAA"/>
    <s v="Closed Won"/>
    <b v="0"/>
    <x v="0"/>
    <n v="70807.5"/>
    <n v="70807.5"/>
    <m/>
  </r>
  <r>
    <s v="0015A00002Fs1NYQAZ"/>
    <b v="0"/>
    <m/>
    <b v="0"/>
    <x v="940"/>
    <x v="0"/>
    <s v="00531000008F2qlAAC"/>
    <b v="0"/>
    <d v="2021-05-28T19:23:15"/>
    <b v="0"/>
    <b v="0"/>
    <s v="2021 2"/>
    <n v="2"/>
    <x v="3"/>
    <s v="Closed"/>
    <s v="Closed"/>
    <x v="24"/>
    <s v="0055A00000BclF5QAJ"/>
    <d v="2021-06-08T13:46:48"/>
    <m/>
    <d v="2021-05-28T19:51:37"/>
    <b v="0"/>
    <x v="6"/>
    <s v="0066e00001eKV3uAAG"/>
    <x v="2"/>
    <b v="0"/>
    <s v="00531000008F2qlAAC"/>
    <s v="Closed Won"/>
    <b v="0"/>
    <x v="0"/>
    <n v="8125"/>
    <n v="8125"/>
    <m/>
  </r>
  <r>
    <s v="0015A00002VqTDcQAN"/>
    <b v="0"/>
    <m/>
    <b v="0"/>
    <x v="941"/>
    <x v="0"/>
    <s v="0055A00000BcmS5QAJ"/>
    <b v="1"/>
    <d v="2021-04-09T08:31:21"/>
    <b v="0"/>
    <b v="0"/>
    <s v="2021 2"/>
    <n v="2"/>
    <x v="3"/>
    <s v="Closed"/>
    <s v="Closed"/>
    <x v="20"/>
    <s v="0055A00000BcmS5QAJ"/>
    <d v="2021-06-02T08:02:46"/>
    <m/>
    <d v="2021-06-02T08:02:45"/>
    <b v="0"/>
    <x v="13"/>
    <s v="0065A00001dg7SMQAY"/>
    <x v="2"/>
    <b v="0"/>
    <s v="0055A00000BcmS5QAJ"/>
    <s v="Closed Won"/>
    <b v="0"/>
    <x v="0"/>
    <n v="53728"/>
    <n v="53728"/>
    <m/>
  </r>
  <r>
    <s v="0015A00002VqTDcQAN"/>
    <b v="0"/>
    <m/>
    <b v="0"/>
    <x v="941"/>
    <x v="0"/>
    <s v="0055A00000BcmS5QAJ"/>
    <b v="1"/>
    <d v="2021-03-26T10:53:51"/>
    <b v="0"/>
    <b v="0"/>
    <s v="2021 2"/>
    <n v="2"/>
    <x v="3"/>
    <s v="Closed"/>
    <s v="Closed"/>
    <x v="20"/>
    <s v="0055A00000BcmS5QAJ"/>
    <d v="2021-06-21T09:27:44"/>
    <m/>
    <d v="2021-06-01T15:49:44"/>
    <b v="0"/>
    <x v="13"/>
    <s v="0065A00001de5FwQAI"/>
    <x v="2"/>
    <b v="0"/>
    <s v="0055A00000BcmS5QAJ"/>
    <s v="Closed Won"/>
    <b v="0"/>
    <x v="0"/>
    <n v="153910.14000000001"/>
    <n v="153910.14000000001"/>
    <m/>
  </r>
  <r>
    <s v="0015A00002PMjKQQA1"/>
    <b v="0"/>
    <m/>
    <b v="0"/>
    <x v="942"/>
    <x v="0"/>
    <s v="0055A000008zqzaQAA"/>
    <b v="1"/>
    <d v="2020-10-08T13:53:12"/>
    <b v="0"/>
    <b v="0"/>
    <s v="2021 2"/>
    <n v="2"/>
    <x v="3"/>
    <s v="Omitted"/>
    <s v="Omitted"/>
    <x v="21"/>
    <s v="0055A00000BclF5QAJ"/>
    <d v="2021-04-10T23:01:03"/>
    <m/>
    <d v="2021-02-19T17:49:09"/>
    <b v="0"/>
    <x v="3"/>
    <s v="0065A00001bqpxzQAA"/>
    <x v="2"/>
    <b v="0"/>
    <s v="0055A000008zqzaQAA"/>
    <s v="Closed Lost"/>
    <b v="0"/>
    <x v="1"/>
    <n v="161000"/>
    <n v="0"/>
    <m/>
  </r>
  <r>
    <s v="0015A00001xP4A2QAK"/>
    <b v="0"/>
    <m/>
    <b v="0"/>
    <x v="942"/>
    <x v="0"/>
    <s v="0055A000008iLmwQAE"/>
    <b v="1"/>
    <d v="2019-09-05T15:51:20"/>
    <b v="0"/>
    <b v="0"/>
    <s v="2021 2"/>
    <n v="2"/>
    <x v="3"/>
    <s v="Omitted"/>
    <s v="Omitted"/>
    <x v="21"/>
    <s v="0055A00000BclF5QAJ"/>
    <d v="2021-04-10T23:01:03"/>
    <m/>
    <d v="2021-04-08T10:17:05"/>
    <b v="0"/>
    <x v="3"/>
    <s v="0065A00001XGfciQAD"/>
    <x v="2"/>
    <b v="0"/>
    <s v="0055A00000Bd5F0QAJ"/>
    <s v="Closed Lost"/>
    <b v="0"/>
    <x v="1"/>
    <n v="141450"/>
    <n v="0"/>
    <m/>
  </r>
  <r>
    <s v="0015A000026AUVzQAO"/>
    <b v="0"/>
    <m/>
    <b v="0"/>
    <x v="942"/>
    <x v="0"/>
    <s v="00531000007KAu8AAG"/>
    <b v="0"/>
    <d v="2021-05-20T16:12:36"/>
    <b v="0"/>
    <b v="0"/>
    <s v="2021 2"/>
    <n v="2"/>
    <x v="3"/>
    <s v="Closed"/>
    <s v="Closed"/>
    <x v="21"/>
    <s v="0055A000008iLoOQAU"/>
    <d v="2021-06-03T13:22:20"/>
    <m/>
    <d v="2021-06-03T13:22:20"/>
    <b v="0"/>
    <x v="6"/>
    <s v="0066e00001eJtTxAAK"/>
    <x v="2"/>
    <b v="0"/>
    <s v="00531000007KAu8AAG"/>
    <s v="Closed Won"/>
    <b v="0"/>
    <x v="0"/>
    <n v="22202.82"/>
    <n v="22202.82"/>
    <m/>
  </r>
  <r>
    <s v="0013100001fsBp7AAE"/>
    <b v="0"/>
    <m/>
    <b v="0"/>
    <x v="943"/>
    <x v="0"/>
    <s v="0055A000008iLoOQAU"/>
    <b v="0"/>
    <d v="2021-05-06T14:17:20"/>
    <b v="0"/>
    <b v="0"/>
    <s v="2021 2"/>
    <n v="2"/>
    <x v="3"/>
    <s v="Closed"/>
    <s v="Closed"/>
    <x v="21"/>
    <s v="0055A000008iLoOQAU"/>
    <d v="2021-06-01T18:28:43"/>
    <m/>
    <d v="2021-06-01T18:28:43"/>
    <b v="0"/>
    <x v="5"/>
    <s v="0066e00001e0OYSAA2"/>
    <x v="2"/>
    <b v="0"/>
    <s v="0055A000008iLoOQAU"/>
    <s v="Closed Won"/>
    <b v="0"/>
    <x v="0"/>
    <n v="55642"/>
    <n v="55642"/>
    <m/>
  </r>
  <r>
    <s v="0015A00002GoGR6QAN"/>
    <b v="0"/>
    <m/>
    <b v="0"/>
    <x v="943"/>
    <x v="0"/>
    <s v="0055A00000BclF5QAJ"/>
    <b v="1"/>
    <d v="2021-04-22T16:40:25"/>
    <b v="0"/>
    <b v="0"/>
    <s v="2021 2"/>
    <n v="2"/>
    <x v="3"/>
    <s v="Closed"/>
    <s v="Closed"/>
    <x v="22"/>
    <s v="0056w000002M7MHAA0"/>
    <d v="2021-10-27T20:51:24"/>
    <m/>
    <d v="2021-08-13T16:38:48"/>
    <b v="0"/>
    <x v="4"/>
    <s v="0066e00001dyvK0AAI"/>
    <x v="2"/>
    <b v="0"/>
    <s v="0055A00000Bd4j9QAB"/>
    <s v="Closed Won"/>
    <b v="0"/>
    <x v="0"/>
    <n v="52750"/>
    <n v="52750"/>
    <m/>
  </r>
  <r>
    <s v="0015A00002FEbcVQAT"/>
    <b v="0"/>
    <m/>
    <b v="0"/>
    <x v="943"/>
    <x v="0"/>
    <s v="00531000007KAu8AAG"/>
    <b v="1"/>
    <d v="2019-09-24T15:13:29"/>
    <b v="0"/>
    <b v="0"/>
    <s v="2021 2"/>
    <n v="2"/>
    <x v="3"/>
    <s v="Closed"/>
    <s v="Closed"/>
    <x v="21"/>
    <s v="0055A000008iLoOQAU"/>
    <d v="2021-06-04T13:14:26"/>
    <m/>
    <d v="2021-06-04T13:14:25"/>
    <b v="0"/>
    <x v="1"/>
    <s v="0065A00001XVVb7QAH"/>
    <x v="2"/>
    <b v="0"/>
    <s v="00531000007KAu8AAG"/>
    <s v="Closed Won"/>
    <b v="1"/>
    <x v="0"/>
    <n v="84773"/>
    <n v="84773"/>
    <m/>
  </r>
  <r>
    <s v="0015A000026nOcMQAU"/>
    <b v="0"/>
    <m/>
    <b v="0"/>
    <x v="943"/>
    <x v="0"/>
    <s v="00531000008F2qlAAC"/>
    <b v="0"/>
    <d v="2021-05-28T14:23:21"/>
    <b v="0"/>
    <b v="0"/>
    <s v="2021 2"/>
    <n v="2"/>
    <x v="3"/>
    <s v="Closed"/>
    <s v="Closed"/>
    <x v="24"/>
    <s v="00531000008F2qlAAC"/>
    <d v="2021-06-01T12:34:37"/>
    <m/>
    <d v="2021-06-01T12:34:37"/>
    <b v="0"/>
    <x v="6"/>
    <s v="0066e00001eKTa9AAG"/>
    <x v="2"/>
    <b v="0"/>
    <s v="00531000008F2qlAAC"/>
    <s v="Closed Won"/>
    <b v="0"/>
    <x v="0"/>
    <n v="6500"/>
    <n v="6500"/>
    <m/>
  </r>
  <r>
    <s v="0016e00002ZizArAAJ"/>
    <b v="0"/>
    <m/>
    <b v="0"/>
    <x v="944"/>
    <x v="0"/>
    <s v="00531000007MUoEAAW"/>
    <b v="0"/>
    <d v="2020-02-24T18:46:36"/>
    <b v="0"/>
    <b v="0"/>
    <s v="2021 2"/>
    <n v="2"/>
    <x v="3"/>
    <s v="Omitted"/>
    <s v="Omitted"/>
    <x v="24"/>
    <s v="0055A000009GxI2QAK"/>
    <d v="2021-06-22T19:44:59"/>
    <m/>
    <d v="2021-06-02T13:44:04"/>
    <b v="0"/>
    <x v="6"/>
    <s v="0065A00001ZMsejQAD"/>
    <x v="2"/>
    <b v="0"/>
    <s v="0055A000009GxI2QAK"/>
    <s v="Closed Lost"/>
    <b v="0"/>
    <x v="1"/>
    <n v="7500"/>
    <n v="0"/>
    <m/>
  </r>
  <r>
    <s v="0016e00002ZizAqAAJ"/>
    <b v="0"/>
    <m/>
    <b v="0"/>
    <x v="944"/>
    <x v="0"/>
    <s v="00531000007MUoEAAW"/>
    <b v="0"/>
    <d v="2020-02-06T20:46:27"/>
    <b v="0"/>
    <b v="0"/>
    <s v="2021 2"/>
    <n v="2"/>
    <x v="3"/>
    <s v="Omitted"/>
    <s v="Omitted"/>
    <x v="24"/>
    <s v="0055A000009GxI2QAK"/>
    <d v="2021-06-11T19:41:32"/>
    <m/>
    <d v="2021-06-02T13:44:53"/>
    <b v="0"/>
    <x v="6"/>
    <s v="0065A00001Z5zVqQAJ"/>
    <x v="2"/>
    <b v="0"/>
    <s v="0055A000009GxI2QAK"/>
    <s v="Closed Lost"/>
    <b v="0"/>
    <x v="1"/>
    <n v="62594.98"/>
    <n v="0"/>
    <m/>
  </r>
  <r>
    <s v="0013100001jb0YLAAY"/>
    <b v="0"/>
    <m/>
    <b v="0"/>
    <x v="944"/>
    <x v="0"/>
    <s v="0055A000008iLoOQAU"/>
    <b v="0"/>
    <d v="2021-04-05T20:02:41"/>
    <b v="0"/>
    <b v="0"/>
    <s v="2021 2"/>
    <n v="2"/>
    <x v="3"/>
    <s v="Closed"/>
    <s v="Closed"/>
    <x v="21"/>
    <s v="0055A000008iLoOQAU"/>
    <d v="2021-06-02T18:31:22"/>
    <m/>
    <d v="2021-06-02T18:31:21"/>
    <b v="0"/>
    <x v="6"/>
    <s v="0065A00001dfITsQAM"/>
    <x v="2"/>
    <b v="0"/>
    <s v="0055A000008iLoOQAU"/>
    <s v="Closed Won"/>
    <b v="0"/>
    <x v="0"/>
    <n v="43200"/>
    <n v="43200"/>
    <m/>
  </r>
  <r>
    <s v="0013100001gawnXAAQ"/>
    <b v="0"/>
    <m/>
    <b v="0"/>
    <x v="944"/>
    <x v="0"/>
    <s v="00531000007MUoEAAW"/>
    <b v="0"/>
    <d v="2021-04-06T19:10:04"/>
    <b v="0"/>
    <b v="0"/>
    <s v="2021 2"/>
    <n v="2"/>
    <x v="3"/>
    <s v="Closed"/>
    <s v="Closed"/>
    <x v="24"/>
    <s v="00531000007MUoEAAW"/>
    <d v="2021-06-10T17:42:12"/>
    <m/>
    <d v="2021-06-10T17:42:12"/>
    <b v="0"/>
    <x v="6"/>
    <s v="0065A00001dfMlTQAU"/>
    <x v="2"/>
    <b v="0"/>
    <s v="00531000007KgPgAAK"/>
    <s v="Closed Won"/>
    <b v="0"/>
    <x v="0"/>
    <n v="62876.36"/>
    <n v="62876.36"/>
    <m/>
  </r>
  <r>
    <s v="0015A00002HbNjEQAV"/>
    <b v="0"/>
    <m/>
    <b v="0"/>
    <x v="944"/>
    <x v="0"/>
    <s v="00531000007KAsvAAG"/>
    <b v="0"/>
    <d v="2021-03-22T17:59:51"/>
    <b v="0"/>
    <b v="0"/>
    <s v="2021 2"/>
    <n v="2"/>
    <x v="3"/>
    <s v="Closed"/>
    <s v="Closed"/>
    <x v="1"/>
    <s v="00531000007KAsvAAG"/>
    <d v="2021-06-02T18:41:53"/>
    <m/>
    <d v="2021-06-02T18:05:12"/>
    <b v="0"/>
    <x v="6"/>
    <s v="0065A00001dLt0WQAS"/>
    <x v="2"/>
    <b v="0"/>
    <s v="00531000007KAsvAAG"/>
    <s v="Closed Won"/>
    <b v="0"/>
    <x v="0"/>
    <n v="136740.24"/>
    <n v="136740.24"/>
    <m/>
  </r>
  <r>
    <s v="0015A00002OKA2mQAH"/>
    <b v="0"/>
    <m/>
    <b v="0"/>
    <x v="945"/>
    <x v="0"/>
    <s v="0055A000008zqzaQAA"/>
    <b v="0"/>
    <d v="2020-08-21T18:36:06"/>
    <b v="0"/>
    <b v="0"/>
    <s v="2021 2"/>
    <n v="2"/>
    <x v="3"/>
    <s v="Omitted"/>
    <s v="Omitted"/>
    <x v="21"/>
    <s v="0055A000008zqzaQAA"/>
    <d v="2021-06-03T21:30:03"/>
    <m/>
    <d v="2021-06-03T21:29:25"/>
    <b v="0"/>
    <x v="7"/>
    <s v="0065A00001bOA0oQAG"/>
    <x v="2"/>
    <b v="0"/>
    <s v="0055A000008zqzaQAA"/>
    <s v="Closed Lost"/>
    <b v="0"/>
    <x v="1"/>
    <n v="93085"/>
    <n v="0"/>
    <m/>
  </r>
  <r>
    <s v="0013100001gZda5AAC"/>
    <b v="0"/>
    <m/>
    <b v="0"/>
    <x v="945"/>
    <x v="0"/>
    <s v="0055A000008iLoOQAU"/>
    <b v="0"/>
    <d v="2021-05-26T17:05:45"/>
    <b v="0"/>
    <b v="0"/>
    <s v="2021 2"/>
    <n v="2"/>
    <x v="3"/>
    <s v="Closed"/>
    <s v="Closed"/>
    <x v="21"/>
    <s v="0055A000008iLoOQAU"/>
    <d v="2021-06-03T11:23:15"/>
    <m/>
    <d v="2021-06-03T11:23:14"/>
    <b v="0"/>
    <x v="7"/>
    <s v="0066e00001eKLv8AAG"/>
    <x v="2"/>
    <b v="0"/>
    <s v="0055A000008iLoOQAU"/>
    <s v="Closed Won"/>
    <b v="0"/>
    <x v="0"/>
    <n v="4175"/>
    <n v="4175"/>
    <m/>
  </r>
  <r>
    <s v="0013100001fqwyfAAA"/>
    <b v="0"/>
    <m/>
    <b v="0"/>
    <x v="946"/>
    <x v="0"/>
    <s v="0055A000008iLoOQAU"/>
    <b v="0"/>
    <d v="2021-05-10T21:40:46"/>
    <b v="0"/>
    <b v="0"/>
    <s v="2021 2"/>
    <n v="2"/>
    <x v="3"/>
    <s v="Omitted"/>
    <s v="Omitted"/>
    <x v="21"/>
    <s v="0055A000008iLoOQAU"/>
    <d v="2021-06-04T14:15:12"/>
    <m/>
    <d v="2021-06-04T14:15:11"/>
    <b v="0"/>
    <x v="1"/>
    <s v="0066e00001e1F6FAAU"/>
    <x v="2"/>
    <b v="0"/>
    <s v="0055A000008iLoOQAU"/>
    <s v="Closed Lost"/>
    <b v="0"/>
    <x v="1"/>
    <n v="8950"/>
    <n v="0"/>
    <m/>
  </r>
  <r>
    <s v="0013100001jaG66AAE"/>
    <b v="0"/>
    <m/>
    <b v="0"/>
    <x v="946"/>
    <x v="0"/>
    <s v="00531000007KAsvAAG"/>
    <b v="0"/>
    <d v="2020-02-10T13:54:12"/>
    <b v="0"/>
    <b v="0"/>
    <s v="2021 2"/>
    <n v="2"/>
    <x v="3"/>
    <s v="Closed"/>
    <s v="Closed"/>
    <x v="1"/>
    <s v="00531000007KAsvAAG"/>
    <d v="2021-06-04T14:49:56"/>
    <m/>
    <d v="2021-06-04T14:06:28"/>
    <b v="0"/>
    <x v="5"/>
    <s v="0065A00001Z6nuXQAR"/>
    <x v="2"/>
    <b v="0"/>
    <s v="00531000007KAsvAAG"/>
    <s v="Closed Won"/>
    <b v="0"/>
    <x v="0"/>
    <n v="74817.63"/>
    <n v="74817.63"/>
    <m/>
  </r>
  <r>
    <s v="0016e00002Zij6wAAB"/>
    <b v="0"/>
    <m/>
    <b v="0"/>
    <x v="946"/>
    <x v="0"/>
    <s v="0055A000009GxI2QAK"/>
    <b v="0"/>
    <d v="2021-01-18T22:24:09"/>
    <b v="0"/>
    <b v="0"/>
    <s v="2021 2"/>
    <n v="2"/>
    <x v="3"/>
    <s v="Closed"/>
    <s v="Closed"/>
    <x v="24"/>
    <s v="0055A000009GxI2QAK"/>
    <d v="2021-06-21T14:17:57"/>
    <m/>
    <d v="2021-06-04T12:32:35"/>
    <b v="0"/>
    <x v="6"/>
    <s v="0065A00001cs7ehQAA"/>
    <x v="2"/>
    <b v="1"/>
    <s v="0055A000009GxI2QAK"/>
    <s v="Closed Won"/>
    <b v="0"/>
    <x v="0"/>
    <n v="467682"/>
    <n v="467682"/>
    <m/>
  </r>
  <r>
    <s v="0015A00002QEZT2QAP"/>
    <b v="0"/>
    <m/>
    <b v="0"/>
    <x v="946"/>
    <x v="0"/>
    <s v="0055A000008iLoOQAU"/>
    <b v="0"/>
    <d v="2020-12-10T14:52:13"/>
    <b v="0"/>
    <b v="0"/>
    <s v="2021 2"/>
    <n v="2"/>
    <x v="3"/>
    <s v="Closed"/>
    <s v="Closed"/>
    <x v="21"/>
    <s v="00531000007KAu8AAG"/>
    <d v="2021-06-16T13:50:29"/>
    <m/>
    <d v="2021-06-08T10:01:20"/>
    <b v="0"/>
    <x v="11"/>
    <s v="0065A00001baZfmQAE"/>
    <x v="2"/>
    <b v="0"/>
    <s v="00531000007KAu8AAG"/>
    <s v="Closed Won"/>
    <b v="0"/>
    <x v="0"/>
    <n v="85255"/>
    <n v="85255"/>
    <m/>
  </r>
  <r>
    <s v="0013100001fqwyfAAA"/>
    <b v="0"/>
    <m/>
    <b v="0"/>
    <x v="946"/>
    <x v="0"/>
    <s v="0055A000008iLoOQAU"/>
    <b v="0"/>
    <d v="2021-05-27T16:33:07"/>
    <b v="0"/>
    <b v="0"/>
    <s v="2021 2"/>
    <n v="2"/>
    <x v="3"/>
    <s v="Closed"/>
    <s v="Closed"/>
    <x v="21"/>
    <s v="0055A000008iLoOQAU"/>
    <d v="2021-06-07T11:48:10"/>
    <m/>
    <d v="2021-06-07T11:48:09"/>
    <b v="0"/>
    <x v="14"/>
    <s v="0066e00001eKQ2hAAG"/>
    <x v="2"/>
    <b v="0"/>
    <s v="0055A000008iLoOQAU"/>
    <s v="Closed Won"/>
    <b v="0"/>
    <x v="0"/>
    <n v="3500"/>
    <n v="3500"/>
    <m/>
  </r>
  <r>
    <s v="0013100001jb0YLAAY"/>
    <b v="0"/>
    <m/>
    <b v="0"/>
    <x v="946"/>
    <x v="0"/>
    <s v="0055A000008iLoOQAU"/>
    <b v="0"/>
    <d v="2021-06-02T15:00:45"/>
    <b v="0"/>
    <b v="0"/>
    <s v="2021 2"/>
    <n v="2"/>
    <x v="3"/>
    <s v="Closed"/>
    <s v="Closed"/>
    <x v="21"/>
    <s v="0055A000008iLoOQAU"/>
    <d v="2021-06-04T12:25:27"/>
    <m/>
    <d v="2021-06-04T12:25:26"/>
    <b v="0"/>
    <x v="3"/>
    <s v="0066e00001eKgZbAAK"/>
    <x v="2"/>
    <b v="0"/>
    <s v="0055A000008iLoOQAU"/>
    <s v="Closed Won"/>
    <b v="0"/>
    <x v="0"/>
    <n v="725"/>
    <n v="725"/>
    <m/>
  </r>
  <r>
    <s v="0015A00002GmhGWQAZ"/>
    <b v="0"/>
    <m/>
    <b v="0"/>
    <x v="947"/>
    <x v="0"/>
    <s v="00531000007MUoEAAW"/>
    <b v="0"/>
    <d v="2021-04-07T20:24:08"/>
    <b v="0"/>
    <b v="0"/>
    <s v="2021 2"/>
    <n v="2"/>
    <x v="3"/>
    <s v="Omitted"/>
    <s v="Omitted"/>
    <x v="1"/>
    <s v="0055A000009sa63QAA"/>
    <d v="2021-06-07T06:27:01"/>
    <m/>
    <d v="2021-06-07T06:27:00"/>
    <b v="0"/>
    <x v="11"/>
    <s v="0065A00001dfREMQA2"/>
    <x v="2"/>
    <b v="0"/>
    <s v="0055A000009sa63QAA"/>
    <s v="Closed Lost"/>
    <b v="0"/>
    <x v="1"/>
    <n v="6500"/>
    <n v="0"/>
    <m/>
  </r>
  <r>
    <s v="0015A00001tb0OQQAY"/>
    <b v="0"/>
    <m/>
    <b v="0"/>
    <x v="948"/>
    <x v="0"/>
    <s v="00531000007MUoEAAW"/>
    <b v="0"/>
    <d v="2021-04-20T13:44:04"/>
    <b v="0"/>
    <b v="0"/>
    <s v="2021 2"/>
    <n v="2"/>
    <x v="3"/>
    <s v="Closed"/>
    <s v="Closed"/>
    <x v="1"/>
    <s v="00531000007MUoEAAW"/>
    <d v="2021-06-17T15:23:42"/>
    <m/>
    <d v="2021-06-07T12:55:24"/>
    <b v="0"/>
    <x v="5"/>
    <s v="0066e00001dyBIsAAM"/>
    <x v="2"/>
    <b v="1"/>
    <s v="00531000007MUoEAAW"/>
    <s v="Closed Won"/>
    <b v="0"/>
    <x v="0"/>
    <n v="5850"/>
    <n v="5850"/>
    <m/>
  </r>
  <r>
    <s v="0013100001fqwyfAAA"/>
    <b v="0"/>
    <m/>
    <b v="0"/>
    <x v="948"/>
    <x v="0"/>
    <s v="0055A000008iLoOQAU"/>
    <b v="0"/>
    <d v="2021-05-27T16:36:21"/>
    <b v="0"/>
    <b v="0"/>
    <s v="2021 2"/>
    <n v="2"/>
    <x v="3"/>
    <s v="Closed"/>
    <s v="Closed"/>
    <x v="21"/>
    <s v="0055A000008iLoOQAU"/>
    <d v="2021-06-22T17:23:27"/>
    <m/>
    <d v="2021-06-22T17:23:26"/>
    <b v="0"/>
    <x v="7"/>
    <s v="0066e00001eKQ47AAG"/>
    <x v="2"/>
    <b v="0"/>
    <s v="0055A000008iLoOQAU"/>
    <s v="Closed Won"/>
    <b v="0"/>
    <x v="0"/>
    <n v="3500"/>
    <n v="3500"/>
    <m/>
  </r>
  <r>
    <s v="0015A00002OKhoqQAD"/>
    <b v="0"/>
    <m/>
    <b v="0"/>
    <x v="948"/>
    <x v="0"/>
    <s v="0055A000008iLoOQAU"/>
    <b v="0"/>
    <d v="2021-06-04T21:33:52"/>
    <b v="0"/>
    <b v="0"/>
    <s v="2021 2"/>
    <n v="2"/>
    <x v="3"/>
    <s v="Closed"/>
    <s v="Closed"/>
    <x v="21"/>
    <s v="0055A000008iLoOQAU"/>
    <d v="2021-06-07T10:47:46"/>
    <m/>
    <d v="2021-06-07T10:47:45"/>
    <b v="0"/>
    <x v="5"/>
    <s v="0066e00001eLT2OAAW"/>
    <x v="2"/>
    <b v="0"/>
    <s v="0055A000008iLoOQAU"/>
    <s v="Closed Won"/>
    <b v="0"/>
    <x v="0"/>
    <n v="16000"/>
    <n v="16000"/>
    <m/>
  </r>
  <r>
    <s v="0015A00002KxJwEQAV"/>
    <b v="0"/>
    <m/>
    <b v="0"/>
    <x v="949"/>
    <x v="0"/>
    <s v="00531000007MUoEAAW"/>
    <b v="1"/>
    <d v="2020-06-02T12:25:06"/>
    <b v="0"/>
    <b v="0"/>
    <s v="2021 2"/>
    <n v="2"/>
    <x v="3"/>
    <s v="Omitted"/>
    <s v="Omitted"/>
    <x v="1"/>
    <s v="0055A000009sa63QAA"/>
    <d v="2021-06-10T01:17:53"/>
    <m/>
    <d v="2021-06-10T01:16:41"/>
    <b v="0"/>
    <x v="5"/>
    <s v="0065A00001aJvs1QAC"/>
    <x v="2"/>
    <b v="0"/>
    <s v="0055A000009sa63QAA"/>
    <s v="Closed Lost"/>
    <b v="0"/>
    <x v="1"/>
    <n v="65476"/>
    <n v="0"/>
    <m/>
  </r>
  <r>
    <s v="0016e00002XTnQSAA1"/>
    <b v="0"/>
    <m/>
    <b v="0"/>
    <x v="949"/>
    <x v="0"/>
    <s v="0055A000009sa63QAA"/>
    <b v="1"/>
    <d v="2021-05-04T19:17:24"/>
    <b v="0"/>
    <b v="0"/>
    <s v="2021 2"/>
    <n v="2"/>
    <x v="3"/>
    <s v="Closed"/>
    <s v="Closed"/>
    <x v="1"/>
    <s v="0055A000009sa63QAA"/>
    <d v="2021-06-09T19:27:26"/>
    <m/>
    <d v="2021-06-09T19:27:26"/>
    <b v="0"/>
    <x v="6"/>
    <s v="0066e00001e0HiYAAU"/>
    <x v="2"/>
    <b v="0"/>
    <s v="0055A000009sa63QAA"/>
    <s v="Closed Won"/>
    <b v="0"/>
    <x v="0"/>
    <n v="70284.73"/>
    <n v="70284.73"/>
    <m/>
  </r>
  <r>
    <s v="0013100001jbToDAAU"/>
    <b v="0"/>
    <m/>
    <b v="0"/>
    <x v="949"/>
    <x v="0"/>
    <s v="0055A00000Bnt5hQAB"/>
    <b v="1"/>
    <d v="2021-04-02T13:32:36"/>
    <b v="0"/>
    <b v="0"/>
    <s v="2021 2"/>
    <n v="2"/>
    <x v="3"/>
    <s v="Closed"/>
    <s v="Closed"/>
    <x v="21"/>
    <s v="0055A00000Bnt5hQAB"/>
    <d v="2021-06-23T17:02:15"/>
    <m/>
    <d v="2021-06-10T02:25:22"/>
    <b v="0"/>
    <x v="3"/>
    <s v="0065A00001df84dQAA"/>
    <x v="2"/>
    <b v="0"/>
    <s v="0055A00000Bnt5hQAB"/>
    <s v="Closed Won"/>
    <b v="0"/>
    <x v="0"/>
    <n v="168384"/>
    <n v="168384"/>
    <m/>
  </r>
  <r>
    <s v="0013100001jbTegAAE"/>
    <b v="0"/>
    <m/>
    <b v="0"/>
    <x v="949"/>
    <x v="0"/>
    <s v="0055A000008iLoOQAU"/>
    <b v="0"/>
    <d v="2021-06-02T13:00:43"/>
    <b v="0"/>
    <b v="0"/>
    <s v="2021 2"/>
    <n v="2"/>
    <x v="3"/>
    <s v="Closed"/>
    <s v="Closed"/>
    <x v="21"/>
    <s v="0055A000008iLoOQAU"/>
    <d v="2021-06-09T22:58:00"/>
    <m/>
    <d v="2021-06-09T22:57:59"/>
    <b v="0"/>
    <x v="14"/>
    <s v="0066e00001eKg2EAAS"/>
    <x v="2"/>
    <b v="0"/>
    <s v="0055A000008iLoOQAU"/>
    <s v="Closed Won"/>
    <b v="0"/>
    <x v="0"/>
    <n v="7500"/>
    <n v="7500"/>
    <m/>
  </r>
  <r>
    <s v="0013100001puTb4AAE"/>
    <b v="0"/>
    <m/>
    <b v="0"/>
    <x v="950"/>
    <x v="0"/>
    <s v="0055A000008iLoOQAU"/>
    <b v="0"/>
    <d v="2021-06-09T22:16:37"/>
    <b v="0"/>
    <b v="0"/>
    <s v="2021 2"/>
    <n v="2"/>
    <x v="3"/>
    <s v="Closed"/>
    <s v="Closed"/>
    <x v="21"/>
    <s v="0055A000008iLoOQAU"/>
    <d v="2021-06-11T11:24:14"/>
    <m/>
    <d v="2021-06-11T11:24:13"/>
    <b v="0"/>
    <x v="4"/>
    <s v="0066e00001eLnmAAAS"/>
    <x v="2"/>
    <b v="0"/>
    <s v="0055A000008iLoOQAU"/>
    <s v="Closed Won"/>
    <b v="0"/>
    <x v="0"/>
    <n v="5145"/>
    <n v="5145"/>
    <m/>
  </r>
  <r>
    <s v="0013100001gxRq8AAE"/>
    <b v="0"/>
    <m/>
    <b v="0"/>
    <x v="950"/>
    <x v="0"/>
    <s v="00531000007MUoEAAW"/>
    <b v="0"/>
    <d v="2021-05-17T14:31:08"/>
    <b v="0"/>
    <b v="0"/>
    <s v="2021 2"/>
    <n v="2"/>
    <x v="3"/>
    <s v="Closed"/>
    <s v="Closed"/>
    <x v="1"/>
    <s v="00531000007MUoEAAW"/>
    <d v="2021-06-17T15:21:25"/>
    <m/>
    <d v="2021-06-10T20:10:21"/>
    <b v="0"/>
    <x v="5"/>
    <s v="0066e00001eJegzAAC"/>
    <x v="2"/>
    <b v="1"/>
    <s v="00531000007MUoEAAW"/>
    <s v="Closed Won"/>
    <b v="0"/>
    <x v="0"/>
    <n v="6500"/>
    <n v="6500"/>
    <m/>
  </r>
  <r>
    <s v="0015A00002FGB6lQAH"/>
    <b v="0"/>
    <m/>
    <b v="0"/>
    <x v="951"/>
    <x v="0"/>
    <s v="0055A000008iLoOQAU"/>
    <b v="0"/>
    <d v="2021-04-27T13:20:51"/>
    <b v="0"/>
    <b v="0"/>
    <s v="2021 2"/>
    <n v="2"/>
    <x v="3"/>
    <s v="Omitted"/>
    <s v="Omitted"/>
    <x v="21"/>
    <s v="0055A000008iLoOQAU"/>
    <d v="2021-06-11T12:09:02"/>
    <m/>
    <d v="2021-06-11T12:09:01"/>
    <b v="0"/>
    <x v="4"/>
    <s v="0066e00001dzEY6AAM"/>
    <x v="2"/>
    <b v="0"/>
    <s v="0055A000008iLoOQAU"/>
    <s v="Closed Lost"/>
    <b v="0"/>
    <x v="1"/>
    <n v="23184"/>
    <n v="0"/>
    <m/>
  </r>
  <r>
    <s v="0015A00002Ufq9rQAB"/>
    <b v="0"/>
    <m/>
    <b v="0"/>
    <x v="951"/>
    <x v="0"/>
    <s v="00531000007MUoEAAW"/>
    <b v="0"/>
    <d v="2021-02-08T19:02:56"/>
    <b v="0"/>
    <b v="0"/>
    <s v="2021 2"/>
    <n v="2"/>
    <x v="3"/>
    <s v="Omitted"/>
    <s v="Omitted"/>
    <x v="24"/>
    <s v="00531000007MUoEAAW"/>
    <d v="2021-06-11T21:08:15"/>
    <m/>
    <d v="2021-06-11T21:08:15"/>
    <b v="0"/>
    <x v="5"/>
    <s v="0065A00001dCN8UQAW"/>
    <x v="2"/>
    <b v="0"/>
    <s v="00531000007MUoEAAW"/>
    <s v="Closed Lost"/>
    <b v="0"/>
    <x v="1"/>
    <n v="205.27"/>
    <n v="0"/>
    <m/>
  </r>
  <r>
    <s v="0013100001qyXdwAAE"/>
    <b v="0"/>
    <m/>
    <b v="0"/>
    <x v="951"/>
    <x v="0"/>
    <s v="00531000007MUoEAAW"/>
    <b v="0"/>
    <d v="2020-12-21T22:03:48"/>
    <b v="0"/>
    <b v="0"/>
    <s v="2021 2"/>
    <n v="2"/>
    <x v="3"/>
    <s v="Omitted"/>
    <s v="Omitted"/>
    <x v="1"/>
    <s v="00531000007MUoEAAW"/>
    <d v="2021-06-11T21:08:49"/>
    <m/>
    <d v="2021-06-11T21:08:49"/>
    <b v="0"/>
    <x v="6"/>
    <s v="0065A00001cpxR0QAI"/>
    <x v="2"/>
    <b v="0"/>
    <s v="00531000007MUoEAAW"/>
    <s v="Closed Lost"/>
    <b v="0"/>
    <x v="1"/>
    <n v="199"/>
    <n v="0"/>
    <m/>
  </r>
  <r>
    <s v="0015A00002OJrTYQA1"/>
    <b v="0"/>
    <m/>
    <b v="0"/>
    <x v="951"/>
    <x v="0"/>
    <s v="0055A000008zqzaQAA"/>
    <b v="1"/>
    <d v="2020-08-19T21:14:04"/>
    <b v="0"/>
    <b v="0"/>
    <s v="2021 2"/>
    <n v="2"/>
    <x v="3"/>
    <s v="Omitted"/>
    <s v="Omitted"/>
    <x v="21"/>
    <s v="0055A00000Bd5F0QAJ"/>
    <d v="2021-06-11T09:33:47"/>
    <m/>
    <d v="2021-06-11T09:33:42"/>
    <b v="0"/>
    <x v="3"/>
    <s v="0065A00001bO3YqQAK"/>
    <x v="2"/>
    <b v="0"/>
    <s v="0055A00000Bd5F0QAJ"/>
    <s v="Closed Lost"/>
    <b v="0"/>
    <x v="1"/>
    <n v="161000"/>
    <n v="0"/>
    <m/>
  </r>
  <r>
    <s v="0015A00002KuRNaQAN"/>
    <b v="0"/>
    <m/>
    <b v="0"/>
    <x v="951"/>
    <x v="0"/>
    <s v="0055A000008zqzaQAA"/>
    <b v="1"/>
    <d v="2020-12-15T21:03:12"/>
    <b v="0"/>
    <b v="0"/>
    <s v="2021 2"/>
    <n v="2"/>
    <x v="3"/>
    <s v="Omitted"/>
    <s v="Omitted"/>
    <x v="23"/>
    <s v="0055A00000Bd5F0QAJ"/>
    <d v="2021-06-11T09:32:43"/>
    <m/>
    <d v="2021-06-11T09:32:43"/>
    <b v="0"/>
    <x v="3"/>
    <s v="0065A00001cp4QWQAY"/>
    <x v="2"/>
    <b v="0"/>
    <s v="0055A00000Bd5F0QAJ"/>
    <s v="Closed Lost"/>
    <b v="0"/>
    <x v="1"/>
    <n v="182300"/>
    <n v="0"/>
    <m/>
  </r>
  <r>
    <s v="0015A00001xP4A2QAK"/>
    <b v="0"/>
    <m/>
    <b v="0"/>
    <x v="951"/>
    <x v="0"/>
    <s v="0055A000008iLoOQAU"/>
    <b v="0"/>
    <d v="2021-06-07T12:31:16"/>
    <b v="0"/>
    <b v="0"/>
    <s v="2021 2"/>
    <n v="2"/>
    <x v="3"/>
    <s v="Omitted"/>
    <s v="Omitted"/>
    <x v="21"/>
    <s v="0055A000008iLoOQAU"/>
    <d v="2021-06-11T11:57:53"/>
    <m/>
    <d v="2021-06-11T11:57:52"/>
    <b v="0"/>
    <x v="5"/>
    <s v="0066e00001eLZ3kAAG"/>
    <x v="2"/>
    <b v="0"/>
    <s v="0055A000008iLoOQAU"/>
    <s v="Closed Lost"/>
    <b v="0"/>
    <x v="1"/>
    <n v="13159"/>
    <n v="0"/>
    <m/>
  </r>
  <r>
    <s v="0015A00001xP4A2QAK"/>
    <b v="0"/>
    <m/>
    <b v="0"/>
    <x v="951"/>
    <x v="0"/>
    <s v="0055A000008iLoOQAU"/>
    <b v="0"/>
    <d v="2021-03-12T19:24:18"/>
    <b v="0"/>
    <b v="0"/>
    <s v="2021 2"/>
    <n v="2"/>
    <x v="3"/>
    <s v="Closed"/>
    <s v="Closed"/>
    <x v="21"/>
    <s v="0055A000008iLoOQAU"/>
    <d v="2021-06-11T11:57:02"/>
    <m/>
    <d v="2021-06-11T11:57:01"/>
    <b v="0"/>
    <x v="6"/>
    <s v="0065A00001dLK3iQAG"/>
    <x v="2"/>
    <b v="0"/>
    <s v="0055A000008iLoOQAU"/>
    <s v="Closed Won"/>
    <b v="0"/>
    <x v="0"/>
    <n v="10000"/>
    <n v="10000"/>
    <m/>
  </r>
  <r>
    <s v="0015A00002CwwHuQAJ"/>
    <b v="0"/>
    <m/>
    <b v="0"/>
    <x v="951"/>
    <x v="0"/>
    <s v="0055A000008iLoOQAU"/>
    <b v="0"/>
    <d v="2021-05-10T12:51:30"/>
    <b v="0"/>
    <b v="0"/>
    <s v="2021 2"/>
    <n v="2"/>
    <x v="3"/>
    <s v="Closed"/>
    <s v="Closed"/>
    <x v="22"/>
    <s v="0055A000008iLoOQAU"/>
    <d v="2021-06-11T16:54:33"/>
    <m/>
    <d v="2021-06-11T16:54:32"/>
    <b v="0"/>
    <x v="1"/>
    <s v="0066e00001e1BJGAA2"/>
    <x v="2"/>
    <b v="0"/>
    <s v="0055A000008iLoOQAU"/>
    <s v="Closed Won"/>
    <b v="0"/>
    <x v="0"/>
    <n v="24165"/>
    <n v="24165"/>
    <m/>
  </r>
  <r>
    <s v="001i000001LHDIlAAP"/>
    <b v="0"/>
    <m/>
    <b v="0"/>
    <x v="951"/>
    <x v="0"/>
    <s v="00531000007MUoEAAW"/>
    <b v="0"/>
    <d v="2021-06-11T12:53:10"/>
    <b v="0"/>
    <b v="0"/>
    <s v="2021 2"/>
    <n v="2"/>
    <x v="3"/>
    <s v="Closed"/>
    <s v="Closed"/>
    <x v="24"/>
    <s v="00531000007MUoEAAW"/>
    <d v="2021-06-11T18:21:40"/>
    <m/>
    <d v="2021-06-11T15:25:06"/>
    <b v="0"/>
    <x v="6"/>
    <s v="0066e00001eMUtJAAW"/>
    <x v="2"/>
    <b v="0"/>
    <s v="00531000008F2qlAAC"/>
    <s v="Closed Won"/>
    <b v="0"/>
    <x v="0"/>
    <n v="2205.63"/>
    <n v="2205.63"/>
    <m/>
  </r>
  <r>
    <s v="0015A00002PJoiMQAT"/>
    <b v="0"/>
    <m/>
    <b v="0"/>
    <x v="952"/>
    <x v="0"/>
    <s v="0055A000008zqzaQAA"/>
    <b v="1"/>
    <d v="2020-09-15T19:24:11"/>
    <b v="0"/>
    <b v="0"/>
    <s v="2021 2"/>
    <n v="2"/>
    <x v="3"/>
    <s v="Omitted"/>
    <s v="Omitted"/>
    <x v="21"/>
    <s v="0055A00000Bd4j9QAB"/>
    <d v="2021-06-14T11:41:40"/>
    <m/>
    <d v="2021-06-14T11:41:39"/>
    <b v="0"/>
    <x v="3"/>
    <s v="0065A00001bikI9QAI"/>
    <x v="2"/>
    <b v="0"/>
    <s v="0055A00000Bd4j9QAB"/>
    <s v="Closed Lost"/>
    <b v="0"/>
    <x v="1"/>
    <n v="161000"/>
    <n v="0"/>
    <m/>
  </r>
  <r>
    <s v="0015A00002HbhWIQAZ"/>
    <b v="0"/>
    <m/>
    <b v="0"/>
    <x v="952"/>
    <x v="0"/>
    <s v="00531000007MUoEAAW"/>
    <b v="0"/>
    <d v="2021-04-21T13:13:16"/>
    <b v="0"/>
    <b v="0"/>
    <s v="2021 2"/>
    <n v="2"/>
    <x v="3"/>
    <s v="Closed"/>
    <s v="Closed"/>
    <x v="1"/>
    <s v="00531000007MUoEAAW"/>
    <d v="2021-06-14T20:34:17"/>
    <m/>
    <d v="2021-06-14T20:34:17"/>
    <b v="0"/>
    <x v="6"/>
    <s v="0066e00001dyFBeAAM"/>
    <x v="2"/>
    <b v="0"/>
    <s v="00531000007MUoEAAW"/>
    <s v="Closed Won"/>
    <b v="0"/>
    <x v="0"/>
    <n v="995"/>
    <n v="995"/>
    <m/>
  </r>
  <r>
    <s v="0013100001gZda5AAC"/>
    <b v="0"/>
    <m/>
    <b v="0"/>
    <x v="952"/>
    <x v="0"/>
    <s v="0055A000008iLoOQAU"/>
    <b v="0"/>
    <d v="2021-06-11T20:09:24"/>
    <b v="0"/>
    <b v="0"/>
    <s v="2021 2"/>
    <n v="2"/>
    <x v="3"/>
    <s v="Closed"/>
    <s v="Closed"/>
    <x v="21"/>
    <s v="0055A000008iLoOQAU"/>
    <d v="2021-06-14T15:10:10"/>
    <m/>
    <d v="2021-06-14T15:10:09"/>
    <b v="0"/>
    <x v="4"/>
    <s v="0066e00001eMXPDAA4"/>
    <x v="2"/>
    <b v="0"/>
    <s v="0055A000008iLoOQAU"/>
    <s v="Closed Won"/>
    <b v="0"/>
    <x v="0"/>
    <n v="4175"/>
    <n v="4175"/>
    <m/>
  </r>
  <r>
    <s v="0015A00001ztwmzQAA"/>
    <b v="0"/>
    <m/>
    <b v="0"/>
    <x v="952"/>
    <x v="0"/>
    <s v="0055A000009GxI2QAK"/>
    <b v="0"/>
    <d v="2021-06-14T21:45:50"/>
    <b v="0"/>
    <b v="0"/>
    <s v="2021 2"/>
    <n v="2"/>
    <x v="3"/>
    <s v="Closed"/>
    <s v="Closed"/>
    <x v="24"/>
    <s v="0055A000009GxI2QAK"/>
    <d v="2021-06-14T22:00:19"/>
    <m/>
    <d v="2021-06-14T21:53:08"/>
    <b v="0"/>
    <x v="5"/>
    <s v="0066e00001eMk29AAC"/>
    <x v="2"/>
    <b v="1"/>
    <s v="0055A000009GxI2QAK"/>
    <s v="Closed Won"/>
    <b v="0"/>
    <x v="0"/>
    <n v="1500"/>
    <n v="1500"/>
    <m/>
  </r>
  <r>
    <s v="0015A000029WICzQAO"/>
    <b v="0"/>
    <m/>
    <b v="0"/>
    <x v="953"/>
    <x v="0"/>
    <s v="0055A000008iLoOQAU"/>
    <b v="0"/>
    <d v="2021-04-29T17:16:29"/>
    <b v="0"/>
    <b v="0"/>
    <s v="2021 2"/>
    <n v="2"/>
    <x v="3"/>
    <s v="Closed"/>
    <s v="Closed"/>
    <x v="21"/>
    <s v="0055A00000Bd4j9QAB"/>
    <d v="2021-06-15T10:20:31"/>
    <m/>
    <d v="2021-06-15T10:20:22"/>
    <b v="0"/>
    <x v="6"/>
    <s v="0066e00001dzyv0AAA"/>
    <x v="2"/>
    <b v="0"/>
    <s v="0055A00000Bd4j9QAB"/>
    <s v="Closed Won"/>
    <b v="0"/>
    <x v="0"/>
    <n v="4278"/>
    <n v="4278"/>
    <m/>
  </r>
  <r>
    <s v="0013100001hofGrAAI"/>
    <b v="0"/>
    <m/>
    <b v="0"/>
    <x v="953"/>
    <x v="0"/>
    <s v="0055A000008iLoOQAU"/>
    <b v="0"/>
    <d v="2021-06-15T16:15:55"/>
    <b v="0"/>
    <b v="0"/>
    <s v="2021 2"/>
    <n v="2"/>
    <x v="3"/>
    <s v="Closed"/>
    <s v="Closed"/>
    <x v="21"/>
    <s v="0055A000008iLoOQAU"/>
    <d v="2021-06-15T17:55:01"/>
    <m/>
    <d v="2021-06-15T17:55:00"/>
    <b v="0"/>
    <x v="4"/>
    <s v="0066e00001eMnQzAAK"/>
    <x v="2"/>
    <b v="0"/>
    <s v="0055A000008iLoOQAU"/>
    <s v="Closed Won"/>
    <b v="0"/>
    <x v="0"/>
    <n v="4000"/>
    <n v="4000"/>
    <m/>
  </r>
  <r>
    <s v="0015A00002Ui1vFQAR"/>
    <b v="0"/>
    <m/>
    <b v="0"/>
    <x v="953"/>
    <x v="0"/>
    <s v="0055A000009sa63QAA"/>
    <b v="0"/>
    <d v="2021-06-11T17:51:01"/>
    <b v="0"/>
    <b v="0"/>
    <s v="2021 2"/>
    <n v="2"/>
    <x v="3"/>
    <s v="Closed"/>
    <s v="Closed"/>
    <x v="1"/>
    <s v="0055A000009sa63QAA"/>
    <d v="2021-06-15T13:06:46"/>
    <m/>
    <d v="2021-06-15T13:06:46"/>
    <b v="0"/>
    <x v="6"/>
    <s v="0066e00001eMWhMAAW"/>
    <x v="2"/>
    <b v="0"/>
    <s v="0055A000009sa63QAA"/>
    <s v="Closed Won"/>
    <b v="0"/>
    <x v="0"/>
    <n v="1073"/>
    <n v="1073"/>
    <m/>
  </r>
  <r>
    <s v="0016e00002ZiylrAAB"/>
    <b v="0"/>
    <m/>
    <b v="0"/>
    <x v="953"/>
    <x v="0"/>
    <s v="0055A000009GxI2QAK"/>
    <b v="0"/>
    <d v="2021-05-17T12:45:42"/>
    <b v="0"/>
    <b v="0"/>
    <s v="2021 2"/>
    <n v="2"/>
    <x v="3"/>
    <s v="Closed"/>
    <s v="Closed"/>
    <x v="24"/>
    <s v="0055A000009GxI2QAK"/>
    <d v="2021-06-15T13:00:32"/>
    <m/>
    <d v="2021-06-15T11:49:15"/>
    <b v="0"/>
    <x v="6"/>
    <s v="0066e00001eJdYLAA0"/>
    <x v="2"/>
    <b v="1"/>
    <s v="0055A000009GxI2QAK"/>
    <s v="Closed Won"/>
    <b v="0"/>
    <x v="0"/>
    <n v="48750"/>
    <n v="48750"/>
    <m/>
  </r>
  <r>
    <s v="0015A00002UhHpCQAV"/>
    <b v="0"/>
    <m/>
    <b v="0"/>
    <x v="954"/>
    <x v="0"/>
    <s v="00531000007KAsvAAG"/>
    <b v="0"/>
    <d v="2021-02-22T16:57:07"/>
    <b v="0"/>
    <b v="0"/>
    <s v="2021 2"/>
    <n v="2"/>
    <x v="3"/>
    <s v="Closed"/>
    <s v="Closed"/>
    <x v="1"/>
    <s v="00531000007KAsvAAG"/>
    <d v="2021-06-16T18:36:10"/>
    <m/>
    <d v="2021-06-16T01:07:27"/>
    <b v="0"/>
    <x v="5"/>
    <s v="0065A00001dIG7sQAG"/>
    <x v="2"/>
    <b v="0"/>
    <s v="00531000007KAsvAAG"/>
    <s v="Closed Won"/>
    <b v="0"/>
    <x v="0"/>
    <n v="129745.96"/>
    <n v="129745.96"/>
    <m/>
  </r>
  <r>
    <s v="0013100001gYI3JAAW"/>
    <b v="0"/>
    <m/>
    <b v="0"/>
    <x v="954"/>
    <x v="0"/>
    <s v="00531000007KAsvAAG"/>
    <b v="0"/>
    <d v="2021-06-14T20:28:29"/>
    <b v="0"/>
    <b v="0"/>
    <s v="2021 2"/>
    <n v="2"/>
    <x v="3"/>
    <s v="Closed"/>
    <s v="Closed"/>
    <x v="1"/>
    <s v="00531000007KAsvAAG"/>
    <d v="2021-06-16T18:09:34"/>
    <m/>
    <d v="2021-06-16T18:09:34"/>
    <b v="0"/>
    <x v="6"/>
    <s v="0066e00001eMjPmAAK"/>
    <x v="2"/>
    <b v="0"/>
    <s v="00531000007KAsvAAG"/>
    <s v="Closed Won"/>
    <b v="0"/>
    <x v="0"/>
    <n v="70200"/>
    <n v="70200"/>
    <m/>
  </r>
  <r>
    <s v="0015A00002KuRNaQAN"/>
    <b v="0"/>
    <m/>
    <b v="0"/>
    <x v="954"/>
    <x v="0"/>
    <s v="0055A00000Bd5F0QAJ"/>
    <b v="0"/>
    <d v="2021-05-13T08:57:07"/>
    <b v="0"/>
    <b v="0"/>
    <s v="2021 2"/>
    <n v="2"/>
    <x v="3"/>
    <s v="Closed"/>
    <s v="Closed"/>
    <x v="21"/>
    <s v="0055A00000Bd5F0QAJ"/>
    <d v="2021-06-16T09:36:44"/>
    <m/>
    <d v="2021-06-16T09:36:43"/>
    <b v="0"/>
    <x v="6"/>
    <s v="0066e00001e2431AAA"/>
    <x v="2"/>
    <b v="0"/>
    <s v="0055A00000Bd5F0QAJ"/>
    <s v="Closed Won"/>
    <b v="0"/>
    <x v="0"/>
    <n v="139659.48000000001"/>
    <n v="139659.48000000001"/>
    <m/>
  </r>
  <r>
    <s v="0015A00001taaMKQAY"/>
    <b v="0"/>
    <m/>
    <b v="0"/>
    <x v="955"/>
    <x v="0"/>
    <s v="0055A000008zqzaQAA"/>
    <b v="0"/>
    <d v="2018-10-25T13:50:29"/>
    <b v="0"/>
    <b v="0"/>
    <s v="2021 2"/>
    <n v="2"/>
    <x v="3"/>
    <s v="Omitted"/>
    <s v="Omitted"/>
    <x v="21"/>
    <s v="0055A000008zqzaQAA"/>
    <d v="2021-06-17T14:31:10"/>
    <m/>
    <d v="2021-06-17T14:31:09"/>
    <b v="0"/>
    <x v="5"/>
    <s v="0065A00000nKTkEQAW"/>
    <x v="2"/>
    <b v="0"/>
    <s v="0055A000008zqzaQAA"/>
    <s v="Closed Lost"/>
    <b v="0"/>
    <x v="1"/>
    <n v="83600"/>
    <n v="0"/>
    <m/>
  </r>
  <r>
    <s v="0015A000020xFjcQAE"/>
    <b v="0"/>
    <m/>
    <b v="0"/>
    <x v="955"/>
    <x v="0"/>
    <s v="0055A000008zqzaQAA"/>
    <b v="0"/>
    <d v="2020-02-26T03:55:39"/>
    <b v="0"/>
    <b v="0"/>
    <s v="2021 2"/>
    <n v="2"/>
    <x v="3"/>
    <s v="Omitted"/>
    <s v="Omitted"/>
    <x v="0"/>
    <s v="0055A000008zqzaQAA"/>
    <d v="2021-06-17T14:23:10"/>
    <m/>
    <d v="2021-06-17T14:23:09"/>
    <b v="0"/>
    <x v="5"/>
    <s v="0065A00001ZN35HQAT"/>
    <x v="2"/>
    <b v="0"/>
    <s v="0055A000008zqzaQAA"/>
    <s v="Closed Lost"/>
    <b v="0"/>
    <x v="1"/>
    <n v="150850"/>
    <n v="0"/>
    <m/>
  </r>
  <r>
    <s v="0015A00002G74JcQAJ"/>
    <b v="0"/>
    <m/>
    <b v="0"/>
    <x v="955"/>
    <x v="0"/>
    <s v="00531000007MUoEAAW"/>
    <b v="0"/>
    <d v="2020-10-26T20:27:09"/>
    <b v="0"/>
    <b v="0"/>
    <s v="2021 2"/>
    <n v="2"/>
    <x v="3"/>
    <s v="Omitted"/>
    <s v="Omitted"/>
    <x v="2"/>
    <s v="00531000007MUoEAAW"/>
    <d v="2021-06-17T18:12:27"/>
    <m/>
    <d v="2021-06-17T18:12:26"/>
    <b v="0"/>
    <x v="5"/>
    <s v="0065A00001cIN7aQAG"/>
    <x v="2"/>
    <b v="0"/>
    <s v="00531000007MUoEAAW"/>
    <s v="Closed Lost"/>
    <b v="0"/>
    <x v="1"/>
    <n v="11700"/>
    <n v="0"/>
    <m/>
  </r>
  <r>
    <s v="0013100001myNL4AAM"/>
    <b v="0"/>
    <m/>
    <b v="0"/>
    <x v="955"/>
    <x v="0"/>
    <s v="00531000007MUoEAAW"/>
    <b v="0"/>
    <d v="2020-07-30T13:35:12"/>
    <b v="0"/>
    <b v="0"/>
    <s v="2021 2"/>
    <n v="2"/>
    <x v="3"/>
    <s v="Omitted"/>
    <s v="Omitted"/>
    <x v="1"/>
    <s v="00531000007MUoEAAW"/>
    <d v="2021-06-17T18:14:23"/>
    <m/>
    <d v="2021-06-17T18:14:22"/>
    <b v="0"/>
    <x v="6"/>
    <s v="0065A00001bL49dQAC"/>
    <x v="2"/>
    <b v="0"/>
    <s v="00531000007MUoEAAW"/>
    <s v="Closed Lost"/>
    <b v="0"/>
    <x v="1"/>
    <n v="6500"/>
    <n v="0"/>
    <m/>
  </r>
  <r>
    <s v="0015A00002XQrSlQAL"/>
    <b v="0"/>
    <m/>
    <b v="0"/>
    <x v="955"/>
    <x v="0"/>
    <s v="00531000007KAsvAAG"/>
    <b v="0"/>
    <d v="2021-04-09T13:37:10"/>
    <b v="0"/>
    <b v="0"/>
    <s v="2021 2"/>
    <n v="2"/>
    <x v="3"/>
    <s v="Omitted"/>
    <s v="Omitted"/>
    <x v="1"/>
    <s v="00531000007KAsvAAG"/>
    <d v="2021-06-17T13:23:34"/>
    <m/>
    <d v="2021-06-17T13:23:33"/>
    <b v="0"/>
    <x v="6"/>
    <s v="0065A00001dg8M2QAI"/>
    <x v="2"/>
    <b v="0"/>
    <s v="00531000007KAsvAAG"/>
    <s v="Closed Lost"/>
    <b v="0"/>
    <x v="1"/>
    <n v="59072.4"/>
    <n v="0"/>
    <m/>
  </r>
  <r>
    <s v="0015A000026oigJQAQ"/>
    <b v="0"/>
    <m/>
    <b v="0"/>
    <x v="955"/>
    <x v="0"/>
    <s v="00531000007MUoEAAW"/>
    <b v="0"/>
    <d v="2020-11-16T16:56:31"/>
    <b v="0"/>
    <b v="0"/>
    <s v="2021 2"/>
    <n v="2"/>
    <x v="3"/>
    <s v="Omitted"/>
    <s v="Omitted"/>
    <x v="1"/>
    <s v="00531000007MUoEAAW"/>
    <d v="2021-06-17T19:51:42"/>
    <m/>
    <d v="2021-06-17T19:51:42"/>
    <b v="0"/>
    <x v="5"/>
    <s v="0065A00001cTx6hQAC"/>
    <x v="2"/>
    <b v="0"/>
    <s v="00531000007MUoEAAW"/>
    <s v="Closed Lost"/>
    <b v="0"/>
    <x v="1"/>
    <n v="6435"/>
    <n v="0"/>
    <m/>
  </r>
  <r>
    <s v="0015A00002QebYEQAZ"/>
    <b v="0"/>
    <m/>
    <b v="0"/>
    <x v="955"/>
    <x v="0"/>
    <s v="0055A00000Bb2djQAB"/>
    <b v="1"/>
    <d v="2020-11-13T13:56:56"/>
    <b v="0"/>
    <b v="0"/>
    <s v="2021 2"/>
    <n v="2"/>
    <x v="3"/>
    <s v="Omitted"/>
    <s v="Omitted"/>
    <x v="21"/>
    <s v="0055A000008zqzaQAA"/>
    <d v="2021-06-17T14:41:14"/>
    <m/>
    <d v="2021-06-17T14:41:14"/>
    <b v="0"/>
    <x v="3"/>
    <s v="0065A00001cTlzpQAC"/>
    <x v="2"/>
    <b v="0"/>
    <s v="0055A000008zqzaQAA"/>
    <s v="Closed Lost"/>
    <b v="0"/>
    <x v="1"/>
    <n v="94730"/>
    <n v="0"/>
    <m/>
  </r>
  <r>
    <s v="0013100001p4QGsAAM"/>
    <b v="0"/>
    <m/>
    <b v="0"/>
    <x v="956"/>
    <x v="0"/>
    <s v="0055A00000BNXCfQAP"/>
    <b v="1"/>
    <d v="2021-04-21T21:12:07"/>
    <b v="0"/>
    <b v="0"/>
    <s v="2021 2"/>
    <n v="2"/>
    <x v="3"/>
    <s v="Closed"/>
    <s v="Closed"/>
    <x v="21"/>
    <s v="0055A00000BNXCfQAP"/>
    <d v="2021-06-25T22:46:02"/>
    <m/>
    <d v="2021-06-25T22:46:01"/>
    <b v="0"/>
    <x v="3"/>
    <s v="0066e00001dys8SAAQ"/>
    <x v="2"/>
    <b v="0"/>
    <s v="0056e00000BdFO7AAN"/>
    <s v="Closed Won"/>
    <b v="0"/>
    <x v="0"/>
    <n v="99973.440000000002"/>
    <n v="99973.440000000002"/>
    <m/>
  </r>
  <r>
    <s v="0013100001frKBoAAM"/>
    <b v="0"/>
    <m/>
    <b v="0"/>
    <x v="957"/>
    <x v="0"/>
    <s v="00531000007KAsvAAG"/>
    <b v="0"/>
    <d v="2016-03-31T11:58:29"/>
    <b v="0"/>
    <b v="0"/>
    <s v="2021 2"/>
    <n v="2"/>
    <x v="3"/>
    <s v="Closed"/>
    <s v="Closed"/>
    <x v="13"/>
    <s v="0055A000009sa63QAA"/>
    <d v="2021-06-21T13:58:32"/>
    <m/>
    <d v="2021-06-21T13:58:32"/>
    <b v="0"/>
    <x v="5"/>
    <s v="0063100000bjN6LAAU"/>
    <x v="2"/>
    <b v="0"/>
    <s v="0055A000009sa63QAA"/>
    <s v="Closed Won"/>
    <b v="0"/>
    <x v="0"/>
    <n v="86450"/>
    <n v="86450"/>
    <m/>
  </r>
  <r>
    <s v="0013100001jZUv1AAG"/>
    <b v="0"/>
    <m/>
    <b v="0"/>
    <x v="957"/>
    <x v="0"/>
    <s v="00531000007MUoEAAW"/>
    <b v="1"/>
    <d v="2016-06-16T14:32:06"/>
    <b v="0"/>
    <b v="0"/>
    <s v="2021 2"/>
    <n v="2"/>
    <x v="3"/>
    <s v="Omitted"/>
    <s v="Omitted"/>
    <x v="15"/>
    <s v="0055A000008zqzaQAA"/>
    <d v="2021-06-21T19:37:27"/>
    <m/>
    <d v="2021-06-21T19:36:32"/>
    <b v="0"/>
    <x v="1"/>
    <s v="0063100000ci89zAAA"/>
    <x v="2"/>
    <b v="0"/>
    <s v="0055A000008zqzaQAA"/>
    <s v="Closed Lost"/>
    <b v="0"/>
    <x v="1"/>
    <n v="65000"/>
    <n v="0"/>
    <m/>
  </r>
  <r>
    <s v="001i000001LHCUyAAP"/>
    <b v="0"/>
    <m/>
    <b v="0"/>
    <x v="957"/>
    <x v="0"/>
    <s v="00531000008F2qlAAC"/>
    <b v="0"/>
    <d v="2017-04-19T20:38:32"/>
    <b v="0"/>
    <b v="0"/>
    <s v="2021 2"/>
    <n v="2"/>
    <x v="3"/>
    <s v="Omitted"/>
    <s v="Omitted"/>
    <x v="17"/>
    <s v="00531000008F2qlAAC"/>
    <d v="2021-06-21T20:22:24"/>
    <m/>
    <d v="2021-06-21T20:22:22"/>
    <b v="0"/>
    <x v="1"/>
    <s v="0063100000hCaInAAK"/>
    <x v="2"/>
    <b v="0"/>
    <s v="00531000008F2qlAAC"/>
    <s v="Closed Lost"/>
    <b v="0"/>
    <x v="1"/>
    <n v="202875"/>
    <n v="0"/>
    <m/>
  </r>
  <r>
    <s v="001i000000Jd1ngAAB"/>
    <b v="0"/>
    <m/>
    <b v="0"/>
    <x v="957"/>
    <x v="0"/>
    <s v="00531000008F2qlAAC"/>
    <b v="0"/>
    <d v="2017-05-10T20:36:41"/>
    <b v="0"/>
    <b v="0"/>
    <s v="2021 2"/>
    <n v="2"/>
    <x v="3"/>
    <s v="Omitted"/>
    <s v="Omitted"/>
    <x v="6"/>
    <s v="00531000008F2qlAAC"/>
    <d v="2021-06-21T20:23:13"/>
    <m/>
    <d v="2021-06-21T20:23:00"/>
    <b v="0"/>
    <x v="5"/>
    <s v="0063100000hI3HpAAK"/>
    <x v="2"/>
    <b v="0"/>
    <s v="00531000008F2qlAAC"/>
    <s v="Closed Lost"/>
    <b v="0"/>
    <x v="1"/>
    <n v="20000"/>
    <n v="0"/>
    <m/>
  </r>
  <r>
    <s v="0013100001sz7lcAAA"/>
    <b v="0"/>
    <m/>
    <b v="0"/>
    <x v="957"/>
    <x v="0"/>
    <s v="00531000008F2qlAAC"/>
    <b v="0"/>
    <d v="2017-05-15T19:07:50"/>
    <b v="0"/>
    <b v="0"/>
    <s v="2021 2"/>
    <n v="2"/>
    <x v="3"/>
    <s v="Omitted"/>
    <s v="Omitted"/>
    <x v="6"/>
    <s v="00531000008F2qlAAC"/>
    <d v="2021-06-21T20:23:44"/>
    <m/>
    <d v="2021-06-21T20:23:44"/>
    <b v="0"/>
    <x v="5"/>
    <s v="0063100000hm1qPAAQ"/>
    <x v="2"/>
    <b v="0"/>
    <s v="00531000008F2qlAAC"/>
    <s v="Closed Lost"/>
    <b v="0"/>
    <x v="1"/>
    <n v="65000"/>
    <n v="0"/>
    <m/>
  </r>
  <r>
    <s v="001i000000WS6x7AAD"/>
    <b v="0"/>
    <m/>
    <b v="0"/>
    <x v="957"/>
    <x v="0"/>
    <s v="005i0000000fNkyAAE"/>
    <b v="0"/>
    <d v="2019-05-14T13:21:31"/>
    <b v="0"/>
    <b v="0"/>
    <s v="2021 2"/>
    <n v="2"/>
    <x v="3"/>
    <s v="Omitted"/>
    <s v="Omitted"/>
    <x v="4"/>
    <s v="00531000008F2qlAAC"/>
    <d v="2021-06-21T20:27:26"/>
    <m/>
    <d v="2021-06-21T20:27:26"/>
    <b v="0"/>
    <x v="6"/>
    <s v="0065A00001PwCZOQA3"/>
    <x v="2"/>
    <b v="0"/>
    <s v="00531000008F2qlAAC"/>
    <s v="Closed Lost"/>
    <b v="0"/>
    <x v="1"/>
    <n v="66835"/>
    <n v="0"/>
    <m/>
  </r>
  <r>
    <s v="0015A000022RU6IQAW"/>
    <b v="0"/>
    <m/>
    <b v="0"/>
    <x v="957"/>
    <x v="0"/>
    <s v="00531000008F2qlAAC"/>
    <b v="0"/>
    <d v="2018-07-20T20:42:53"/>
    <b v="0"/>
    <b v="0"/>
    <s v="2021 2"/>
    <n v="2"/>
    <x v="3"/>
    <s v="Omitted"/>
    <s v="Omitted"/>
    <x v="0"/>
    <s v="00531000008F2qlAAC"/>
    <d v="2021-06-21T20:25:07"/>
    <m/>
    <d v="2021-06-21T20:25:07"/>
    <b v="0"/>
    <x v="3"/>
    <s v="0065A00000lcgtSQAQ"/>
    <x v="2"/>
    <b v="0"/>
    <s v="00531000008F2qlAAC"/>
    <s v="Closed Lost"/>
    <b v="0"/>
    <x v="1"/>
    <n v="61289.54"/>
    <n v="0"/>
    <m/>
  </r>
  <r>
    <s v="0015A00001tbcQvQAI"/>
    <b v="0"/>
    <m/>
    <b v="0"/>
    <x v="957"/>
    <x v="0"/>
    <s v="00531000008F2qlAAC"/>
    <b v="0"/>
    <d v="2017-08-22T21:09:54"/>
    <b v="0"/>
    <b v="0"/>
    <s v="2021 2"/>
    <n v="2"/>
    <x v="3"/>
    <s v="Omitted"/>
    <s v="Omitted"/>
    <x v="24"/>
    <s v="00531000008F2qlAAC"/>
    <d v="2021-06-21T20:24:40"/>
    <m/>
    <d v="2021-06-21T20:24:39"/>
    <b v="0"/>
    <x v="1"/>
    <s v="0065A00000i55VLQAY"/>
    <x v="2"/>
    <b v="0"/>
    <s v="00531000008F2qlAAC"/>
    <s v="Closed Lost"/>
    <b v="0"/>
    <x v="1"/>
    <n v="58159.199999999997"/>
    <n v="0"/>
    <m/>
  </r>
  <r>
    <s v="0015A00002GJGYeQAP"/>
    <b v="0"/>
    <m/>
    <b v="0"/>
    <x v="957"/>
    <x v="0"/>
    <s v="00531000007MUoEAAW"/>
    <b v="0"/>
    <d v="2019-11-18T16:23:33"/>
    <b v="0"/>
    <b v="0"/>
    <s v="2021 2"/>
    <n v="2"/>
    <x v="3"/>
    <s v="Omitted"/>
    <s v="Omitted"/>
    <x v="24"/>
    <s v="00531000008F2qlAAC"/>
    <d v="2021-06-21T20:33:02"/>
    <m/>
    <d v="2021-06-21T20:33:01"/>
    <b v="0"/>
    <x v="3"/>
    <s v="0065A00001Y11n4QAB"/>
    <x v="2"/>
    <b v="0"/>
    <s v="00531000008F2qlAAC"/>
    <s v="Closed Lost"/>
    <b v="0"/>
    <x v="1"/>
    <n v="65437"/>
    <n v="0"/>
    <m/>
  </r>
  <r>
    <s v="0015A00002Vqm2zQAB"/>
    <b v="0"/>
    <m/>
    <b v="0"/>
    <x v="957"/>
    <x v="0"/>
    <s v="0055A00000BcrkYQAR"/>
    <b v="0"/>
    <d v="2021-03-30T05:30:55"/>
    <b v="0"/>
    <b v="0"/>
    <s v="2021 2"/>
    <n v="2"/>
    <x v="3"/>
    <s v="Omitted"/>
    <s v="Omitted"/>
    <x v="24"/>
    <s v="0055A00000BcrkYQAR"/>
    <d v="2021-06-21T13:34:20"/>
    <m/>
    <d v="2021-06-21T13:34:20"/>
    <b v="0"/>
    <x v="5"/>
    <s v="0065A00001deJ3EQAU"/>
    <x v="2"/>
    <b v="0"/>
    <s v="0055A00000BcrkYQAR"/>
    <s v="Closed Lost"/>
    <b v="0"/>
    <x v="1"/>
    <n v="49077.75"/>
    <n v="0"/>
    <m/>
  </r>
  <r>
    <s v="001i000000FKJwEAAX"/>
    <b v="0"/>
    <m/>
    <b v="0"/>
    <x v="957"/>
    <x v="0"/>
    <s v="00531000007MUoEAAW"/>
    <b v="0"/>
    <d v="2019-05-24T13:42:56"/>
    <b v="0"/>
    <b v="0"/>
    <s v="2021 2"/>
    <n v="2"/>
    <x v="3"/>
    <s v="Omitted"/>
    <s v="Omitted"/>
    <x v="4"/>
    <s v="00531000007MUoEAAW"/>
    <d v="2021-06-21T13:14:13"/>
    <m/>
    <d v="2021-06-21T13:14:13"/>
    <b v="0"/>
    <x v="6"/>
    <s v="0065A00001SguQvQAJ"/>
    <x v="2"/>
    <b v="0"/>
    <s v="00531000007MUoEAAW"/>
    <s v="Closed Lost"/>
    <b v="0"/>
    <x v="1"/>
    <n v="39000"/>
    <n v="0"/>
    <m/>
  </r>
  <r>
    <s v="0015A00002FFHaVQAX"/>
    <b v="0"/>
    <m/>
    <b v="0"/>
    <x v="957"/>
    <x v="0"/>
    <s v="00531000007MUoEAAW"/>
    <b v="1"/>
    <d v="2019-09-27T18:41:16"/>
    <b v="0"/>
    <b v="0"/>
    <s v="2021 2"/>
    <n v="2"/>
    <x v="3"/>
    <s v="Omitted"/>
    <s v="Omitted"/>
    <x v="24"/>
    <s v="00531000008F2qlAAC"/>
    <d v="2021-06-21T20:29:23"/>
    <m/>
    <d v="2021-06-21T20:29:22"/>
    <b v="0"/>
    <x v="6"/>
    <s v="0065A00001XWxRuQAL"/>
    <x v="3"/>
    <b v="0"/>
    <s v="00531000008F2qlAAC"/>
    <s v="Closed Lost"/>
    <b v="0"/>
    <x v="1"/>
    <n v="74699"/>
    <n v="0"/>
    <m/>
  </r>
  <r>
    <s v="0015A00002BniJIQAZ"/>
    <b v="0"/>
    <m/>
    <b v="0"/>
    <x v="957"/>
    <x v="0"/>
    <s v="00531000007MUoEAAW"/>
    <b v="0"/>
    <d v="2020-10-07T14:59:00"/>
    <b v="0"/>
    <b v="0"/>
    <s v="2021 2"/>
    <n v="2"/>
    <x v="3"/>
    <s v="Closed"/>
    <s v="Closed"/>
    <x v="1"/>
    <s v="00531000007MUoEAAW"/>
    <d v="2021-06-21T13:09:24"/>
    <m/>
    <d v="2021-06-21T13:09:24"/>
    <b v="0"/>
    <x v="17"/>
    <s v="0065A00001bqCLSQA2"/>
    <x v="2"/>
    <b v="0"/>
    <s v="00531000007MUoEAAW"/>
    <s v="Closed Won"/>
    <b v="0"/>
    <x v="0"/>
    <n v="13000"/>
    <n v="13000"/>
    <m/>
  </r>
  <r>
    <s v="0015A00002Uf77rQAB"/>
    <b v="0"/>
    <m/>
    <b v="0"/>
    <x v="957"/>
    <x v="0"/>
    <s v="0055A00000BNpn5QAD"/>
    <b v="1"/>
    <d v="2021-02-02T18:06:16"/>
    <b v="0"/>
    <b v="0"/>
    <s v="2021 2"/>
    <n v="2"/>
    <x v="3"/>
    <s v="Closed"/>
    <s v="Closed"/>
    <x v="21"/>
    <s v="0055A00000BcmLYQAZ"/>
    <d v="2021-06-25T16:36:21"/>
    <m/>
    <d v="2021-06-21T09:36:35"/>
    <b v="0"/>
    <x v="3"/>
    <s v="0065A00001dBNAkQAO"/>
    <x v="2"/>
    <b v="0"/>
    <s v="0056e00000BdAUZAA3"/>
    <s v="Closed Won"/>
    <b v="0"/>
    <x v="0"/>
    <n v="108238.39999999999"/>
    <n v="108238.39999999999"/>
    <m/>
  </r>
  <r>
    <s v="0015A000020x84PQAQ"/>
    <b v="0"/>
    <m/>
    <b v="0"/>
    <x v="957"/>
    <x v="0"/>
    <s v="0055A000008iLoOQAU"/>
    <b v="0"/>
    <d v="2021-06-16T15:49:45"/>
    <b v="0"/>
    <b v="0"/>
    <s v="2021 2"/>
    <n v="2"/>
    <x v="3"/>
    <s v="Closed"/>
    <s v="Closed"/>
    <x v="21"/>
    <s v="0055A000008iLoOQAU"/>
    <d v="2021-06-21T21:56:37"/>
    <m/>
    <d v="2021-06-21T21:56:36"/>
    <b v="0"/>
    <x v="4"/>
    <s v="0066e00001eMrtfAAC"/>
    <x v="2"/>
    <b v="0"/>
    <s v="0055A000008iLoOQAU"/>
    <s v="Closed Won"/>
    <b v="0"/>
    <x v="0"/>
    <n v="3450"/>
    <n v="3450"/>
    <m/>
  </r>
  <r>
    <s v="001i000000FKPu5AAH"/>
    <b v="0"/>
    <m/>
    <b v="0"/>
    <x v="957"/>
    <x v="0"/>
    <s v="0055A00000BcmLTQAZ"/>
    <b v="0"/>
    <d v="2021-06-10T13:29:55"/>
    <b v="0"/>
    <b v="0"/>
    <s v="2021 2"/>
    <n v="2"/>
    <x v="3"/>
    <s v="Closed"/>
    <s v="Closed"/>
    <x v="4"/>
    <s v="0055A00000BcmLTQAZ"/>
    <d v="2021-06-21T18:17:36"/>
    <m/>
    <d v="2021-06-21T18:17:36"/>
    <b v="0"/>
    <x v="5"/>
    <s v="0066e00001eLpZtAAK"/>
    <x v="2"/>
    <b v="0"/>
    <s v="0055A00000Bd3dUQAR"/>
    <s v="Closed Won"/>
    <b v="0"/>
    <x v="0"/>
    <n v="398"/>
    <n v="398"/>
    <m/>
  </r>
  <r>
    <s v="0015A00001ztwmzQAA"/>
    <b v="0"/>
    <m/>
    <b v="0"/>
    <x v="957"/>
    <x v="0"/>
    <s v="0055A000009GxI2QAK"/>
    <b v="0"/>
    <d v="2021-06-21T13:12:50"/>
    <b v="0"/>
    <b v="0"/>
    <s v="2021 2"/>
    <n v="2"/>
    <x v="3"/>
    <s v="Closed"/>
    <s v="Closed"/>
    <x v="24"/>
    <s v="0055A000009GxI2QAK"/>
    <d v="2021-06-21T13:54:37"/>
    <m/>
    <m/>
    <b v="0"/>
    <x v="6"/>
    <s v="0066e00001eaOTRAA2"/>
    <x v="2"/>
    <b v="1"/>
    <s v="0055A000009GxI2QAK"/>
    <s v="Closed Won"/>
    <b v="0"/>
    <x v="0"/>
    <n v="5085.75"/>
    <n v="5085.75"/>
    <m/>
  </r>
  <r>
    <s v="0013100001jbAu9AAE"/>
    <b v="0"/>
    <m/>
    <b v="0"/>
    <x v="958"/>
    <x v="0"/>
    <s v="00531000007KAu8AAG"/>
    <b v="0"/>
    <d v="2016-06-24T02:33:30"/>
    <b v="0"/>
    <b v="0"/>
    <s v="2021 2"/>
    <n v="2"/>
    <x v="3"/>
    <s v="Omitted"/>
    <s v="Omitted"/>
    <x v="15"/>
    <s v="0055A00000Bd0KeQAJ"/>
    <d v="2021-06-22T15:52:16"/>
    <m/>
    <d v="2021-06-22T15:52:15"/>
    <b v="0"/>
    <x v="1"/>
    <s v="0063100000ciqfaAAA"/>
    <x v="2"/>
    <b v="0"/>
    <s v="0055A00000Bd0KeQAJ"/>
    <s v="Closed Lost"/>
    <b v="0"/>
    <x v="1"/>
    <n v="51805"/>
    <n v="0"/>
    <m/>
  </r>
  <r>
    <s v="0015A00001tasCtQAI"/>
    <b v="0"/>
    <m/>
    <b v="0"/>
    <x v="958"/>
    <x v="0"/>
    <s v="0055A000008zqzaQAA"/>
    <b v="1"/>
    <d v="2020-05-26T13:20:21"/>
    <b v="0"/>
    <b v="0"/>
    <s v="2021 2"/>
    <n v="2"/>
    <x v="3"/>
    <s v="Omitted"/>
    <s v="Omitted"/>
    <x v="21"/>
    <s v="0055A000008zqzaQAA"/>
    <d v="2021-06-22T19:36:42"/>
    <m/>
    <d v="2021-06-22T19:36:42"/>
    <b v="0"/>
    <x v="3"/>
    <s v="0065A00001aJ74gQAC"/>
    <x v="2"/>
    <b v="0"/>
    <s v="0055A000008zqzaQAA"/>
    <s v="Closed Lost"/>
    <b v="0"/>
    <x v="1"/>
    <n v="152000"/>
    <n v="0"/>
    <m/>
  </r>
  <r>
    <s v="0015A00002CwcMnQAJ"/>
    <b v="0"/>
    <m/>
    <b v="0"/>
    <x v="958"/>
    <x v="0"/>
    <s v="00531000008F2qlAAC"/>
    <b v="0"/>
    <d v="2020-12-07T22:12:19"/>
    <b v="0"/>
    <b v="0"/>
    <s v="2021 2"/>
    <n v="2"/>
    <x v="3"/>
    <s v="Closed"/>
    <s v="Closed"/>
    <x v="24"/>
    <s v="00531000007MUoEAAW"/>
    <d v="2021-06-22T15:43:29"/>
    <m/>
    <d v="2021-06-22T15:43:06"/>
    <b v="0"/>
    <x v="6"/>
    <s v="0065A00001baNsDQAU"/>
    <x v="2"/>
    <b v="0"/>
    <s v="00531000008F2qlAAC"/>
    <s v="Closed Won"/>
    <b v="0"/>
    <x v="0"/>
    <n v="13000"/>
    <n v="13000"/>
    <m/>
  </r>
  <r>
    <s v="0015A00002DSTI6QAP"/>
    <b v="0"/>
    <m/>
    <b v="0"/>
    <x v="958"/>
    <x v="0"/>
    <s v="0055A00000Bb2djQAB"/>
    <b v="1"/>
    <d v="2020-10-01T15:48:57"/>
    <b v="0"/>
    <b v="0"/>
    <s v="2021 2"/>
    <n v="2"/>
    <x v="3"/>
    <s v="Omitted"/>
    <s v="Omitted"/>
    <x v="21"/>
    <s v="0055A000008zqzaQAA"/>
    <d v="2021-06-22T19:45:12"/>
    <m/>
    <d v="2021-06-22T19:45:11"/>
    <b v="0"/>
    <x v="3"/>
    <s v="0065A00001bpGx3QAE"/>
    <x v="2"/>
    <b v="0"/>
    <s v="0055A000008zqzaQAA"/>
    <s v="Closed Lost"/>
    <b v="0"/>
    <x v="1"/>
    <n v="95000"/>
    <n v="0"/>
    <m/>
  </r>
  <r>
    <s v="0015A00001tbWJzQAM"/>
    <b v="0"/>
    <m/>
    <b v="0"/>
    <x v="959"/>
    <x v="0"/>
    <s v="0055A000008iLoOQAU"/>
    <b v="0"/>
    <d v="2019-11-07T15:02:52"/>
    <b v="0"/>
    <b v="0"/>
    <s v="2021 2"/>
    <n v="2"/>
    <x v="3"/>
    <s v="Omitted"/>
    <s v="Omitted"/>
    <x v="0"/>
    <s v="0055A00000Bnt5hQAB"/>
    <d v="2021-06-23T16:48:31"/>
    <m/>
    <d v="2021-06-23T16:48:30"/>
    <b v="0"/>
    <x v="3"/>
    <s v="0065A00001XqLP9QAN"/>
    <x v="2"/>
    <b v="0"/>
    <s v="0055A00000Bnt5hQAB"/>
    <s v="Closed Lost"/>
    <b v="0"/>
    <x v="1"/>
    <n v="140000"/>
    <n v="0"/>
    <m/>
  </r>
  <r>
    <s v="0015A00002CT6eNQAT"/>
    <b v="0"/>
    <m/>
    <b v="0"/>
    <x v="960"/>
    <x v="0"/>
    <s v="0055A000008iLoOQAU"/>
    <b v="1"/>
    <d v="2019-05-16T17:53:32"/>
    <b v="0"/>
    <b v="0"/>
    <s v="2021 2"/>
    <n v="2"/>
    <x v="3"/>
    <s v="Omitted"/>
    <s v="Omitted"/>
    <x v="23"/>
    <s v="0055A00000Bnt5hQAB"/>
    <d v="2021-06-25T03:43:34"/>
    <m/>
    <d v="2021-06-25T03:43:33"/>
    <b v="0"/>
    <x v="4"/>
    <s v="0065A00001PwwbNQAR"/>
    <x v="2"/>
    <b v="0"/>
    <s v="0055A00000Bnt5hQAB"/>
    <s v="Closed Lost"/>
    <b v="0"/>
    <x v="1"/>
    <n v="85000"/>
    <n v="0"/>
    <m/>
  </r>
  <r>
    <s v="0015A00002XRWVTQA5"/>
    <b v="0"/>
    <m/>
    <b v="0"/>
    <x v="960"/>
    <x v="0"/>
    <s v="0055A00000BNXCfQAP"/>
    <b v="1"/>
    <d v="2021-04-14T23:12:33"/>
    <b v="0"/>
    <b v="0"/>
    <s v="2021 2"/>
    <n v="2"/>
    <x v="3"/>
    <s v="Omitted"/>
    <s v="Omitted"/>
    <x v="21"/>
    <s v="0055A00000BNXCfQAP"/>
    <d v="2021-06-24T19:54:59"/>
    <m/>
    <d v="2021-06-24T19:54:59"/>
    <b v="0"/>
    <x v="5"/>
    <s v="0065A00001dgUOOQA2"/>
    <x v="2"/>
    <b v="0"/>
    <s v="0055A00000BNXCfQAP"/>
    <s v="Closed Lost"/>
    <b v="0"/>
    <x v="1"/>
    <n v="154850"/>
    <n v="0"/>
    <m/>
  </r>
  <r>
    <s v="0013100001gYPr1AAG"/>
    <b v="0"/>
    <m/>
    <b v="0"/>
    <x v="960"/>
    <x v="0"/>
    <s v="0055A000009GjocQAC"/>
    <b v="1"/>
    <d v="2019-09-03T15:14:32"/>
    <b v="0"/>
    <b v="0"/>
    <s v="2021 2"/>
    <n v="2"/>
    <x v="3"/>
    <s v="Omitted"/>
    <s v="Omitted"/>
    <x v="21"/>
    <s v="0055A00000Bnt5hQAB"/>
    <d v="2021-06-25T03:54:00"/>
    <m/>
    <d v="2021-06-25T03:54:00"/>
    <b v="0"/>
    <x v="1"/>
    <s v="0065A00001XGUlWQAX"/>
    <x v="2"/>
    <b v="0"/>
    <s v="0055A00000Bnt5hQAB"/>
    <s v="Closed Lost"/>
    <b v="0"/>
    <x v="1"/>
    <n v="95895"/>
    <n v="0"/>
    <m/>
  </r>
  <r>
    <s v="0015A00002DU5c0QAD"/>
    <b v="0"/>
    <m/>
    <b v="0"/>
    <x v="960"/>
    <x v="0"/>
    <s v="0055A000008iLoOQAU"/>
    <b v="0"/>
    <d v="2021-01-26T19:29:12"/>
    <b v="0"/>
    <b v="0"/>
    <s v="2021 2"/>
    <n v="2"/>
    <x v="3"/>
    <s v="Closed"/>
    <s v="Closed"/>
    <x v="21"/>
    <s v="0055A000008iLoOQAU"/>
    <d v="2021-06-24T20:27:46"/>
    <m/>
    <d v="2021-06-24T20:27:45"/>
    <b v="0"/>
    <x v="1"/>
    <s v="0065A00001dAC03QAG"/>
    <x v="2"/>
    <b v="0"/>
    <s v="0055A000008iLoOQAU"/>
    <s v="Closed Won"/>
    <b v="0"/>
    <x v="0"/>
    <n v="8502.5"/>
    <n v="8502.5"/>
    <m/>
  </r>
  <r>
    <s v="0013100001lbwD9AAI"/>
    <b v="0"/>
    <m/>
    <b v="0"/>
    <x v="960"/>
    <x v="0"/>
    <s v="0055A000008iLoOQAU"/>
    <b v="0"/>
    <d v="2021-06-17T14:06:11"/>
    <b v="0"/>
    <b v="0"/>
    <s v="2021 2"/>
    <n v="2"/>
    <x v="3"/>
    <s v="Closed"/>
    <s v="Closed"/>
    <x v="21"/>
    <s v="0055A000008iLoOQAU"/>
    <d v="2021-06-24T20:15:04"/>
    <m/>
    <d v="2021-06-24T20:15:03"/>
    <b v="0"/>
    <x v="5"/>
    <s v="0066e00001eMw0jAAC"/>
    <x v="2"/>
    <b v="0"/>
    <s v="0055A000008iLoOQAU"/>
    <s v="Closed Won"/>
    <b v="0"/>
    <x v="0"/>
    <n v="4000"/>
    <n v="4000"/>
    <m/>
  </r>
  <r>
    <s v="0015A00002CwXarQAF"/>
    <b v="0"/>
    <m/>
    <b v="0"/>
    <x v="960"/>
    <x v="0"/>
    <s v="0055A000008iLoOQAU"/>
    <b v="1"/>
    <d v="2019-06-13T14:52:43"/>
    <b v="0"/>
    <b v="0"/>
    <s v="2021 2"/>
    <n v="2"/>
    <x v="3"/>
    <s v="Omitted"/>
    <s v="Omitted"/>
    <x v="22"/>
    <s v="0055A00000Bnt5hQAB"/>
    <d v="2021-06-25T03:41:25"/>
    <m/>
    <d v="2021-06-25T03:41:24"/>
    <b v="0"/>
    <x v="3"/>
    <s v="0065A00001TiGDlQAN"/>
    <x v="2"/>
    <b v="0"/>
    <s v="0055A00000Bnt5hQAB"/>
    <s v="Closed Lost"/>
    <b v="0"/>
    <x v="1"/>
    <n v="91445"/>
    <n v="0"/>
    <m/>
  </r>
  <r>
    <s v="0013100001p4BDSAA2"/>
    <b v="0"/>
    <m/>
    <b v="0"/>
    <x v="355"/>
    <x v="0"/>
    <s v="00531000008FRNUAA4"/>
    <b v="1"/>
    <d v="2017-01-25T16:26:02"/>
    <b v="0"/>
    <b v="0"/>
    <s v="2021 2"/>
    <n v="2"/>
    <x v="3"/>
    <s v="Omitted"/>
    <s v="Omitted"/>
    <x v="19"/>
    <s v="0055A00000Bnt5hQAB"/>
    <d v="2021-06-25T04:15:04"/>
    <m/>
    <d v="2021-06-25T04:15:03"/>
    <b v="0"/>
    <x v="1"/>
    <s v="0063100000fqCcwAAE"/>
    <x v="2"/>
    <b v="0"/>
    <s v="0055A00000Bnt5hQAB"/>
    <s v="Closed Lost"/>
    <b v="0"/>
    <x v="1"/>
    <n v="54805"/>
    <n v="0"/>
    <m/>
  </r>
  <r>
    <s v="0015A00001xOrX9QAK"/>
    <b v="0"/>
    <m/>
    <b v="0"/>
    <x v="355"/>
    <x v="0"/>
    <s v="0055A000008iLoOQAU"/>
    <b v="1"/>
    <d v="2019-07-17T20:35:46"/>
    <b v="0"/>
    <b v="0"/>
    <s v="2021 2"/>
    <n v="2"/>
    <x v="3"/>
    <s v="Omitted"/>
    <s v="Omitted"/>
    <x v="21"/>
    <s v="0055A00000Bnt5hQAB"/>
    <d v="2021-06-25T13:18:58"/>
    <m/>
    <d v="2021-06-25T13:18:58"/>
    <b v="0"/>
    <x v="1"/>
    <s v="0065A00001VhomDQAR"/>
    <x v="2"/>
    <b v="0"/>
    <s v="0055A00000Bnt5hQAB"/>
    <s v="Closed Lost"/>
    <b v="0"/>
    <x v="1"/>
    <n v="85000"/>
    <n v="0"/>
    <m/>
  </r>
  <r>
    <s v="001i000001MZMQ8AAP"/>
    <b v="0"/>
    <m/>
    <b v="0"/>
    <x v="355"/>
    <x v="0"/>
    <s v="00531000007MUoEAAW"/>
    <b v="0"/>
    <d v="2021-05-10T15:37:34"/>
    <b v="0"/>
    <b v="0"/>
    <s v="2021 2"/>
    <n v="2"/>
    <x v="3"/>
    <s v="Omitted"/>
    <s v="Omitted"/>
    <x v="1"/>
    <s v="00531000007MUoEAAW"/>
    <d v="2021-06-25T14:48:21"/>
    <m/>
    <d v="2021-06-25T14:48:21"/>
    <b v="0"/>
    <x v="17"/>
    <s v="0066e00001e1CfRAAU"/>
    <x v="2"/>
    <b v="0"/>
    <s v="00531000007MUoEAAW"/>
    <s v="Closed Lost"/>
    <b v="0"/>
    <x v="1"/>
    <n v="199"/>
    <n v="0"/>
    <m/>
  </r>
  <r>
    <s v="0015A00002HcqqPQAR"/>
    <b v="0"/>
    <m/>
    <b v="0"/>
    <x v="355"/>
    <x v="0"/>
    <s v="0055A00000BNXCfQAP"/>
    <b v="1"/>
    <d v="2020-01-30T22:41:10"/>
    <b v="0"/>
    <b v="0"/>
    <s v="2021 2"/>
    <n v="2"/>
    <x v="3"/>
    <s v="Omitted"/>
    <s v="Omitted"/>
    <x v="21"/>
    <s v="0055A00000BclF5QAJ"/>
    <d v="2021-04-10T23:01:03"/>
    <m/>
    <d v="2021-03-03T21:42:49"/>
    <b v="0"/>
    <x v="11"/>
    <s v="0065A00001Z1GKuQAN"/>
    <x v="2"/>
    <b v="0"/>
    <s v="0055A00000BNXCfQAP"/>
    <s v="Closed Lost"/>
    <b v="0"/>
    <x v="1"/>
    <n v="140000"/>
    <n v="0"/>
    <m/>
  </r>
  <r>
    <s v="0013100001p4EYQAA2"/>
    <b v="0"/>
    <m/>
    <b v="0"/>
    <x v="355"/>
    <x v="0"/>
    <s v="0055A00000BNXCfQAP"/>
    <b v="1"/>
    <d v="2021-03-25T20:41:44"/>
    <b v="0"/>
    <b v="0"/>
    <s v="2021 2"/>
    <n v="2"/>
    <x v="3"/>
    <s v="Closed"/>
    <s v="Closed"/>
    <x v="21"/>
    <s v="0055A00000BNXCfQAP"/>
    <d v="2021-06-25T22:50:00"/>
    <m/>
    <d v="2021-06-25T22:49:59"/>
    <b v="0"/>
    <x v="3"/>
    <s v="0065A00001de3dGQAQ"/>
    <x v="2"/>
    <b v="0"/>
    <s v="0056e00000BdFO7AAN"/>
    <s v="Closed Won"/>
    <b v="0"/>
    <x v="0"/>
    <n v="174149.2"/>
    <n v="174149.2"/>
    <m/>
  </r>
  <r>
    <s v="0015A00002Ug9fvQAB"/>
    <b v="0"/>
    <m/>
    <b v="0"/>
    <x v="355"/>
    <x v="0"/>
    <s v="0055A00000BNpn5QAD"/>
    <b v="1"/>
    <d v="2021-02-10T20:16:41"/>
    <b v="0"/>
    <b v="0"/>
    <s v="2021 2"/>
    <n v="2"/>
    <x v="3"/>
    <s v="Closed"/>
    <s v="Closed"/>
    <x v="21"/>
    <s v="0055A00000BNpn5QAD"/>
    <d v="2021-06-25T11:50:18"/>
    <m/>
    <d v="2021-06-25T11:50:17"/>
    <b v="0"/>
    <x v="6"/>
    <s v="0065A00001dCbBKQA0"/>
    <x v="2"/>
    <b v="0"/>
    <s v="0056e00000BdAUZAA3"/>
    <s v="Closed Won"/>
    <b v="0"/>
    <x v="0"/>
    <n v="113682.54"/>
    <n v="113682.54"/>
    <m/>
  </r>
  <r>
    <s v="0013100001gZda5AAC"/>
    <b v="0"/>
    <m/>
    <b v="0"/>
    <x v="355"/>
    <x v="0"/>
    <s v="0055A000008iLoOQAU"/>
    <b v="0"/>
    <d v="2021-06-21T19:08:53"/>
    <b v="0"/>
    <b v="0"/>
    <s v="2021 2"/>
    <n v="2"/>
    <x v="3"/>
    <s v="Closed"/>
    <s v="Closed"/>
    <x v="21"/>
    <s v="0055A000008iLoOQAU"/>
    <d v="2021-06-25T18:35:33"/>
    <m/>
    <d v="2021-06-25T18:35:32"/>
    <b v="0"/>
    <x v="10"/>
    <s v="0066e00001eaQpkAAE"/>
    <x v="2"/>
    <b v="0"/>
    <s v="0055A000008iLoOQAU"/>
    <s v="Closed Won"/>
    <b v="0"/>
    <x v="0"/>
    <n v="725"/>
    <n v="725"/>
    <m/>
  </r>
  <r>
    <s v="0016e00002ZiuBhAAJ"/>
    <b v="0"/>
    <m/>
    <b v="0"/>
    <x v="355"/>
    <x v="0"/>
    <s v="0056e00000BdAUZAA3"/>
    <b v="1"/>
    <d v="2021-06-11T11:56:34"/>
    <b v="0"/>
    <b v="0"/>
    <s v="2021 2"/>
    <n v="2"/>
    <x v="3"/>
    <s v="Closed"/>
    <s v="Closed"/>
    <x v="21"/>
    <s v="0055A00000BcmLYQAZ"/>
    <d v="2021-06-25T16:36:21"/>
    <m/>
    <d v="2021-06-25T11:49:19"/>
    <b v="0"/>
    <x v="6"/>
    <s v="0066e00001eMUbsAAG"/>
    <x v="2"/>
    <b v="0"/>
    <s v="0056e00000BdAUZAA3"/>
    <s v="Closed Won"/>
    <b v="0"/>
    <x v="0"/>
    <n v="113682.54"/>
    <n v="113682.54"/>
    <m/>
  </r>
  <r>
    <s v="0015A00002QdSBbQAN"/>
    <b v="0"/>
    <m/>
    <b v="0"/>
    <x v="355"/>
    <x v="0"/>
    <s v="0055A00000BNpn5QAD"/>
    <b v="1"/>
    <d v="2021-06-10T11:52:32"/>
    <b v="0"/>
    <b v="0"/>
    <s v="2021 2"/>
    <n v="2"/>
    <x v="3"/>
    <s v="Closed"/>
    <s v="Closed"/>
    <x v="21"/>
    <s v="0055A00000BcmLYQAZ"/>
    <d v="2021-06-25T16:36:21"/>
    <m/>
    <d v="2021-06-25T14:14:01"/>
    <b v="0"/>
    <x v="6"/>
    <s v="0066e00001eLp5nAAC"/>
    <x v="2"/>
    <b v="0"/>
    <s v="0056e00000BdAUZAA3"/>
    <s v="Closed Won"/>
    <b v="0"/>
    <x v="0"/>
    <n v="107824"/>
    <n v="107824"/>
    <m/>
  </r>
  <r>
    <s v="0015A00002TEAMyQAP"/>
    <b v="0"/>
    <s v="Other"/>
    <b v="0"/>
    <x v="355"/>
    <x v="0"/>
    <s v="0055A00000BNpn5QAD"/>
    <b v="1"/>
    <d v="2021-01-26T18:01:21"/>
    <b v="0"/>
    <b v="0"/>
    <s v="2021 2"/>
    <n v="2"/>
    <x v="3"/>
    <s v="Closed"/>
    <s v="Closed"/>
    <x v="21"/>
    <s v="0055A00000BcmLYQAZ"/>
    <d v="2021-06-25T16:36:21"/>
    <m/>
    <d v="2021-06-25T11:48:03"/>
    <b v="0"/>
    <x v="6"/>
    <s v="0065A00001dABG2QAO"/>
    <x v="2"/>
    <b v="0"/>
    <s v="0056e00000BdAUZAA3"/>
    <s v="Closed Won"/>
    <b v="0"/>
    <x v="0"/>
    <n v="113682.54"/>
    <n v="113682.54"/>
    <m/>
  </r>
  <r>
    <s v="0013100001jYgIJAA0"/>
    <b v="0"/>
    <m/>
    <b v="0"/>
    <x v="961"/>
    <x v="0"/>
    <s v="00531000008F2qlAAC"/>
    <b v="0"/>
    <d v="2021-01-26T13:23:09"/>
    <b v="0"/>
    <b v="0"/>
    <s v="2021 2"/>
    <n v="2"/>
    <x v="3"/>
    <s v="Omitted"/>
    <s v="Omitted"/>
    <x v="24"/>
    <s v="00531000008F2qlAAC"/>
    <d v="2021-06-28T12:45:42"/>
    <m/>
    <d v="2021-06-28T12:45:41"/>
    <b v="0"/>
    <x v="6"/>
    <s v="0065A00001dA8rDQAS"/>
    <x v="2"/>
    <b v="0"/>
    <s v="00531000008F2qlAAC"/>
    <s v="Closed Lost"/>
    <b v="0"/>
    <x v="1"/>
    <n v="22500"/>
    <n v="0"/>
    <m/>
  </r>
  <r>
    <s v="0016e00002ZwZPmAAN"/>
    <b v="0"/>
    <m/>
    <b v="0"/>
    <x v="961"/>
    <x v="0"/>
    <s v="00531000008F2qlAAC"/>
    <b v="0"/>
    <d v="2020-09-22T18:55:49"/>
    <b v="0"/>
    <b v="0"/>
    <s v="2021 2"/>
    <n v="2"/>
    <x v="3"/>
    <s v="Omitted"/>
    <s v="Omitted"/>
    <x v="24"/>
    <s v="00531000008F2qlAAC"/>
    <d v="2021-06-28T12:47:42"/>
    <m/>
    <d v="2021-06-28T12:47:40"/>
    <b v="0"/>
    <x v="6"/>
    <s v="0065A00001bo57fQAA"/>
    <x v="2"/>
    <b v="0"/>
    <s v="00531000008F2qlAAC"/>
    <s v="Closed Lost"/>
    <b v="0"/>
    <x v="1"/>
    <n v="3937.5"/>
    <n v="0"/>
    <m/>
  </r>
  <r>
    <s v="0016e00002ZwneyAAB"/>
    <b v="0"/>
    <m/>
    <b v="0"/>
    <x v="961"/>
    <x v="0"/>
    <s v="0055A000009GxI2QAK"/>
    <b v="0"/>
    <d v="2021-06-23T15:27:00"/>
    <b v="0"/>
    <b v="0"/>
    <s v="2021 2"/>
    <n v="2"/>
    <x v="3"/>
    <s v="Omitted"/>
    <s v="Omitted"/>
    <x v="24"/>
    <s v="0055A000009GxI2QAK"/>
    <d v="2021-06-28T14:15:56"/>
    <m/>
    <d v="2021-06-28T14:15:47"/>
    <b v="0"/>
    <x v="7"/>
    <s v="0066e00001eaXYSAA2"/>
    <x v="2"/>
    <b v="0"/>
    <s v="0055A000009GxI2QAK"/>
    <s v="Closed Lost"/>
    <b v="0"/>
    <x v="1"/>
    <n v="10000"/>
    <n v="0"/>
    <m/>
  </r>
  <r>
    <s v="001i000000K38RYAAZ"/>
    <b v="0"/>
    <m/>
    <b v="0"/>
    <x v="961"/>
    <x v="0"/>
    <s v="00531000007Es7rAAC"/>
    <b v="0"/>
    <d v="2021-04-26T13:59:41"/>
    <b v="0"/>
    <b v="0"/>
    <s v="2021 2"/>
    <n v="2"/>
    <x v="3"/>
    <s v="Closed"/>
    <s v="Closed"/>
    <x v="2"/>
    <s v="0055A00000BcmLTQAZ"/>
    <d v="2021-06-28T17:50:38"/>
    <m/>
    <d v="2021-06-28T17:50:38"/>
    <b v="1"/>
    <x v="6"/>
    <s v="0066e00001dz8b9AAA"/>
    <x v="2"/>
    <b v="0"/>
    <s v="00531000007KgPgAAK"/>
    <s v="Closed Won"/>
    <b v="0"/>
    <x v="0"/>
    <n v="1596940"/>
    <n v="1596940"/>
    <m/>
  </r>
  <r>
    <s v="0015A00002DU5c0QAD"/>
    <b v="0"/>
    <m/>
    <b v="0"/>
    <x v="961"/>
    <x v="0"/>
    <s v="0055A000008iLoOQAU"/>
    <b v="0"/>
    <d v="2021-06-18T12:35:52"/>
    <b v="0"/>
    <b v="0"/>
    <s v="2021 2"/>
    <n v="2"/>
    <x v="3"/>
    <s v="Closed"/>
    <s v="Closed"/>
    <x v="21"/>
    <s v="0055A000008iLoOQAU"/>
    <d v="2021-06-28T18:41:06"/>
    <m/>
    <d v="2021-06-28T18:41:05"/>
    <b v="0"/>
    <x v="5"/>
    <s v="0066e00001eN6CXAA0"/>
    <x v="2"/>
    <b v="0"/>
    <s v="0055A000008iLoOQAU"/>
    <s v="Closed Won"/>
    <b v="0"/>
    <x v="0"/>
    <n v="14867.5"/>
    <n v="14867.5"/>
    <m/>
  </r>
  <r>
    <s v="0016e00002ZwDtFAAV"/>
    <b v="0"/>
    <m/>
    <b v="0"/>
    <x v="961"/>
    <x v="0"/>
    <s v="00531000008F2qlAAC"/>
    <b v="0"/>
    <d v="2021-06-17T22:00:59"/>
    <b v="0"/>
    <b v="0"/>
    <s v="2021 2"/>
    <n v="2"/>
    <x v="3"/>
    <s v="Closed"/>
    <s v="Closed"/>
    <x v="24"/>
    <s v="00531000008F2qlAAC"/>
    <d v="2021-06-28T16:29:23"/>
    <m/>
    <d v="2021-06-28T16:16:28"/>
    <b v="0"/>
    <x v="6"/>
    <s v="0066e00001eN4ZtAAK"/>
    <x v="2"/>
    <b v="0"/>
    <s v="00531000008F2qlAAC"/>
    <s v="Closed Won"/>
    <b v="0"/>
    <x v="0"/>
    <n v="55419.75"/>
    <n v="55419.75"/>
    <m/>
  </r>
  <r>
    <s v="0013100001k6hL1AAI"/>
    <b v="0"/>
    <m/>
    <b v="0"/>
    <x v="961"/>
    <x v="0"/>
    <s v="00531000007KAsvAAG"/>
    <b v="0"/>
    <d v="2021-05-25T17:10:40"/>
    <b v="0"/>
    <b v="0"/>
    <s v="2021 2"/>
    <n v="2"/>
    <x v="3"/>
    <s v="Closed"/>
    <s v="Closed"/>
    <x v="1"/>
    <s v="00531000007KAsvAAG"/>
    <d v="2021-06-28T17:48:19"/>
    <m/>
    <d v="2021-06-28T17:48:19"/>
    <b v="0"/>
    <x v="6"/>
    <s v="0066e00001eKCg7AAG"/>
    <x v="2"/>
    <b v="0"/>
    <s v="00531000007KAsvAAG"/>
    <s v="Closed Won"/>
    <b v="0"/>
    <x v="0"/>
    <n v="69634.259999999995"/>
    <n v="69634.259999999995"/>
    <m/>
  </r>
  <r>
    <s v="0013100001puTb4AAE"/>
    <b v="0"/>
    <m/>
    <b v="0"/>
    <x v="352"/>
    <x v="0"/>
    <s v="0055A00000Bnt5hQAB"/>
    <b v="1"/>
    <d v="2021-02-03T15:10:37"/>
    <b v="0"/>
    <b v="0"/>
    <s v="2021 2"/>
    <n v="2"/>
    <x v="3"/>
    <s v="Closed"/>
    <s v="Closed"/>
    <x v="21"/>
    <s v="0055A00000Bnt5hQAB"/>
    <d v="2021-06-29T19:32:04"/>
    <m/>
    <d v="2021-06-29T19:31:44"/>
    <b v="0"/>
    <x v="7"/>
    <s v="0065A00001dBQnuQAG"/>
    <x v="2"/>
    <b v="0"/>
    <s v="0055A00000Bnt5hQAB"/>
    <s v="Closed Won"/>
    <b v="0"/>
    <x v="0"/>
    <n v="131907.5"/>
    <n v="131907.5"/>
    <m/>
  </r>
  <r>
    <s v="0015A00002DSTI6QAP"/>
    <b v="0"/>
    <m/>
    <b v="0"/>
    <x v="352"/>
    <x v="0"/>
    <s v="0055A000008iLoOQAU"/>
    <b v="1"/>
    <d v="2019-09-05T14:06:30"/>
    <b v="0"/>
    <b v="0"/>
    <s v="2021 2"/>
    <n v="2"/>
    <x v="3"/>
    <s v="Closed"/>
    <s v="Closed"/>
    <x v="21"/>
    <s v="0055A000008zqzaQAA"/>
    <d v="2021-06-29T20:13:40"/>
    <m/>
    <d v="2021-06-29T20:13:39"/>
    <b v="0"/>
    <x v="3"/>
    <s v="0065A00001XGf3vQAD"/>
    <x v="2"/>
    <b v="0"/>
    <s v="0055A000008zqzaQAA"/>
    <s v="Closed Won"/>
    <b v="0"/>
    <x v="0"/>
    <n v="142850"/>
    <n v="142850"/>
    <m/>
  </r>
  <r>
    <s v="0013100001k6JgGAAU"/>
    <b v="0"/>
    <m/>
    <b v="0"/>
    <x v="352"/>
    <x v="0"/>
    <s v="0055A000008iLoOQAU"/>
    <b v="1"/>
    <d v="2019-10-08T20:23:58"/>
    <b v="0"/>
    <b v="0"/>
    <s v="2021 2"/>
    <n v="2"/>
    <x v="3"/>
    <s v="Closed"/>
    <s v="Closed"/>
    <x v="21"/>
    <s v="0055A00000Bnt5hQAB"/>
    <d v="2021-06-29T19:32:27"/>
    <m/>
    <d v="2021-06-29T19:30:20"/>
    <b v="0"/>
    <x v="5"/>
    <s v="0065A00001XabTJQAZ"/>
    <x v="2"/>
    <b v="0"/>
    <s v="0055A00000Bnt5hQAB"/>
    <s v="Closed Won"/>
    <b v="0"/>
    <x v="0"/>
    <n v="131907.5"/>
    <n v="131907.5"/>
    <m/>
  </r>
  <r>
    <s v="0015A00002FU4geQAD"/>
    <b v="0"/>
    <m/>
    <b v="0"/>
    <x v="352"/>
    <x v="0"/>
    <s v="0055A000008iLoOQAU"/>
    <b v="0"/>
    <d v="2021-06-18T00:57:44"/>
    <b v="0"/>
    <b v="0"/>
    <s v="2021 2"/>
    <n v="2"/>
    <x v="3"/>
    <s v="Closed"/>
    <s v="Closed"/>
    <x v="21"/>
    <s v="0055A000008iLoOQAU"/>
    <d v="2021-06-29T12:46:17"/>
    <m/>
    <d v="2021-06-29T12:46:17"/>
    <b v="0"/>
    <x v="6"/>
    <s v="0066e00001eN54qAAC"/>
    <x v="2"/>
    <b v="0"/>
    <s v="0055A000008iLoOQAU"/>
    <s v="Closed Won"/>
    <b v="0"/>
    <x v="0"/>
    <n v="22800"/>
    <n v="22800"/>
    <m/>
  </r>
  <r>
    <s v="0013100001frK2lAAE"/>
    <b v="0"/>
    <m/>
    <b v="0"/>
    <x v="278"/>
    <x v="0"/>
    <s v="00531000007KAu8AAG"/>
    <b v="1"/>
    <d v="2016-10-06T18:05:25"/>
    <b v="0"/>
    <b v="0"/>
    <s v="2021 2"/>
    <n v="2"/>
    <x v="3"/>
    <s v="Omitted"/>
    <s v="Omitted"/>
    <x v="17"/>
    <s v="0055A00000BclF5QAJ"/>
    <d v="2021-04-10T23:01:03"/>
    <m/>
    <d v="2020-07-22T20:56:17"/>
    <b v="0"/>
    <x v="10"/>
    <s v="0063100000eUuqxAAC"/>
    <x v="2"/>
    <b v="0"/>
    <s v="0055A00000Bb2djQAB"/>
    <s v="Closed Lost"/>
    <b v="0"/>
    <x v="1"/>
    <n v="98080"/>
    <n v="0"/>
    <m/>
  </r>
  <r>
    <s v="0013100001nnkIDAAY"/>
    <b v="0"/>
    <m/>
    <b v="0"/>
    <x v="278"/>
    <x v="0"/>
    <s v="00531000007KAu8AAG"/>
    <b v="1"/>
    <d v="2016-12-13T01:53:17"/>
    <b v="0"/>
    <b v="0"/>
    <s v="2021 2"/>
    <n v="2"/>
    <x v="3"/>
    <s v="Omitted"/>
    <s v="Omitted"/>
    <x v="12"/>
    <s v="0055A00000BclF5QAJ"/>
    <d v="2021-04-11T20:07:09"/>
    <m/>
    <d v="2021-02-03T19:07:50"/>
    <b v="0"/>
    <x v="6"/>
    <s v="0063100000fTDxHAAW"/>
    <x v="2"/>
    <b v="0"/>
    <s v="0055A00000Bb2djQAB"/>
    <s v="Closed Lost"/>
    <b v="0"/>
    <x v="1"/>
    <n v="54805"/>
    <n v="0"/>
    <m/>
  </r>
  <r>
    <s v="0015A00002OKbfQQAT"/>
    <b v="0"/>
    <m/>
    <b v="0"/>
    <x v="278"/>
    <x v="0"/>
    <s v="0055A000008zqzaQAA"/>
    <b v="0"/>
    <d v="2020-09-04T19:28:37"/>
    <b v="0"/>
    <b v="0"/>
    <s v="2021 2"/>
    <n v="2"/>
    <x v="3"/>
    <s v="Omitted"/>
    <s v="Omitted"/>
    <x v="21"/>
    <s v="0055A00000BclF5QAJ"/>
    <d v="2021-04-11T20:33:11"/>
    <m/>
    <d v="2021-03-26T02:55:50"/>
    <b v="0"/>
    <x v="7"/>
    <s v="0065A00001bgwnEQAQ"/>
    <x v="2"/>
    <b v="0"/>
    <s v="0055A000008zqzaQAA"/>
    <s v="Closed Lost"/>
    <b v="0"/>
    <x v="1"/>
    <n v="174800"/>
    <n v="0"/>
    <m/>
  </r>
  <r>
    <s v="0015A00001taaMKQAY"/>
    <b v="0"/>
    <m/>
    <b v="0"/>
    <x v="278"/>
    <x v="0"/>
    <s v="0055A000008zqzaQAA"/>
    <b v="0"/>
    <d v="2019-06-19T21:02:33"/>
    <b v="0"/>
    <b v="0"/>
    <s v="2021 2"/>
    <n v="2"/>
    <x v="3"/>
    <s v="Omitted"/>
    <s v="Omitted"/>
    <x v="0"/>
    <s v="0055A00000BclF5QAJ"/>
    <d v="2021-04-11T20:07:09"/>
    <m/>
    <d v="2021-02-12T01:12:55"/>
    <b v="0"/>
    <x v="6"/>
    <s v="0065A00001TjPXcQAN"/>
    <x v="2"/>
    <b v="0"/>
    <s v="0055A000008iLoOQAU"/>
    <s v="Closed Lost"/>
    <b v="0"/>
    <x v="1"/>
    <n v="85725"/>
    <n v="0"/>
    <m/>
  </r>
  <r>
    <s v="0015A00002Cvd8YQAR"/>
    <b v="0"/>
    <m/>
    <b v="0"/>
    <x v="278"/>
    <x v="0"/>
    <s v="0055A000008iLoOQAU"/>
    <b v="0"/>
    <d v="2019-06-06T19:13:59"/>
    <b v="0"/>
    <b v="0"/>
    <s v="2021 2"/>
    <n v="2"/>
    <x v="3"/>
    <s v="Omitted"/>
    <s v="Omitted"/>
    <x v="21"/>
    <s v="0055A00000BclF5QAJ"/>
    <d v="2021-04-11T20:33:11"/>
    <m/>
    <d v="2020-10-22T17:19:56"/>
    <b v="0"/>
    <x v="6"/>
    <s v="0065A00001Th8uEQAR"/>
    <x v="2"/>
    <b v="0"/>
    <s v="0055A00000Bb2djQAB"/>
    <s v="Closed Lost"/>
    <b v="0"/>
    <x v="1"/>
    <n v="84390"/>
    <n v="0"/>
    <m/>
  </r>
  <r>
    <s v="0015A00002GqDnIQAV"/>
    <b v="0"/>
    <m/>
    <b v="0"/>
    <x v="278"/>
    <x v="0"/>
    <s v="0055A00000BNpn5QAD"/>
    <b v="0"/>
    <d v="2020-08-03T18:00:11"/>
    <b v="0"/>
    <b v="0"/>
    <s v="2021 2"/>
    <n v="2"/>
    <x v="3"/>
    <s v="Omitted"/>
    <s v="Omitted"/>
    <x v="25"/>
    <s v="0055A00000BclF5QAJ"/>
    <d v="2021-04-11T20:07:09"/>
    <m/>
    <d v="2021-02-11T16:48:11"/>
    <b v="0"/>
    <x v="6"/>
    <s v="0065A00001bLusvQAC"/>
    <x v="2"/>
    <b v="0"/>
    <s v="0055A00000BNpn5QAD"/>
    <s v="Closed Lost"/>
    <b v="0"/>
    <x v="1"/>
    <n v="61875"/>
    <n v="0"/>
    <m/>
  </r>
  <r>
    <s v="0015A00001yXDtSQAW"/>
    <b v="0"/>
    <m/>
    <b v="0"/>
    <x v="278"/>
    <x v="0"/>
    <s v="00531000008FRNUAA4"/>
    <b v="0"/>
    <d v="2018-01-12T15:59:57"/>
    <b v="0"/>
    <b v="0"/>
    <s v="2021 2"/>
    <n v="2"/>
    <x v="3"/>
    <s v="Omitted"/>
    <s v="Omitted"/>
    <x v="23"/>
    <s v="0055A00000BclF5QAJ"/>
    <d v="2021-04-11T20:06:15"/>
    <m/>
    <d v="2021-02-02T19:46:02"/>
    <b v="0"/>
    <x v="6"/>
    <s v="0065A00000iUvh8QAC"/>
    <x v="2"/>
    <b v="0"/>
    <s v="0055A00000Bb2djQAB"/>
    <s v="Closed Lost"/>
    <b v="0"/>
    <x v="1"/>
    <n v="72600"/>
    <n v="0"/>
    <m/>
  </r>
  <r>
    <s v="0013100001p4OLLAA2"/>
    <b v="0"/>
    <m/>
    <b v="0"/>
    <x v="278"/>
    <x v="0"/>
    <s v="0055A000008zqzaQAA"/>
    <b v="0"/>
    <d v="2018-05-01T18:18:22"/>
    <b v="0"/>
    <b v="0"/>
    <s v="2021 2"/>
    <n v="2"/>
    <x v="3"/>
    <s v="Omitted"/>
    <s v="Omitted"/>
    <x v="23"/>
    <s v="0055A00000BclF5QAJ"/>
    <d v="2021-04-10T23:01:03"/>
    <m/>
    <d v="2020-12-16T15:09:03"/>
    <b v="0"/>
    <x v="7"/>
    <s v="0065A00000k1NBMQA2"/>
    <x v="2"/>
    <b v="0"/>
    <s v="0055A00000Bb2djQAB"/>
    <s v="Closed Lost"/>
    <b v="0"/>
    <x v="1"/>
    <n v="39950"/>
    <n v="0"/>
    <m/>
  </r>
  <r>
    <s v="0015A00002CwDlkQAF"/>
    <b v="0"/>
    <m/>
    <b v="0"/>
    <x v="278"/>
    <x v="0"/>
    <s v="0055A000009sZg0QAE"/>
    <b v="0"/>
    <d v="2019-06-18T17:54:36"/>
    <b v="0"/>
    <b v="0"/>
    <s v="2021 2"/>
    <n v="2"/>
    <x v="3"/>
    <s v="Omitted"/>
    <s v="Omitted"/>
    <x v="0"/>
    <s v="0055A00000BclF5QAJ"/>
    <d v="2021-04-11T20:33:11"/>
    <m/>
    <d v="2021-02-11T22:03:43"/>
    <b v="0"/>
    <x v="7"/>
    <s v="0065A00001TjHf1QAF"/>
    <x v="2"/>
    <b v="0"/>
    <s v="0055A00000Bb2djQAB"/>
    <s v="Closed Lost"/>
    <b v="0"/>
    <x v="1"/>
    <n v="86700"/>
    <n v="0"/>
    <m/>
  </r>
  <r>
    <s v="0016e00002ZwhYaAAJ"/>
    <b v="0"/>
    <m/>
    <b v="0"/>
    <x v="278"/>
    <x v="0"/>
    <s v="0055A000009GxI2QAK"/>
    <b v="0"/>
    <d v="2020-04-21T12:43:41"/>
    <b v="0"/>
    <b v="0"/>
    <s v="2021 2"/>
    <n v="2"/>
    <x v="3"/>
    <s v="Omitted"/>
    <s v="Omitted"/>
    <x v="24"/>
    <s v="0055A000009GxI2QAK"/>
    <d v="2021-06-22T19:31:55"/>
    <m/>
    <d v="2020-12-28T21:48:44"/>
    <b v="0"/>
    <x v="6"/>
    <s v="0065A00001ZuPFkQAN"/>
    <x v="2"/>
    <b v="0"/>
    <s v="0055A000009GxI2QAK"/>
    <s v="Closed Lost"/>
    <b v="0"/>
    <x v="1"/>
    <n v="243750"/>
    <n v="0"/>
    <m/>
  </r>
  <r>
    <s v="0015A00002UgHJtQAN"/>
    <b v="0"/>
    <m/>
    <b v="0"/>
    <x v="278"/>
    <x v="0"/>
    <s v="00531000007KAsvAAG"/>
    <b v="0"/>
    <d v="2021-02-11T19:56:41"/>
    <b v="0"/>
    <b v="0"/>
    <s v="2021 2"/>
    <n v="2"/>
    <x v="3"/>
    <s v="Omitted"/>
    <s v="Omitted"/>
    <x v="1"/>
    <s v="0055A00000BclF5QAJ"/>
    <d v="2021-04-11T20:08:00"/>
    <m/>
    <d v="2021-04-09T15:12:01"/>
    <b v="0"/>
    <x v="6"/>
    <s v="0065A00001dDG7aQAG"/>
    <x v="2"/>
    <b v="0"/>
    <s v="00531000007KAsvAAG"/>
    <s v="Closed Lost"/>
    <b v="0"/>
    <x v="1"/>
    <n v="64979.64"/>
    <n v="0"/>
    <m/>
  </r>
  <r>
    <s v="0016e00002ZizBKAAZ"/>
    <b v="0"/>
    <m/>
    <b v="0"/>
    <x v="278"/>
    <x v="0"/>
    <s v="0055A000009GxI2QAK"/>
    <b v="0"/>
    <d v="2020-04-21T12:47:58"/>
    <b v="0"/>
    <b v="0"/>
    <s v="2021 2"/>
    <n v="2"/>
    <x v="3"/>
    <s v="Omitted"/>
    <s v="Omitted"/>
    <x v="24"/>
    <s v="0055A000009GxI2QAK"/>
    <d v="2021-06-22T19:28:25"/>
    <m/>
    <d v="2020-12-28T21:45:21"/>
    <b v="0"/>
    <x v="6"/>
    <s v="0065A00001ZuPGYQA3"/>
    <x v="2"/>
    <b v="0"/>
    <s v="0055A000009GxI2QAK"/>
    <s v="Closed Lost"/>
    <b v="0"/>
    <x v="1"/>
    <n v="146250"/>
    <n v="0"/>
    <m/>
  </r>
  <r>
    <s v="0015A00002GK1o4QAD"/>
    <b v="0"/>
    <m/>
    <b v="0"/>
    <x v="278"/>
    <x v="0"/>
    <s v="0055A00000BNXCfQAP"/>
    <b v="1"/>
    <d v="2020-08-20T16:18:56"/>
    <b v="0"/>
    <b v="0"/>
    <s v="2021 2"/>
    <n v="2"/>
    <x v="3"/>
    <s v="Omitted"/>
    <s v="Omitted"/>
    <x v="21"/>
    <s v="0055A00000BclF5QAJ"/>
    <d v="2021-04-10T23:01:03"/>
    <m/>
    <d v="2021-04-07T23:29:45"/>
    <b v="0"/>
    <x v="3"/>
    <s v="0065A00001bO5stQAC"/>
    <x v="2"/>
    <b v="0"/>
    <s v="0055A00000BNXCfQAP"/>
    <s v="Closed Lost"/>
    <b v="0"/>
    <x v="1"/>
    <n v="162850"/>
    <n v="0"/>
    <m/>
  </r>
  <r>
    <s v="0013100001frxefAAA"/>
    <b v="0"/>
    <m/>
    <b v="0"/>
    <x v="278"/>
    <x v="0"/>
    <s v="0055A000008zqzaQAA"/>
    <b v="1"/>
    <d v="2020-05-05T14:57:30"/>
    <b v="0"/>
    <b v="0"/>
    <s v="2021 2"/>
    <n v="2"/>
    <x v="3"/>
    <s v="Omitted"/>
    <s v="Omitted"/>
    <x v="21"/>
    <s v="0055A00000BclF5QAJ"/>
    <d v="2021-04-10T23:01:03"/>
    <m/>
    <d v="2021-03-26T03:17:12"/>
    <b v="0"/>
    <x v="3"/>
    <s v="0065A00001a3KLDQA2"/>
    <x v="2"/>
    <b v="0"/>
    <s v="0055A000008zqzaQAA"/>
    <s v="Closed Lost"/>
    <b v="0"/>
    <x v="1"/>
    <n v="152000"/>
    <n v="0"/>
    <m/>
  </r>
  <r>
    <s v="0015A00002JNwyTQAT"/>
    <b v="0"/>
    <m/>
    <b v="0"/>
    <x v="278"/>
    <x v="0"/>
    <s v="0055A00000BNpn5QAD"/>
    <b v="1"/>
    <d v="2020-03-25T21:03:31"/>
    <b v="0"/>
    <b v="0"/>
    <s v="2021 2"/>
    <n v="2"/>
    <x v="3"/>
    <s v="Omitted"/>
    <s v="Omitted"/>
    <x v="21"/>
    <s v="0055A00000BclF5QAJ"/>
    <d v="2021-04-11T20:07:09"/>
    <m/>
    <d v="2020-12-10T20:05:37"/>
    <b v="0"/>
    <x v="6"/>
    <s v="0065A00001ZZ4HBQA1"/>
    <x v="2"/>
    <b v="0"/>
    <s v="0055A00000BNpn5QAD"/>
    <s v="Closed Lost"/>
    <b v="0"/>
    <x v="1"/>
    <n v="135240"/>
    <n v="0"/>
    <m/>
  </r>
  <r>
    <s v="0015A00002NLXA5QAP"/>
    <b v="0"/>
    <m/>
    <b v="0"/>
    <x v="278"/>
    <x v="0"/>
    <s v="0055A00000BNpn5QAD"/>
    <b v="1"/>
    <d v="2020-07-10T16:20:25"/>
    <b v="0"/>
    <b v="0"/>
    <s v="2021 2"/>
    <n v="2"/>
    <x v="3"/>
    <s v="Omitted"/>
    <s v="Omitted"/>
    <x v="21"/>
    <s v="0055A00000BclF5QAJ"/>
    <d v="2021-04-11T20:07:09"/>
    <m/>
    <d v="2020-12-10T21:56:43"/>
    <b v="0"/>
    <x v="6"/>
    <s v="0065A00001bAKZ9QAO"/>
    <x v="2"/>
    <b v="0"/>
    <s v="0055A00000BNpn5QAD"/>
    <s v="Closed Lost"/>
    <b v="0"/>
    <x v="1"/>
    <n v="128340"/>
    <n v="0"/>
    <m/>
  </r>
  <r>
    <s v="0015A00002GJpduQAD"/>
    <b v="0"/>
    <m/>
    <b v="0"/>
    <x v="278"/>
    <x v="0"/>
    <s v="0055A000008iLoOQAU"/>
    <b v="1"/>
    <d v="2019-11-21T16:23:12"/>
    <b v="0"/>
    <b v="0"/>
    <s v="2021 2"/>
    <n v="2"/>
    <x v="3"/>
    <s v="Omitted"/>
    <s v="Omitted"/>
    <x v="21"/>
    <s v="0055A00000BclF5QAJ"/>
    <d v="2021-04-10T23:01:03"/>
    <m/>
    <d v="2021-01-19T18:46:14"/>
    <b v="0"/>
    <x v="3"/>
    <s v="0065A00001Y1P0IQAV"/>
    <x v="2"/>
    <b v="0"/>
    <s v="0055A00000BNpn5QAD"/>
    <s v="Closed Lost"/>
    <b v="0"/>
    <x v="1"/>
    <n v="119370"/>
    <n v="0"/>
    <m/>
  </r>
  <r>
    <s v="0015A00002HcMBNQA3"/>
    <b v="0"/>
    <m/>
    <b v="0"/>
    <x v="278"/>
    <x v="0"/>
    <s v="0055A00000BNXCfQAP"/>
    <b v="1"/>
    <d v="2020-01-27T18:34:18"/>
    <b v="0"/>
    <b v="0"/>
    <s v="2021 2"/>
    <n v="2"/>
    <x v="3"/>
    <s v="Omitted"/>
    <s v="Omitted"/>
    <x v="21"/>
    <s v="0055A00000BclF5QAJ"/>
    <d v="2021-04-10T23:01:03"/>
    <m/>
    <d v="2021-03-08T22:19:12"/>
    <b v="0"/>
    <x v="3"/>
    <s v="0065A00001Z0PkEQAV"/>
    <x v="2"/>
    <b v="0"/>
    <s v="0055A00000BNXCfQAP"/>
    <s v="Closed Lost"/>
    <b v="0"/>
    <x v="1"/>
    <n v="140000"/>
    <n v="0"/>
    <m/>
  </r>
  <r>
    <s v="0015A00002CwoeNQAR"/>
    <b v="0"/>
    <m/>
    <b v="0"/>
    <x v="278"/>
    <x v="0"/>
    <s v="0055A000008zqzaQAA"/>
    <b v="1"/>
    <d v="2019-06-17T02:14:22"/>
    <b v="0"/>
    <b v="0"/>
    <s v="2021 2"/>
    <n v="2"/>
    <x v="3"/>
    <s v="Omitted"/>
    <s v="Omitted"/>
    <x v="21"/>
    <s v="0055A00000BclF5QAJ"/>
    <d v="2021-04-11T20:33:11"/>
    <m/>
    <d v="2020-08-27T17:11:16"/>
    <b v="0"/>
    <x v="6"/>
    <s v="0065A00001Tj32kQAB"/>
    <x v="2"/>
    <b v="0"/>
    <s v="0055A000008zqzaQAA"/>
    <s v="Closed Lost"/>
    <b v="0"/>
    <x v="1"/>
    <n v="140000"/>
    <n v="0"/>
    <m/>
  </r>
  <r>
    <s v="0013100001jbqg2AAA"/>
    <b v="0"/>
    <m/>
    <b v="0"/>
    <x v="278"/>
    <x v="0"/>
    <s v="0055A000008iLoOQAU"/>
    <b v="1"/>
    <d v="2019-10-15T13:23:39"/>
    <b v="0"/>
    <b v="0"/>
    <s v="2021 2"/>
    <n v="2"/>
    <x v="3"/>
    <s v="Omitted"/>
    <s v="Omitted"/>
    <x v="21"/>
    <s v="0055A00000BclF5QAJ"/>
    <d v="2021-04-10T23:01:03"/>
    <m/>
    <d v="2021-03-26T02:43:50"/>
    <b v="0"/>
    <x v="1"/>
    <s v="0065A00001XdFXkQAN"/>
    <x v="2"/>
    <b v="0"/>
    <s v="0055A000008zqzaQAA"/>
    <s v="Closed Lost"/>
    <b v="0"/>
    <x v="1"/>
    <n v="140000"/>
    <n v="0"/>
    <m/>
  </r>
  <r>
    <s v="0015A00002FTqIFQA1"/>
    <b v="0"/>
    <m/>
    <b v="0"/>
    <x v="278"/>
    <x v="0"/>
    <s v="0055A00000BNpn5QAD"/>
    <b v="1"/>
    <d v="2019-12-03T16:17:51"/>
    <b v="0"/>
    <b v="0"/>
    <s v="2021 2"/>
    <n v="2"/>
    <x v="3"/>
    <s v="Omitted"/>
    <s v="Omitted"/>
    <x v="21"/>
    <s v="0055A00000BclF5QAJ"/>
    <d v="2021-04-11T20:06:15"/>
    <m/>
    <d v="2021-02-19T23:27:56"/>
    <b v="0"/>
    <x v="6"/>
    <s v="0065A00001YHdxKQAT"/>
    <x v="2"/>
    <b v="0"/>
    <s v="0055A00000BNXCfQAP"/>
    <s v="Closed Lost"/>
    <b v="0"/>
    <x v="1"/>
    <n v="142850"/>
    <n v="0"/>
    <m/>
  </r>
  <r>
    <s v="0015A0000269fxOQAQ"/>
    <b v="0"/>
    <m/>
    <b v="0"/>
    <x v="278"/>
    <x v="0"/>
    <s v="0055A00000BNXCfQAP"/>
    <b v="1"/>
    <d v="2020-05-12T03:42:16"/>
    <b v="0"/>
    <b v="0"/>
    <s v="2021 2"/>
    <n v="2"/>
    <x v="3"/>
    <s v="Omitted"/>
    <s v="Omitted"/>
    <x v="21"/>
    <s v="0055A00000BclF5QAJ"/>
    <d v="2021-04-10T23:01:03"/>
    <m/>
    <d v="2021-03-17T23:44:28"/>
    <b v="0"/>
    <x v="12"/>
    <s v="0065A00001a5tSiQAI"/>
    <x v="2"/>
    <b v="0"/>
    <s v="0055A00000BNXCfQAP"/>
    <s v="Closed Lost"/>
    <b v="0"/>
    <x v="1"/>
    <n v="150850"/>
    <n v="0"/>
    <m/>
  </r>
  <r>
    <s v="0015A00002FsKNzQAN"/>
    <b v="0"/>
    <m/>
    <b v="0"/>
    <x v="278"/>
    <x v="0"/>
    <s v="0055A000008iLoOQAU"/>
    <b v="1"/>
    <d v="2019-10-23T14:05:26"/>
    <b v="0"/>
    <b v="0"/>
    <s v="2021 2"/>
    <n v="2"/>
    <x v="3"/>
    <s v="Omitted"/>
    <s v="Omitted"/>
    <x v="21"/>
    <s v="0055A00000BclF5QAJ"/>
    <d v="2021-04-10T23:01:03"/>
    <m/>
    <d v="2020-12-03T14:54:09"/>
    <b v="0"/>
    <x v="3"/>
    <s v="0065A00001XkTzfQAF"/>
    <x v="2"/>
    <b v="0"/>
    <s v="0055A00000BNpn5QAD"/>
    <s v="Closed Lost"/>
    <b v="0"/>
    <x v="1"/>
    <n v="39321.75"/>
    <n v="0"/>
    <m/>
  </r>
  <r>
    <s v="0013100001kVrlTAAS"/>
    <b v="0"/>
    <m/>
    <b v="0"/>
    <x v="278"/>
    <x v="0"/>
    <s v="0055A000008iLoOQAU"/>
    <b v="1"/>
    <d v="2019-05-28T21:09:05"/>
    <b v="0"/>
    <b v="0"/>
    <s v="2021 2"/>
    <n v="2"/>
    <x v="3"/>
    <s v="Omitted"/>
    <s v="Omitted"/>
    <x v="21"/>
    <s v="0055A00000BclF5QAJ"/>
    <d v="2021-04-10T23:01:03"/>
    <m/>
    <d v="2021-02-03T19:08:36"/>
    <b v="0"/>
    <x v="11"/>
    <s v="0065A00001Sj9tnQAB"/>
    <x v="2"/>
    <b v="0"/>
    <s v="0055A00000Bb2djQAB"/>
    <s v="Closed Lost"/>
    <b v="0"/>
    <x v="1"/>
    <n v="86700"/>
    <n v="0"/>
    <m/>
  </r>
  <r>
    <s v="0013100001jbqfCAAQ"/>
    <b v="0"/>
    <m/>
    <b v="0"/>
    <x v="278"/>
    <x v="0"/>
    <s v="0055A000008zqzaQAA"/>
    <b v="1"/>
    <d v="2020-09-30T16:51:11"/>
    <b v="0"/>
    <b v="0"/>
    <s v="2021 2"/>
    <n v="2"/>
    <x v="3"/>
    <s v="Omitted"/>
    <s v="Omitted"/>
    <x v="22"/>
    <s v="0055A00000BclF5QAJ"/>
    <d v="2021-04-10T23:01:03"/>
    <m/>
    <d v="2021-03-19T16:59:58"/>
    <b v="0"/>
    <x v="13"/>
    <s v="0065A00001bpCx1QAE"/>
    <x v="2"/>
    <b v="0"/>
    <s v="0055A000008zqzaQAA"/>
    <s v="Closed Lost"/>
    <b v="0"/>
    <x v="1"/>
    <n v="76670"/>
    <n v="0"/>
    <m/>
  </r>
  <r>
    <s v="0015A00002Ft65CQAR"/>
    <b v="0"/>
    <m/>
    <b v="0"/>
    <x v="278"/>
    <x v="0"/>
    <s v="0055A000008iLoOQAU"/>
    <b v="1"/>
    <d v="2019-10-28T13:09:53"/>
    <b v="0"/>
    <b v="0"/>
    <s v="2021 2"/>
    <n v="2"/>
    <x v="3"/>
    <s v="Omitted"/>
    <s v="Omitted"/>
    <x v="23"/>
    <s v="0055A00000BclF5QAJ"/>
    <d v="2021-04-10T23:01:03"/>
    <m/>
    <d v="2021-03-10T22:39:57"/>
    <b v="0"/>
    <x v="12"/>
    <s v="0065A00001XodrzQAB"/>
    <x v="2"/>
    <b v="0"/>
    <s v="0055A000008zqzaQAA"/>
    <s v="Closed Lost"/>
    <b v="0"/>
    <x v="1"/>
    <n v="93424"/>
    <n v="0"/>
    <m/>
  </r>
  <r>
    <s v="0015A00002AmNqcQAF"/>
    <b v="0"/>
    <m/>
    <b v="0"/>
    <x v="278"/>
    <x v="0"/>
    <s v="0055A000008iLoOQAU"/>
    <b v="1"/>
    <d v="2019-03-12T14:17:37"/>
    <b v="0"/>
    <b v="0"/>
    <s v="2021 2"/>
    <n v="2"/>
    <x v="3"/>
    <s v="Omitted"/>
    <s v="Omitted"/>
    <x v="21"/>
    <s v="0055A00000BclF5QAJ"/>
    <d v="2021-04-10T23:01:03"/>
    <m/>
    <d v="2021-02-05T15:21:06"/>
    <b v="0"/>
    <x v="1"/>
    <s v="0065A00001F9NccQAF"/>
    <x v="2"/>
    <b v="0"/>
    <s v="0055A00000Bb2djQAB"/>
    <s v="Closed Lost"/>
    <b v="0"/>
    <x v="1"/>
    <n v="85000"/>
    <n v="0"/>
    <m/>
  </r>
  <r>
    <s v="0015A00002CTDUZQA5"/>
    <b v="0"/>
    <m/>
    <b v="0"/>
    <x v="278"/>
    <x v="0"/>
    <s v="0055A000008iLoOQAU"/>
    <b v="1"/>
    <d v="2019-05-17T16:01:26"/>
    <b v="0"/>
    <b v="0"/>
    <s v="2021 2"/>
    <n v="2"/>
    <x v="3"/>
    <s v="Omitted"/>
    <s v="Omitted"/>
    <x v="21"/>
    <s v="0055A00000BclF5QAJ"/>
    <d v="2021-04-11T20:33:11"/>
    <m/>
    <d v="2021-02-10T20:34:47"/>
    <b v="0"/>
    <x v="6"/>
    <s v="0065A00001SgJ1ZQAV"/>
    <x v="2"/>
    <b v="0"/>
    <s v="0055A00000Bb2djQAB"/>
    <s v="Closed Lost"/>
    <b v="0"/>
    <x v="1"/>
    <n v="77950"/>
    <n v="0"/>
    <m/>
  </r>
  <r>
    <s v="0013100001fqz0JAAQ"/>
    <b v="0"/>
    <m/>
    <b v="0"/>
    <x v="278"/>
    <x v="0"/>
    <s v="0055A000008iLoOQAU"/>
    <b v="1"/>
    <d v="2019-10-31T15:15:34"/>
    <b v="0"/>
    <b v="0"/>
    <s v="2021 2"/>
    <n v="2"/>
    <x v="3"/>
    <s v="Omitted"/>
    <s v="Omitted"/>
    <x v="21"/>
    <s v="0055A00000Bcy8WQAR"/>
    <d v="2021-06-07T14:09:26"/>
    <m/>
    <d v="2020-12-16T20:58:27"/>
    <b v="0"/>
    <x v="1"/>
    <s v="0065A00001Xp30WQAR"/>
    <x v="2"/>
    <b v="0"/>
    <s v="0055A00000Bb2djQAB"/>
    <s v="Closed Lost"/>
    <b v="0"/>
    <x v="1"/>
    <n v="92395"/>
    <n v="0"/>
    <m/>
  </r>
  <r>
    <s v="0015A00001taw5vQAA"/>
    <b v="0"/>
    <m/>
    <b v="0"/>
    <x v="278"/>
    <x v="0"/>
    <s v="0055A000008iLoOQAU"/>
    <b v="1"/>
    <d v="2019-06-18T21:38:56"/>
    <b v="0"/>
    <b v="0"/>
    <s v="2021 2"/>
    <n v="2"/>
    <x v="3"/>
    <s v="Omitted"/>
    <s v="Omitted"/>
    <x v="21"/>
    <s v="0055A00000BclF5QAJ"/>
    <d v="2021-04-10T23:01:03"/>
    <m/>
    <d v="2021-02-08T19:47:49"/>
    <b v="0"/>
    <x v="1"/>
    <s v="0065A00001TjJNkQAN"/>
    <x v="2"/>
    <b v="0"/>
    <s v="0055A00000Bb2djQAB"/>
    <s v="Closed Lost"/>
    <b v="0"/>
    <x v="1"/>
    <n v="93780"/>
    <n v="0"/>
    <m/>
  </r>
  <r>
    <s v="0015A000026p3X9QAI"/>
    <b v="0"/>
    <m/>
    <b v="0"/>
    <x v="278"/>
    <x v="0"/>
    <s v="0055A000008iLoOQAU"/>
    <b v="1"/>
    <d v="2018-11-30T14:44:12"/>
    <b v="0"/>
    <b v="0"/>
    <s v="2021 2"/>
    <n v="2"/>
    <x v="3"/>
    <s v="Omitted"/>
    <s v="Omitted"/>
    <x v="21"/>
    <s v="0055A00000BclF5QAJ"/>
    <d v="2021-04-10T23:01:03"/>
    <m/>
    <d v="2021-02-05T14:57:39"/>
    <b v="0"/>
    <x v="12"/>
    <s v="0065A00000nMQO6QAO"/>
    <x v="2"/>
    <b v="0"/>
    <s v="0055A00000Bb2djQAB"/>
    <s v="Closed Lost"/>
    <b v="0"/>
    <x v="1"/>
    <n v="54281"/>
    <n v="0"/>
    <m/>
  </r>
  <r>
    <s v="0015A00002AQprYQAT"/>
    <b v="0"/>
    <m/>
    <b v="0"/>
    <x v="278"/>
    <x v="0"/>
    <s v="0055A000008iLoOQAU"/>
    <b v="1"/>
    <d v="2019-02-15T18:10:03"/>
    <b v="0"/>
    <b v="0"/>
    <s v="2021 2"/>
    <n v="2"/>
    <x v="3"/>
    <s v="Omitted"/>
    <s v="Omitted"/>
    <x v="21"/>
    <s v="0055A000008zqzaQAA"/>
    <d v="2021-05-12T13:35:58"/>
    <m/>
    <d v="2021-01-11T15:35:07"/>
    <b v="0"/>
    <x v="1"/>
    <s v="0065A000019kLgmQAE"/>
    <x v="2"/>
    <b v="0"/>
    <s v="0055A000008zqzaQAA"/>
    <s v="Closed Lost"/>
    <b v="1"/>
    <x v="1"/>
    <n v="85725"/>
    <n v="0"/>
    <m/>
  </r>
  <r>
    <s v="0013100001qxdmMAAQ"/>
    <b v="0"/>
    <m/>
    <b v="0"/>
    <x v="286"/>
    <x v="0"/>
    <s v="00531000007KAsvAAG"/>
    <b v="0"/>
    <d v="2017-03-28T00:52:37"/>
    <b v="0"/>
    <b v="0"/>
    <s v="2021 3"/>
    <n v="3"/>
    <x v="3"/>
    <s v="Omitted"/>
    <s v="Omitted"/>
    <x v="18"/>
    <s v="0055A00000BclF5QAJ"/>
    <d v="2021-04-11T20:06:15"/>
    <m/>
    <d v="2020-01-06T18:18:35"/>
    <b v="0"/>
    <x v="6"/>
    <s v="0063100000hAMthAAG"/>
    <x v="2"/>
    <b v="0"/>
    <s v="0055A000009sa63QAA"/>
    <s v="Closed Lost"/>
    <b v="0"/>
    <x v="1"/>
    <n v="71021.259999999995"/>
    <n v="0"/>
    <m/>
  </r>
  <r>
    <s v="0015A00002QantRQAR"/>
    <b v="0"/>
    <m/>
    <b v="0"/>
    <x v="286"/>
    <x v="0"/>
    <s v="0055A000008zqzaQAA"/>
    <b v="1"/>
    <d v="2020-10-13T13:05:26"/>
    <b v="0"/>
    <b v="0"/>
    <s v="2021 3"/>
    <n v="3"/>
    <x v="3"/>
    <s v="Omitted"/>
    <s v="Omitted"/>
    <x v="21"/>
    <s v="0055A00000BclF5QAJ"/>
    <d v="2021-04-10T23:01:03"/>
    <m/>
    <d v="2021-04-02T16:37:10"/>
    <b v="0"/>
    <x v="3"/>
    <s v="0065A00001br5bNQAQ"/>
    <x v="2"/>
    <b v="0"/>
    <s v="0055A000008zqzaQAA"/>
    <s v="Closed Lost"/>
    <b v="0"/>
    <x v="1"/>
    <n v="161000"/>
    <n v="0"/>
    <m/>
  </r>
  <r>
    <s v="0013100001pvI87AAE"/>
    <b v="0"/>
    <m/>
    <b v="0"/>
    <x v="51"/>
    <x v="1"/>
    <s v="0055A000008zqzaQAA"/>
    <b v="0"/>
    <d v="2020-10-19T15:10:51"/>
    <b v="0"/>
    <b v="0"/>
    <s v="2022 1"/>
    <n v="1"/>
    <x v="6"/>
    <s v="Pipeline"/>
    <s v="Pipeline"/>
    <x v="21"/>
    <s v="0055A00000Bd0KeQAJ"/>
    <d v="2021-06-23T23:00:38"/>
    <m/>
    <m/>
    <b v="0"/>
    <x v="7"/>
    <s v="0065A00001cHC2jQAG"/>
    <x v="2"/>
    <b v="0"/>
    <s v="0055A00000Bd0KeQAJ"/>
    <s v="Funnel"/>
    <b v="0"/>
    <x v="1"/>
    <n v="106175"/>
    <n v="5308.75"/>
    <m/>
  </r>
  <r>
    <s v="0013100001enW6YAAU"/>
    <b v="0"/>
    <m/>
    <b v="0"/>
    <x v="51"/>
    <x v="1"/>
    <s v="0055A00000Bb2djQAB"/>
    <b v="0"/>
    <d v="2020-05-12T20:04:50"/>
    <b v="0"/>
    <b v="0"/>
    <s v="2022 1"/>
    <n v="1"/>
    <x v="6"/>
    <s v="Pipeline"/>
    <s v="Pipeline"/>
    <x v="21"/>
    <s v="0055A000008zqzaQAA"/>
    <d v="2021-06-25T16:11:00"/>
    <m/>
    <m/>
    <b v="0"/>
    <x v="10"/>
    <s v="0065A00001a5vL4QAI"/>
    <x v="2"/>
    <b v="0"/>
    <s v="0055A000008zqzaQAA"/>
    <s v="Quoted Funnel"/>
    <b v="0"/>
    <x v="1"/>
    <n v="36245"/>
    <n v="10873.5"/>
    <m/>
  </r>
  <r>
    <s v="0015A00002B5rzBQAR"/>
    <b v="0"/>
    <m/>
    <b v="0"/>
    <x v="24"/>
    <x v="1"/>
    <s v="00531000007KAu8AAG"/>
    <b v="0"/>
    <d v="2019-03-21T11:34:30"/>
    <b v="0"/>
    <b v="0"/>
    <s v="2021 3"/>
    <n v="3"/>
    <x v="3"/>
    <s v="Pipeline"/>
    <s v="Pipeline"/>
    <x v="21"/>
    <s v="0055A00000BclF5QAJ"/>
    <d v="2021-06-01T19:07:23"/>
    <m/>
    <d v="2021-03-11T08:53:10"/>
    <b v="0"/>
    <x v="1"/>
    <s v="0065A00001G6P3lQAF"/>
    <x v="2"/>
    <b v="0"/>
    <s v="00531000007KAu8AAG"/>
    <s v="Funnel"/>
    <b v="1"/>
    <x v="1"/>
    <n v="104701"/>
    <n v="5235.05"/>
    <m/>
  </r>
  <r>
    <s v="0015A000027SCCiQAO"/>
    <b v="0"/>
    <m/>
    <b v="0"/>
    <x v="71"/>
    <x v="1"/>
    <s v="00531000007KAu8AAG"/>
    <b v="0"/>
    <d v="2019-05-24T11:08:27"/>
    <b v="0"/>
    <b v="0"/>
    <s v="2021 4"/>
    <n v="4"/>
    <x v="3"/>
    <s v="Pipeline"/>
    <s v="Pipeline"/>
    <x v="21"/>
    <s v="0055A00000BclF5QAJ"/>
    <d v="2021-06-01T19:07:17"/>
    <m/>
    <d v="2021-05-11T09:10:43"/>
    <b v="0"/>
    <x v="10"/>
    <s v="0065A00001SgtRoQAJ"/>
    <x v="2"/>
    <b v="0"/>
    <s v="00531000007KAu8AAG"/>
    <s v="Quoted Funnel"/>
    <b v="1"/>
    <x v="1"/>
    <n v="98134"/>
    <n v="29440.2"/>
    <m/>
  </r>
  <r>
    <s v="0015A00002PK2w1QAD"/>
    <b v="0"/>
    <m/>
    <b v="0"/>
    <x v="61"/>
    <x v="0"/>
    <s v="0055A000008zqzaQAA"/>
    <b v="1"/>
    <d v="2020-09-17T14:16:36"/>
    <b v="0"/>
    <b v="0"/>
    <s v="2021 3"/>
    <n v="3"/>
    <x v="3"/>
    <s v="Omitted"/>
    <s v="Omitted"/>
    <x v="21"/>
    <s v="0055A00000Bd5F0QAJ"/>
    <d v="2021-06-25T10:56:26"/>
    <m/>
    <d v="2021-03-31T13:42:02"/>
    <b v="0"/>
    <x v="3"/>
    <s v="0065A00001bjSjhQAE"/>
    <x v="2"/>
    <b v="0"/>
    <s v="0055A000008zqzaQAA"/>
    <s v="Closed Lost"/>
    <b v="0"/>
    <x v="1"/>
    <n v="174800"/>
    <n v="0"/>
    <m/>
  </r>
  <r>
    <s v="0015A00002GoGR6QAN"/>
    <b v="0"/>
    <m/>
    <b v="0"/>
    <x v="962"/>
    <x v="0"/>
    <s v="0055A00000BclF5QAJ"/>
    <b v="0"/>
    <d v="2021-08-03T14:08:07"/>
    <b v="0"/>
    <b v="0"/>
    <s v="2021 3"/>
    <n v="3"/>
    <x v="3"/>
    <s v="Closed"/>
    <s v="Closed"/>
    <x v="0"/>
    <s v="0055A00000BclF5QAJ"/>
    <d v="2021-11-19T19:42:39"/>
    <m/>
    <d v="2021-10-27T18:37:45"/>
    <b v="0"/>
    <x v="3"/>
    <s v="0066w000004OoLRAA0"/>
    <x v="2"/>
    <b v="0"/>
    <s v="0055A00000BclF5QAJ"/>
    <s v="Closed Won"/>
    <b v="0"/>
    <x v="0"/>
    <n v="178350.75"/>
    <n v="178350.75"/>
    <m/>
  </r>
  <r>
    <s v="0016w00000V86gUAAR"/>
    <b v="0"/>
    <m/>
    <b v="0"/>
    <x v="963"/>
    <x v="0"/>
    <s v="0055A00000BclF5QAJ"/>
    <b v="0"/>
    <d v="2021-09-21T13:58:03"/>
    <b v="0"/>
    <b v="0"/>
    <s v="2021 3"/>
    <n v="3"/>
    <x v="3"/>
    <s v="Closed"/>
    <s v="Closed"/>
    <x v="22"/>
    <s v="0056w000002M7MHAA0"/>
    <d v="2021-11-05T21:40:09"/>
    <m/>
    <d v="2021-10-04T17:22:00"/>
    <b v="0"/>
    <x v="6"/>
    <s v="0066w000004QBGAAA4"/>
    <x v="2"/>
    <b v="0"/>
    <s v="0055A00000BclF5QAJ"/>
    <s v="Closed Won"/>
    <b v="0"/>
    <x v="0"/>
    <n v="169881.60000000001"/>
    <n v="169881.60000000001"/>
    <m/>
  </r>
  <r>
    <s v="0013100001kbVpeAAE"/>
    <b v="0"/>
    <m/>
    <b v="0"/>
    <x v="24"/>
    <x v="0"/>
    <s v="00531000007KAu8AAG"/>
    <b v="0"/>
    <d v="2016-08-25T10:16:09"/>
    <b v="0"/>
    <b v="0"/>
    <s v="2021 3"/>
    <n v="3"/>
    <x v="3"/>
    <s v="Omitted"/>
    <s v="Omitted"/>
    <x v="12"/>
    <s v="0055A00000BclF5QAJ"/>
    <d v="2021-04-11T20:11:37"/>
    <m/>
    <d v="2020-12-15T16:56:57"/>
    <b v="0"/>
    <x v="3"/>
    <s v="0063100000e2kQrAAI"/>
    <x v="2"/>
    <b v="0"/>
    <s v="00531000007KAu8AAG"/>
    <s v="Closed Lost"/>
    <b v="0"/>
    <x v="1"/>
    <n v="101755"/>
    <n v="0"/>
    <m/>
  </r>
  <r>
    <s v="0013100001jbToDAAU"/>
    <b v="0"/>
    <m/>
    <b v="0"/>
    <x v="24"/>
    <x v="0"/>
    <s v="0055A00000Bb2djQAB"/>
    <b v="1"/>
    <d v="2020-05-04T13:14:23"/>
    <b v="0"/>
    <b v="0"/>
    <s v="2021 3"/>
    <n v="3"/>
    <x v="3"/>
    <s v="Omitted"/>
    <s v="Omitted"/>
    <x v="21"/>
    <s v="0055A00000BclF5QAJ"/>
    <d v="2021-04-10T23:01:03"/>
    <m/>
    <d v="2020-12-16T16:20:45"/>
    <b v="0"/>
    <x v="3"/>
    <s v="0065A00001XvR2zQAF"/>
    <x v="2"/>
    <b v="0"/>
    <s v="0055A00000Bb2djQAB"/>
    <s v="Closed Lost"/>
    <b v="0"/>
    <x v="1"/>
    <n v="93085"/>
    <n v="0"/>
    <m/>
  </r>
  <r>
    <s v="0015A00002AoJbZQAV"/>
    <b v="0"/>
    <m/>
    <b v="0"/>
    <x v="24"/>
    <x v="0"/>
    <s v="00531000007KAu8AAG"/>
    <b v="0"/>
    <d v="2019-03-15T11:14:43"/>
    <b v="0"/>
    <b v="0"/>
    <s v="2021 3"/>
    <n v="3"/>
    <x v="3"/>
    <s v="Omitted"/>
    <s v="Omitted"/>
    <x v="21"/>
    <s v="0055A00000BclF5QAJ"/>
    <d v="2021-04-10T23:01:03"/>
    <m/>
    <d v="2020-11-14T16:34:40"/>
    <b v="0"/>
    <x v="1"/>
    <s v="0065A00001G5ldLQAR"/>
    <x v="2"/>
    <b v="0"/>
    <s v="00531000007KAu8AAG"/>
    <s v="Closed Lost"/>
    <b v="0"/>
    <x v="1"/>
    <n v="101755"/>
    <n v="0"/>
    <m/>
  </r>
  <r>
    <s v="0015A00002KvDF0QAN"/>
    <b v="0"/>
    <m/>
    <b v="0"/>
    <x v="24"/>
    <x v="0"/>
    <s v="0055A000009GxI2QAK"/>
    <b v="0"/>
    <d v="2020-05-18T14:06:08"/>
    <b v="0"/>
    <b v="0"/>
    <s v="2021 3"/>
    <n v="3"/>
    <x v="3"/>
    <s v="Omitted"/>
    <s v="Omitted"/>
    <x v="24"/>
    <s v="0055A000009GxI2QAK"/>
    <d v="2021-06-22T19:01:57"/>
    <m/>
    <d v="2021-04-06T19:21:48"/>
    <b v="0"/>
    <x v="18"/>
    <s v="0065A00001a6fTpQAI"/>
    <x v="2"/>
    <b v="0"/>
    <s v="0055A000009GxI2QAK"/>
    <s v="Closed Lost"/>
    <b v="0"/>
    <x v="1"/>
    <n v="69397"/>
    <n v="0"/>
    <m/>
  </r>
  <r>
    <s v="0015A00002CvJWaQAN"/>
    <b v="0"/>
    <m/>
    <b v="0"/>
    <x v="24"/>
    <x v="0"/>
    <s v="00531000007Es7rAAC"/>
    <b v="0"/>
    <d v="2021-01-26T19:49:08"/>
    <b v="0"/>
    <b v="0"/>
    <s v="2021 3"/>
    <n v="3"/>
    <x v="3"/>
    <s v="Omitted"/>
    <s v="Omitted"/>
    <x v="4"/>
    <s v="0055A00000BclF5QAJ"/>
    <d v="2021-04-11T20:08:00"/>
    <m/>
    <d v="2021-01-26T20:09:03"/>
    <b v="0"/>
    <x v="6"/>
    <s v="0065A00001dACBMQA4"/>
    <x v="2"/>
    <b v="0"/>
    <s v="00531000007Es7rAAC"/>
    <s v="Closed Lost"/>
    <b v="0"/>
    <x v="1"/>
    <n v="500593.05"/>
    <n v="0"/>
    <m/>
  </r>
  <r>
    <s v="0015A00001tabLSQAY"/>
    <b v="0"/>
    <m/>
    <b v="0"/>
    <x v="24"/>
    <x v="0"/>
    <s v="0055A000008zqzaQAA"/>
    <b v="1"/>
    <d v="2020-08-18T18:16:44"/>
    <b v="0"/>
    <b v="0"/>
    <s v="2021 3"/>
    <n v="3"/>
    <x v="3"/>
    <s v="Omitted"/>
    <s v="Omitted"/>
    <x v="21"/>
    <s v="0055A00000BclF5QAJ"/>
    <d v="2021-04-10T23:01:03"/>
    <m/>
    <d v="2021-04-07T03:29:44"/>
    <b v="0"/>
    <x v="3"/>
    <s v="0065A00001bNz6iQAC"/>
    <x v="2"/>
    <b v="0"/>
    <s v="0055A00000Bd5F0QAJ"/>
    <s v="Closed Lost"/>
    <b v="0"/>
    <x v="1"/>
    <n v="161000"/>
    <n v="0"/>
    <m/>
  </r>
  <r>
    <s v="0015A00002UfbzRQAR"/>
    <b v="0"/>
    <m/>
    <b v="0"/>
    <x v="24"/>
    <x v="0"/>
    <s v="0055A00000BNXCfQAP"/>
    <b v="1"/>
    <d v="2021-02-05T17:27:50"/>
    <b v="0"/>
    <b v="0"/>
    <s v="2021 3"/>
    <n v="3"/>
    <x v="3"/>
    <s v="Omitted"/>
    <s v="Omitted"/>
    <x v="21"/>
    <s v="0055A00000BclF5QAJ"/>
    <d v="2021-04-11T20:28:47"/>
    <m/>
    <d v="2021-04-08T23:11:15"/>
    <b v="0"/>
    <x v="12"/>
    <s v="0065A00001dCCSwQAO"/>
    <x v="2"/>
    <b v="0"/>
    <s v="0055A00000BNXCfQAP"/>
    <s v="Closed Lost"/>
    <b v="0"/>
    <x v="1"/>
    <n v="154850"/>
    <n v="0"/>
    <m/>
  </r>
  <r>
    <s v="0015A00002OJvmdQAD"/>
    <b v="0"/>
    <m/>
    <b v="0"/>
    <x v="24"/>
    <x v="0"/>
    <s v="0055A000008iLoOQAU"/>
    <b v="1"/>
    <d v="2020-08-20T13:36:06"/>
    <b v="0"/>
    <b v="0"/>
    <s v="2021 3"/>
    <n v="3"/>
    <x v="3"/>
    <s v="Omitted"/>
    <s v="Omitted"/>
    <x v="21"/>
    <s v="0055A00000BclF5QAJ"/>
    <d v="2021-04-10T23:01:03"/>
    <m/>
    <d v="2021-03-25T12:20:23"/>
    <b v="0"/>
    <x v="13"/>
    <s v="0065A00001bO58kQAC"/>
    <x v="2"/>
    <b v="0"/>
    <s v="00531000007KAu8AAG"/>
    <s v="Closed Lost"/>
    <b v="0"/>
    <x v="1"/>
    <n v="101755"/>
    <n v="0"/>
    <m/>
  </r>
  <r>
    <s v="0013100001k6h7IAAQ"/>
    <b v="0"/>
    <m/>
    <b v="0"/>
    <x v="24"/>
    <x v="0"/>
    <s v="0055A00000BclF5QAJ"/>
    <b v="0"/>
    <d v="2021-08-04T19:04:44"/>
    <b v="0"/>
    <b v="0"/>
    <s v="2021 3"/>
    <n v="3"/>
    <x v="3"/>
    <s v="Closed"/>
    <s v="Closed"/>
    <x v="0"/>
    <s v="0056w000002M7MHAA0"/>
    <d v="2021-10-27T18:43:55"/>
    <m/>
    <d v="2021-10-27T18:43:54"/>
    <b v="0"/>
    <x v="6"/>
    <s v="0066w000004Ou2ZAAS"/>
    <x v="2"/>
    <b v="0"/>
    <s v="0055A00000Bd5F0QAJ"/>
    <s v="Closed Won"/>
    <b v="0"/>
    <x v="0"/>
    <n v="52491.4"/>
    <n v="52491.4"/>
    <m/>
  </r>
  <r>
    <s v="0015A00002GJyMOQA1"/>
    <b v="0"/>
    <m/>
    <b v="0"/>
    <x v="318"/>
    <x v="0"/>
    <s v="00531000007MUoEAAW"/>
    <b v="0"/>
    <d v="2020-10-29T16:59:41"/>
    <b v="0"/>
    <b v="0"/>
    <s v="2021 4"/>
    <n v="4"/>
    <x v="3"/>
    <s v="Omitted"/>
    <s v="Omitted"/>
    <x v="2"/>
    <s v="0055A00000BclF5QAJ"/>
    <d v="2021-04-11T19:52:59"/>
    <m/>
    <d v="2021-02-19T19:47:34"/>
    <b v="0"/>
    <x v="5"/>
    <s v="0065A00001cJBuoQAG"/>
    <x v="2"/>
    <b v="0"/>
    <s v="00531000007MUoEAAW"/>
    <s v="Closed Lost"/>
    <b v="0"/>
    <x v="1"/>
    <n v="6500"/>
    <n v="0"/>
    <m/>
  </r>
  <r>
    <s v="0015A00002G74JSQAZ"/>
    <b v="0"/>
    <m/>
    <b v="0"/>
    <x v="318"/>
    <x v="0"/>
    <s v="00531000007MUoEAAW"/>
    <b v="0"/>
    <d v="2020-10-30T13:06:34"/>
    <b v="0"/>
    <b v="0"/>
    <s v="2021 4"/>
    <n v="4"/>
    <x v="3"/>
    <s v="Omitted"/>
    <s v="Omitted"/>
    <x v="2"/>
    <s v="0055A00000BclF5QAJ"/>
    <d v="2021-04-11T19:52:59"/>
    <m/>
    <d v="2021-02-19T19:48:27"/>
    <b v="0"/>
    <x v="5"/>
    <s v="0065A00001cJFdzQAG"/>
    <x v="2"/>
    <b v="0"/>
    <s v="00531000007MUoEAAW"/>
    <s v="Closed Lost"/>
    <b v="0"/>
    <x v="1"/>
    <n v="6500"/>
    <n v="0"/>
    <m/>
  </r>
  <r>
    <s v="0016w00000V86gUAAR"/>
    <b v="0"/>
    <m/>
    <b v="0"/>
    <x v="964"/>
    <x v="0"/>
    <s v="0055A00000BclF5QAJ"/>
    <b v="0"/>
    <d v="2021-10-11T17:39:16"/>
    <b v="0"/>
    <b v="0"/>
    <s v="2021 4"/>
    <n v="4"/>
    <x v="3"/>
    <s v="Closed"/>
    <s v="Closed"/>
    <x v="22"/>
    <s v="0056w000002M7MHAA0"/>
    <d v="2021-11-10T16:35:33"/>
    <m/>
    <d v="2021-11-09T20:30:36"/>
    <b v="0"/>
    <x v="6"/>
    <s v="0066w000005LOopAAG"/>
    <x v="2"/>
    <b v="0"/>
    <s v="0055A00000BclF5QAJ"/>
    <s v="Closed Won"/>
    <b v="0"/>
    <x v="0"/>
    <n v="134400"/>
    <n v="134400"/>
    <m/>
  </r>
  <r>
    <s v="0016w00000V86N8AAJ"/>
    <b v="0"/>
    <m/>
    <b v="0"/>
    <x v="364"/>
    <x v="0"/>
    <s v="0055A00000BclF5QAJ"/>
    <b v="0"/>
    <d v="2021-10-11T17:42:32"/>
    <b v="0"/>
    <b v="0"/>
    <s v="2021 4"/>
    <n v="4"/>
    <x v="3"/>
    <s v="Closed"/>
    <s v="Closed"/>
    <x v="2"/>
    <s v="0055A00000BclF5QAJ"/>
    <d v="2021-12-01T22:42:50"/>
    <m/>
    <d v="2021-12-01T22:41:34"/>
    <b v="0"/>
    <x v="19"/>
    <s v="0066w000005LOpEAAW"/>
    <x v="2"/>
    <b v="0"/>
    <s v="00531000007MUoEAAW"/>
    <s v="Closed Won"/>
    <b v="0"/>
    <x v="0"/>
    <n v="63893.03"/>
    <n v="63893.03"/>
    <m/>
  </r>
  <r>
    <s v="0016w00000V86N8AAJ"/>
    <b v="0"/>
    <m/>
    <b v="0"/>
    <x v="364"/>
    <x v="0"/>
    <s v="0055A00000BclF5QAJ"/>
    <b v="0"/>
    <d v="2021-12-01T14:28:24"/>
    <b v="0"/>
    <b v="0"/>
    <s v="2021 4"/>
    <n v="4"/>
    <x v="3"/>
    <s v="Closed"/>
    <s v="Closed"/>
    <x v="2"/>
    <s v="00531000007MUoEAAW"/>
    <d v="2021-12-09T19:53:43"/>
    <m/>
    <d v="2021-12-09T17:42:02"/>
    <b v="0"/>
    <x v="19"/>
    <s v="0066w000005M7h9AAC"/>
    <x v="2"/>
    <b v="0"/>
    <s v="00531000007MUoEAAW"/>
    <s v="Closed Won"/>
    <b v="0"/>
    <x v="0"/>
    <n v="131040.12"/>
    <n v="131040.12"/>
    <m/>
  </r>
  <r>
    <s v="0016w00000V86N8AAJ"/>
    <b v="0"/>
    <m/>
    <b v="0"/>
    <x v="364"/>
    <x v="0"/>
    <s v="0055A00000BclF5QAJ"/>
    <b v="0"/>
    <d v="2021-12-17T17:20:44"/>
    <b v="0"/>
    <b v="0"/>
    <s v="2021 4"/>
    <n v="4"/>
    <x v="3"/>
    <s v="Closed"/>
    <s v="Closed"/>
    <x v="2"/>
    <s v="0055A00000BclF5QAJ"/>
    <d v="2021-12-17T19:59:26"/>
    <m/>
    <d v="2021-12-17T17:42:13"/>
    <b v="0"/>
    <x v="19"/>
    <s v="0066w000005MNOmAAO"/>
    <x v="2"/>
    <b v="0"/>
    <s v="00531000007MUoEAAW"/>
    <s v="Closed Won"/>
    <b v="0"/>
    <x v="0"/>
    <n v="131040.12"/>
    <n v="131040.12"/>
    <m/>
  </r>
  <r>
    <s v="0016w00000V86N8AAJ"/>
    <b v="0"/>
    <m/>
    <b v="0"/>
    <x v="364"/>
    <x v="0"/>
    <s v="0055A00000BclF5QAJ"/>
    <b v="0"/>
    <d v="2021-11-29T19:35:41"/>
    <b v="0"/>
    <b v="0"/>
    <s v="2021 4"/>
    <n v="4"/>
    <x v="3"/>
    <s v="Closed"/>
    <s v="Closed"/>
    <x v="2"/>
    <s v="0055A00000BclF5QAJ"/>
    <d v="2021-11-29T19:36:44"/>
    <m/>
    <m/>
    <b v="0"/>
    <x v="19"/>
    <s v="0066w000005M5hxAAC"/>
    <x v="2"/>
    <b v="0"/>
    <s v="0055A00000BclF5QAJ"/>
    <s v="Closed Won"/>
    <b v="0"/>
    <x v="0"/>
    <n v="4775.46"/>
    <n v="4775.46"/>
    <m/>
  </r>
  <r>
    <s v="0016w00000V86gUAAR"/>
    <b v="0"/>
    <m/>
    <b v="0"/>
    <x v="296"/>
    <x v="0"/>
    <s v="0055A00000BclF5QAJ"/>
    <b v="0"/>
    <d v="2021-10-11T17:40:37"/>
    <b v="0"/>
    <b v="0"/>
    <s v="2021 4"/>
    <n v="4"/>
    <x v="3"/>
    <s v="Closed"/>
    <s v="Closed"/>
    <x v="0"/>
    <s v="0056w000002M7MHAA0"/>
    <d v="2021-11-18T16:51:25"/>
    <m/>
    <d v="2021-11-18T16:51:24"/>
    <b v="0"/>
    <x v="6"/>
    <s v="0066w000005LOp4AAG"/>
    <x v="2"/>
    <b v="0"/>
    <s v="0055A00000BclF5QAJ"/>
    <s v="Closed Won"/>
    <b v="0"/>
    <x v="0"/>
    <n v="111259"/>
    <n v="111259"/>
    <m/>
  </r>
  <r>
    <s v="0016w00000V86gUAAR"/>
    <b v="0"/>
    <m/>
    <b v="0"/>
    <x v="291"/>
    <x v="0"/>
    <s v="0055A00000BclF5QAJ"/>
    <b v="0"/>
    <d v="2021-11-10T16:46:01"/>
    <b v="0"/>
    <b v="0"/>
    <s v="2021 4"/>
    <n v="4"/>
    <x v="3"/>
    <s v="Closed"/>
    <s v="Closed"/>
    <x v="22"/>
    <s v="0056w000002M7MHAA0"/>
    <d v="2021-11-16T17:40:55"/>
    <m/>
    <d v="2021-11-16T17:40:54"/>
    <b v="0"/>
    <x v="6"/>
    <s v="0066w000005Lp5gAAC"/>
    <x v="2"/>
    <b v="0"/>
    <s v="0055A00000BclF5QAJ"/>
    <s v="Closed Won"/>
    <b v="0"/>
    <x v="0"/>
    <n v="158560"/>
    <n v="158560"/>
    <m/>
  </r>
  <r>
    <s v="0013100001p4OFDAA2"/>
    <b v="0"/>
    <m/>
    <b v="0"/>
    <x v="273"/>
    <x v="0"/>
    <s v="00531000008FRNUAA4"/>
    <b v="1"/>
    <d v="2017-01-26T19:08:39"/>
    <b v="0"/>
    <b v="0"/>
    <s v="2021 4"/>
    <n v="4"/>
    <x v="3"/>
    <s v="Closed"/>
    <s v="Closed"/>
    <x v="20"/>
    <s v="0055A00000BclF5QAJ"/>
    <d v="2021-12-16T23:11:00"/>
    <m/>
    <d v="2021-12-16T23:10:59"/>
    <b v="0"/>
    <x v="1"/>
    <s v="0063100000fqLKmAAM"/>
    <x v="2"/>
    <b v="0"/>
    <s v="0055A00000Bnt5hQAB"/>
    <s v="Closed Won"/>
    <b v="0"/>
    <x v="0"/>
    <n v="98775"/>
    <n v="98775"/>
    <m/>
  </r>
  <r>
    <s v="0016w00000V86gUAAR"/>
    <b v="0"/>
    <m/>
    <b v="0"/>
    <x v="965"/>
    <x v="0"/>
    <s v="0055A00000BclF5QAJ"/>
    <b v="0"/>
    <d v="2021-11-16T14:52:18"/>
    <b v="0"/>
    <b v="0"/>
    <s v="2021 4"/>
    <n v="4"/>
    <x v="3"/>
    <s v="Closed"/>
    <s v="Closed"/>
    <x v="22"/>
    <s v="0056w000002M7MHAA0"/>
    <d v="2021-11-22T19:19:48"/>
    <m/>
    <d v="2021-11-22T19:19:47"/>
    <b v="0"/>
    <x v="6"/>
    <s v="0066w000005LuNfAAK"/>
    <x v="2"/>
    <b v="0"/>
    <s v="0055A00000BclF5QAJ"/>
    <s v="Closed Won"/>
    <b v="0"/>
    <x v="0"/>
    <n v="293283.20000000001"/>
    <n v="293283.20000000001"/>
    <m/>
  </r>
  <r>
    <s v="0016w00000V86gUAAR"/>
    <b v="0"/>
    <m/>
    <b v="0"/>
    <x v="965"/>
    <x v="0"/>
    <s v="0055A00000BclF5QAJ"/>
    <b v="0"/>
    <d v="2021-11-16T15:12:54"/>
    <b v="0"/>
    <b v="0"/>
    <s v="2021 4"/>
    <n v="4"/>
    <x v="3"/>
    <s v="Closed"/>
    <s v="Closed"/>
    <x v="27"/>
    <s v="0055A00000BclF5QAJ"/>
    <d v="2021-12-15T18:56:23"/>
    <m/>
    <d v="2021-12-02T18:17:41"/>
    <b v="0"/>
    <x v="6"/>
    <s v="0066w000005LuRXAA0"/>
    <x v="2"/>
    <b v="0"/>
    <s v="0055A000008iLoOQAU"/>
    <s v="Closed Won"/>
    <b v="0"/>
    <x v="0"/>
    <n v="180170.75"/>
    <n v="180170.75"/>
    <m/>
  </r>
  <r>
    <s v="0016w00000V86gUAAR"/>
    <b v="0"/>
    <m/>
    <b v="0"/>
    <x v="965"/>
    <x v="0"/>
    <s v="0055A00000BclF5QAJ"/>
    <b v="0"/>
    <d v="2021-12-17T14:07:53"/>
    <b v="0"/>
    <b v="0"/>
    <s v="2021 4"/>
    <n v="4"/>
    <x v="3"/>
    <s v="Closed"/>
    <s v="Closed"/>
    <x v="27"/>
    <s v="0056w000002M7MHAA0"/>
    <d v="2021-12-17T14:42:32"/>
    <m/>
    <d v="2021-12-17T14:42:31"/>
    <b v="0"/>
    <x v="6"/>
    <s v="0066w000005MN4pAAG"/>
    <x v="2"/>
    <b v="0"/>
    <s v="0055A00000Bd4j9QAB"/>
    <s v="Closed Won"/>
    <b v="0"/>
    <x v="0"/>
    <n v="180170.75"/>
    <n v="180170.75"/>
    <m/>
  </r>
  <r>
    <s v="0016w00000V86gUAAR"/>
    <b v="0"/>
    <m/>
    <b v="0"/>
    <x v="966"/>
    <x v="0"/>
    <s v="0055A00000BclF5QAJ"/>
    <b v="0"/>
    <d v="2021-11-16T14:58:51"/>
    <b v="0"/>
    <b v="0"/>
    <s v="2021 4"/>
    <n v="4"/>
    <x v="3"/>
    <s v="Closed"/>
    <s v="Closed"/>
    <x v="27"/>
    <s v="0056w000002M7MHAA0"/>
    <d v="2021-11-24T15:01:10"/>
    <m/>
    <d v="2021-11-24T15:01:09"/>
    <b v="0"/>
    <x v="6"/>
    <s v="0066w000005LuO9AAK"/>
    <x v="2"/>
    <b v="0"/>
    <s v="0055A00000BclF5QAJ"/>
    <s v="Closed Won"/>
    <b v="0"/>
    <x v="0"/>
    <n v="180170.75"/>
    <n v="180170.75"/>
    <m/>
  </r>
  <r>
    <s v="0016w00000V86gUAAR"/>
    <b v="0"/>
    <m/>
    <b v="0"/>
    <x v="966"/>
    <x v="0"/>
    <s v="0055A00000BclF5QAJ"/>
    <b v="0"/>
    <d v="2021-11-16T15:28:51"/>
    <b v="0"/>
    <b v="0"/>
    <s v="2021 4"/>
    <n v="4"/>
    <x v="3"/>
    <s v="Closed"/>
    <s v="Closed"/>
    <x v="0"/>
    <s v="0056w000002M7MHAA0"/>
    <d v="2021-11-23T22:20:20"/>
    <m/>
    <d v="2021-11-23T22:20:20"/>
    <b v="0"/>
    <x v="6"/>
    <s v="0066w000005LuYGAA0"/>
    <x v="2"/>
    <b v="0"/>
    <s v="0055A00000BclF5QAJ"/>
    <s v="Closed Won"/>
    <b v="0"/>
    <x v="0"/>
    <n v="67121.22"/>
    <n v="67121.22"/>
    <m/>
  </r>
  <r>
    <s v="0016w00000V86gUAAR"/>
    <b v="0"/>
    <m/>
    <b v="0"/>
    <x v="967"/>
    <x v="0"/>
    <s v="0055A00000BclF5QAJ"/>
    <b v="0"/>
    <d v="2021-11-30T16:26:56"/>
    <b v="0"/>
    <b v="0"/>
    <s v="2021 4"/>
    <n v="4"/>
    <x v="3"/>
    <s v="Closed"/>
    <s v="Closed"/>
    <x v="22"/>
    <s v="0055A00000Bnt5hQAB"/>
    <d v="2021-12-10T15:27:46"/>
    <m/>
    <d v="2021-12-07T00:26:49"/>
    <b v="0"/>
    <x v="6"/>
    <s v="0066w000005M6e4AAC"/>
    <x v="2"/>
    <b v="0"/>
    <s v="0055A00000Bnt5hQAB"/>
    <s v="Closed Won"/>
    <b v="0"/>
    <x v="0"/>
    <n v="287584"/>
    <n v="287584"/>
    <m/>
  </r>
  <r>
    <s v="0016w00000W04kAAAR"/>
    <b v="0"/>
    <m/>
    <b v="0"/>
    <x v="366"/>
    <x v="0"/>
    <s v="0055A00000BclF5QAJ"/>
    <b v="1"/>
    <d v="2021-11-15T20:03:57"/>
    <b v="0"/>
    <b v="0"/>
    <s v="2021 4"/>
    <n v="4"/>
    <x v="3"/>
    <s v="Closed"/>
    <s v="Closed"/>
    <x v="22"/>
    <s v="0055A00000BclF5QAJ"/>
    <d v="2021-12-08T23:39:21"/>
    <m/>
    <d v="2021-12-08T23:39:20"/>
    <b v="0"/>
    <x v="6"/>
    <s v="0066w000005LtO6AAK"/>
    <x v="2"/>
    <b v="0"/>
    <s v="0055A00000BclF5QAJ"/>
    <s v="Closed Won"/>
    <b v="0"/>
    <x v="0"/>
    <n v="138168"/>
    <n v="138168"/>
    <m/>
  </r>
  <r>
    <s v="0016w00000V86gUAAR"/>
    <b v="0"/>
    <m/>
    <b v="0"/>
    <x v="363"/>
    <x v="0"/>
    <s v="0055A00000BclF5QAJ"/>
    <b v="0"/>
    <d v="2021-11-30T18:17:49"/>
    <b v="0"/>
    <b v="0"/>
    <s v="2021 4"/>
    <n v="4"/>
    <x v="3"/>
    <s v="Closed"/>
    <s v="Closed"/>
    <x v="27"/>
    <s v="0055A00000Bnt5hQAB"/>
    <d v="2021-12-15T14:23:10"/>
    <m/>
    <d v="2021-12-13T21:46:25"/>
    <b v="0"/>
    <x v="6"/>
    <s v="0066w000005M6jRAAS"/>
    <x v="2"/>
    <b v="0"/>
    <s v="0055A00000Bnt5hQAB"/>
    <s v="Closed Won"/>
    <b v="0"/>
    <x v="0"/>
    <n v="176824.25"/>
    <n v="176824.25"/>
    <m/>
  </r>
  <r>
    <s v="0016w00000V86gUAAR"/>
    <b v="0"/>
    <m/>
    <b v="0"/>
    <x v="348"/>
    <x v="0"/>
    <s v="0055A00000BclF5QAJ"/>
    <b v="0"/>
    <d v="2021-12-15T21:57:06"/>
    <b v="0"/>
    <b v="0"/>
    <s v="2021 4"/>
    <n v="4"/>
    <x v="3"/>
    <s v="Closed"/>
    <s v="Closed"/>
    <x v="22"/>
    <s v="0056w000002M7MHAA0"/>
    <d v="2021-12-15T23:38:37"/>
    <m/>
    <d v="2021-12-15T23:38:36"/>
    <b v="0"/>
    <x v="6"/>
    <s v="0066w000005MLHGAA4"/>
    <x v="2"/>
    <b v="0"/>
    <s v="0055A000008iLoOQAU"/>
    <s v="Closed Won"/>
    <b v="0"/>
    <x v="0"/>
    <n v="155872"/>
    <n v="155872"/>
    <m/>
  </r>
  <r>
    <s v="0013100001k5ZyRAAU"/>
    <b v="0"/>
    <m/>
    <b v="0"/>
    <x v="19"/>
    <x v="0"/>
    <s v="0055A00000Bnt5hQAB"/>
    <b v="1"/>
    <d v="2020-09-28T13:20:06"/>
    <b v="0"/>
    <b v="0"/>
    <s v="2021 4"/>
    <n v="4"/>
    <x v="3"/>
    <s v="Omitted"/>
    <s v="Omitted"/>
    <x v="21"/>
    <s v="0055A00000BclF5QAJ"/>
    <d v="2021-04-10T23:01:03"/>
    <m/>
    <d v="2020-10-29T17:05:28"/>
    <b v="0"/>
    <x v="3"/>
    <s v="0065A00001bp01LQAQ"/>
    <x v="2"/>
    <b v="0"/>
    <s v="0055A00000Bnt5hQAB"/>
    <s v="Closed Lost"/>
    <b v="0"/>
    <x v="1"/>
    <n v="152000"/>
    <n v="0"/>
    <m/>
  </r>
  <r>
    <s v="0015A00002OJiubQAD"/>
    <b v="1"/>
    <m/>
    <b v="0"/>
    <x v="71"/>
    <x v="1"/>
    <s v="0055A00000BNXCfQAP"/>
    <b v="0"/>
    <d v="2020-08-19T17:43:21"/>
    <b v="0"/>
    <b v="0"/>
    <s v="2021 4"/>
    <n v="4"/>
    <x v="3"/>
    <s v="Pipeline"/>
    <s v="Pipeline"/>
    <x v="21"/>
    <s v="0055A000008zqzaQAA"/>
    <d v="2021-06-22T19:33:26"/>
    <m/>
    <d v="2021-04-12T20:33:42"/>
    <b v="0"/>
    <x v="6"/>
    <s v="0065A00001bO2YFQA0"/>
    <x v="2"/>
    <b v="0"/>
    <s v="0055A000008zqzaQAA"/>
    <s v="Funnel"/>
    <b v="0"/>
    <x v="1"/>
    <n v="144320"/>
    <n v="7216"/>
    <m/>
  </r>
  <r>
    <s v="0015A00002JN5zJQAT"/>
    <b v="0"/>
    <m/>
    <b v="0"/>
    <x v="19"/>
    <x v="0"/>
    <s v="0055A00000BNXCfQAP"/>
    <b v="0"/>
    <d v="2020-03-19T22:42:11"/>
    <b v="0"/>
    <b v="0"/>
    <s v="2021 4"/>
    <n v="4"/>
    <x v="3"/>
    <s v="Omitted"/>
    <s v="Omitted"/>
    <x v="0"/>
    <s v="0055A00000BclF5QAJ"/>
    <d v="2021-04-11T20:07:09"/>
    <m/>
    <d v="2021-03-17T17:51:41"/>
    <b v="0"/>
    <x v="6"/>
    <s v="0065A00001ZX0MbQAL"/>
    <x v="2"/>
    <b v="0"/>
    <s v="0055A00000BNXCfQAP"/>
    <s v="Closed Lost"/>
    <b v="0"/>
    <x v="1"/>
    <n v="144000"/>
    <n v="0"/>
    <m/>
  </r>
  <r>
    <s v="0015A00002AlcsSQAR"/>
    <b v="0"/>
    <m/>
    <b v="0"/>
    <x v="19"/>
    <x v="0"/>
    <s v="0055A000008iLoOQAU"/>
    <b v="0"/>
    <d v="2019-05-29T13:43:25"/>
    <b v="0"/>
    <b v="0"/>
    <s v="2021 4"/>
    <n v="4"/>
    <x v="3"/>
    <s v="Omitted"/>
    <s v="Omitted"/>
    <x v="21"/>
    <s v="0055A00000BclF5QAJ"/>
    <d v="2021-04-10T23:01:03"/>
    <m/>
    <d v="2020-11-10T18:17:30"/>
    <b v="0"/>
    <x v="7"/>
    <s v="0065A00001SjBzUQAV"/>
    <x v="2"/>
    <b v="0"/>
    <s v="0055A00000BNXCfQAP"/>
    <s v="Closed Lost"/>
    <b v="0"/>
    <x v="1"/>
    <n v="140000"/>
    <n v="0"/>
    <m/>
  </r>
  <r>
    <s v="0013100001fqvwqAAA"/>
    <b v="0"/>
    <m/>
    <b v="0"/>
    <x v="19"/>
    <x v="0"/>
    <s v="0055A000008iLoOQAU"/>
    <b v="1"/>
    <d v="2019-11-18T14:30:34"/>
    <b v="0"/>
    <b v="0"/>
    <s v="2021 4"/>
    <n v="4"/>
    <x v="3"/>
    <s v="Omitted"/>
    <s v="Omitted"/>
    <x v="21"/>
    <s v="0055A00000BclF5QAJ"/>
    <d v="2021-04-10T23:01:03"/>
    <m/>
    <d v="2021-04-08T23:48:07"/>
    <b v="0"/>
    <x v="3"/>
    <s v="0065A00001Y0zrTQAR"/>
    <x v="2"/>
    <b v="0"/>
    <s v="0055A00000BNXCfQAP"/>
    <s v="Closed Lost"/>
    <b v="0"/>
    <x v="1"/>
    <n v="154850"/>
    <n v="0"/>
    <m/>
  </r>
  <r>
    <s v="0013100001p4BDSAA2"/>
    <b v="0"/>
    <m/>
    <b v="0"/>
    <x v="299"/>
    <x v="0"/>
    <s v="00531000008FRNUAA4"/>
    <b v="1"/>
    <d v="2017-01-31T21:52:53"/>
    <b v="0"/>
    <b v="0"/>
    <s v="2021 4"/>
    <n v="4"/>
    <x v="3"/>
    <s v="Omitted"/>
    <s v="Omitted"/>
    <x v="13"/>
    <s v="0055A00000BclF5QAJ"/>
    <d v="2021-04-10T23:01:03"/>
    <m/>
    <d v="2021-03-10T22:38:44"/>
    <b v="0"/>
    <x v="1"/>
    <s v="0063100000frgbMAAQ"/>
    <x v="2"/>
    <b v="0"/>
    <s v="0055A000008zqzaQAA"/>
    <s v="Closed Lost"/>
    <b v="0"/>
    <x v="1"/>
    <n v="83350"/>
    <n v="0"/>
    <m/>
  </r>
  <r>
    <s v="0013100001dAL4iAAG"/>
    <b v="0"/>
    <m/>
    <b v="0"/>
    <x v="71"/>
    <x v="0"/>
    <s v="005i0000000fNkyAAE"/>
    <b v="0"/>
    <d v="2016-01-19T22:36:07"/>
    <b v="0"/>
    <b v="0"/>
    <s v="2021 4"/>
    <n v="4"/>
    <x v="3"/>
    <s v="Omitted"/>
    <s v="Omitted"/>
    <x v="10"/>
    <s v="0055A000009s6n0QAA"/>
    <d v="2020-01-06T18:18:40"/>
    <m/>
    <d v="2020-01-06T18:18:40"/>
    <b v="0"/>
    <x v="4"/>
    <s v="0063100000aoF6WAAU"/>
    <x v="2"/>
    <b v="0"/>
    <s v="005i0000000fNkyAAE"/>
    <s v="Closed Lost"/>
    <b v="0"/>
    <x v="1"/>
    <n v="115000"/>
    <n v="0"/>
    <m/>
  </r>
  <r>
    <s v="0013100001nnvTWAAY"/>
    <b v="0"/>
    <m/>
    <b v="0"/>
    <x v="71"/>
    <x v="0"/>
    <s v="00531000007KAu8AAG"/>
    <b v="1"/>
    <d v="2016-12-13T23:11:47"/>
    <b v="0"/>
    <b v="0"/>
    <s v="2021 4"/>
    <n v="4"/>
    <x v="3"/>
    <s v="Omitted"/>
    <s v="Omitted"/>
    <x v="12"/>
    <s v="0055A00000BclF5QAJ"/>
    <d v="2021-04-11T20:07:09"/>
    <m/>
    <d v="2019-09-03T14:10:42"/>
    <b v="0"/>
    <x v="6"/>
    <s v="0063100000fTL3SAAW"/>
    <x v="2"/>
    <b v="0"/>
    <s v="00531000007KAu8AAG"/>
    <s v="Closed Lost"/>
    <b v="0"/>
    <x v="1"/>
    <n v="50015"/>
    <n v="0"/>
    <m/>
  </r>
  <r>
    <s v="0013100001p58SoAAI"/>
    <b v="0"/>
    <m/>
    <b v="0"/>
    <x v="71"/>
    <x v="0"/>
    <s v="00531000008FRNUAA4"/>
    <b v="1"/>
    <d v="2017-01-31T18:09:39"/>
    <b v="0"/>
    <b v="0"/>
    <s v="2021 4"/>
    <n v="4"/>
    <x v="3"/>
    <s v="Omitted"/>
    <s v="Omitted"/>
    <x v="18"/>
    <s v="0055A00000BclF5QAJ"/>
    <d v="2021-04-10T23:01:03"/>
    <m/>
    <d v="2020-10-15T15:36:17"/>
    <b v="0"/>
    <x v="1"/>
    <s v="0063100000frctkAAA"/>
    <x v="2"/>
    <b v="0"/>
    <s v="00531000007KAu8AAG"/>
    <s v="Closed Lost"/>
    <b v="0"/>
    <x v="1"/>
    <n v="54805"/>
    <n v="0"/>
    <m/>
  </r>
  <r>
    <s v="0013100001p5AYhAAM"/>
    <b v="0"/>
    <m/>
    <b v="0"/>
    <x v="71"/>
    <x v="0"/>
    <s v="00531000008FRNUAA4"/>
    <b v="1"/>
    <d v="2017-01-31T21:08:33"/>
    <b v="0"/>
    <b v="0"/>
    <s v="2021 4"/>
    <n v="4"/>
    <x v="3"/>
    <s v="Omitted"/>
    <s v="Omitted"/>
    <x v="11"/>
    <s v="0055A00000BclF5QAJ"/>
    <d v="2021-04-10T23:01:03"/>
    <m/>
    <d v="2020-12-03T15:53:15"/>
    <b v="0"/>
    <x v="3"/>
    <s v="0063100000frfqDAAQ"/>
    <x v="2"/>
    <b v="0"/>
    <s v="0055A000008iLoOQAU"/>
    <s v="Closed Lost"/>
    <b v="0"/>
    <x v="1"/>
    <n v="114540"/>
    <n v="0"/>
    <m/>
  </r>
  <r>
    <s v="0013100001pvHwaAAE"/>
    <b v="0"/>
    <m/>
    <b v="0"/>
    <x v="71"/>
    <x v="0"/>
    <s v="00531000008FRNUAA4"/>
    <b v="1"/>
    <d v="2017-02-10T20:38:18"/>
    <b v="0"/>
    <b v="0"/>
    <s v="2021 4"/>
    <n v="4"/>
    <x v="3"/>
    <s v="Omitted"/>
    <s v="Omitted"/>
    <x v="11"/>
    <s v="0055A00000BclF5QAJ"/>
    <d v="2021-04-10T23:01:03"/>
    <m/>
    <d v="2020-04-23T10:35:40"/>
    <b v="0"/>
    <x v="1"/>
    <s v="0063100000gI8TfAAK"/>
    <x v="2"/>
    <b v="0"/>
    <s v="00531000007KAu8AAG"/>
    <s v="Closed Lost"/>
    <b v="0"/>
    <x v="1"/>
    <n v="54805"/>
    <n v="0"/>
    <m/>
  </r>
  <r>
    <s v="0013100001fr7EaAAI"/>
    <b v="0"/>
    <m/>
    <b v="0"/>
    <x v="71"/>
    <x v="0"/>
    <s v="00531000008FRNUAA4"/>
    <b v="1"/>
    <d v="2017-03-02T21:01:42"/>
    <b v="0"/>
    <b v="0"/>
    <s v="2021 4"/>
    <n v="4"/>
    <x v="3"/>
    <s v="Omitted"/>
    <s v="Omitted"/>
    <x v="12"/>
    <s v="0055A00000BclF5QAJ"/>
    <d v="2021-04-10T23:01:03"/>
    <m/>
    <d v="2020-03-24T20:15:20"/>
    <b v="0"/>
    <x v="1"/>
    <s v="0063100000gpBm8AAE"/>
    <x v="2"/>
    <b v="0"/>
    <s v="00531000007KAu8AAG"/>
    <s v="Closed Lost"/>
    <b v="0"/>
    <x v="1"/>
    <n v="49590"/>
    <n v="0"/>
    <m/>
  </r>
  <r>
    <s v="0015A000029WICzQAO"/>
    <b v="0"/>
    <m/>
    <b v="0"/>
    <x v="71"/>
    <x v="0"/>
    <s v="00531000007KAu8AAG"/>
    <b v="0"/>
    <d v="2019-02-25T10:42:57"/>
    <b v="0"/>
    <b v="0"/>
    <s v="2021 4"/>
    <n v="4"/>
    <x v="3"/>
    <s v="Omitted"/>
    <s v="Omitted"/>
    <x v="21"/>
    <s v="0055A00000BclF5QAJ"/>
    <d v="2021-04-11T20:07:09"/>
    <m/>
    <d v="2021-03-25T11:00:18"/>
    <b v="0"/>
    <x v="6"/>
    <s v="0065A00001CI71DQAT"/>
    <x v="2"/>
    <b v="0"/>
    <s v="00531000007KAu8AAG"/>
    <s v="Closed Lost"/>
    <b v="0"/>
    <x v="1"/>
    <n v="70950"/>
    <n v="0"/>
    <m/>
  </r>
  <r>
    <s v="0013100001frxpYAAQ"/>
    <b v="0"/>
    <m/>
    <b v="0"/>
    <x v="71"/>
    <x v="0"/>
    <s v="00531000008FRNUAA4"/>
    <b v="1"/>
    <d v="2018-02-09T14:54:27"/>
    <b v="0"/>
    <b v="0"/>
    <s v="2021 4"/>
    <n v="4"/>
    <x v="3"/>
    <s v="Omitted"/>
    <s v="Omitted"/>
    <x v="21"/>
    <s v="0055A00000BclF5QAJ"/>
    <d v="2021-04-10T23:01:03"/>
    <m/>
    <d v="2020-08-20T11:46:50"/>
    <b v="0"/>
    <x v="3"/>
    <s v="0065A00000jSi9xQAC"/>
    <x v="2"/>
    <b v="0"/>
    <s v="00531000007KAu8AAG"/>
    <s v="Closed Lost"/>
    <b v="0"/>
    <x v="1"/>
    <n v="52336"/>
    <n v="0"/>
    <m/>
  </r>
  <r>
    <s v="0015A0000254K3fQAE"/>
    <b v="0"/>
    <m/>
    <b v="0"/>
    <x v="71"/>
    <x v="0"/>
    <s v="00531000007KAu8AAG"/>
    <b v="0"/>
    <d v="2018-09-27T10:35:22"/>
    <b v="0"/>
    <b v="0"/>
    <s v="2021 4"/>
    <n v="4"/>
    <x v="3"/>
    <s v="Omitted"/>
    <s v="Omitted"/>
    <x v="21"/>
    <s v="0055A00000BclF5QAJ"/>
    <d v="2021-04-10T23:01:03"/>
    <m/>
    <d v="2020-12-15T16:58:10"/>
    <b v="0"/>
    <x v="7"/>
    <s v="0065A00000lnmRAQAY"/>
    <x v="2"/>
    <b v="0"/>
    <s v="00531000007KAu8AAG"/>
    <s v="Closed Lost"/>
    <b v="0"/>
    <x v="1"/>
    <n v="91549"/>
    <n v="0"/>
    <m/>
  </r>
  <r>
    <s v="0015A00002LeVKlQAN"/>
    <b v="1"/>
    <m/>
    <b v="0"/>
    <x v="24"/>
    <x v="1"/>
    <s v="0055A00000Bb2djQAB"/>
    <b v="0"/>
    <d v="2020-06-10T14:31:15"/>
    <b v="0"/>
    <b v="0"/>
    <s v="2021 3"/>
    <n v="3"/>
    <x v="3"/>
    <s v="Pipeline"/>
    <s v="Pipeline"/>
    <x v="21"/>
    <s v="0055A000008zqzaQAA"/>
    <d v="2021-06-25T16:15:44"/>
    <m/>
    <d v="2021-04-09T15:58:32"/>
    <b v="0"/>
    <x v="5"/>
    <s v="0065A00001aKoGcQAK"/>
    <x v="2"/>
    <b v="0"/>
    <s v="0055A000008zqzaQAA"/>
    <s v="Funnel"/>
    <b v="0"/>
    <x v="1"/>
    <n v="88085"/>
    <n v="4404.25"/>
    <m/>
  </r>
  <r>
    <s v="0016e00002YdsMnAAJ"/>
    <b v="0"/>
    <s v="Other"/>
    <b v="0"/>
    <x v="285"/>
    <x v="1"/>
    <s v="0055A00000BNpn5QAD"/>
    <b v="1"/>
    <d v="2021-05-11T16:45:02"/>
    <b v="0"/>
    <b v="0"/>
    <s v="2021 3"/>
    <n v="3"/>
    <x v="3"/>
    <s v="Pipeline"/>
    <s v="Pipeline"/>
    <x v="21"/>
    <s v="0055A00000BclF5QAJ"/>
    <d v="2021-06-01T19:07:27"/>
    <m/>
    <d v="2021-05-30T05:06:47"/>
    <b v="0"/>
    <x v="6"/>
    <s v="0066e00001e1IUaAAM"/>
    <x v="2"/>
    <b v="0"/>
    <s v="0056e00000BdAUZAA3"/>
    <s v="Quoted Funnel"/>
    <b v="0"/>
    <x v="1"/>
    <n v="123932.04"/>
    <n v="37179.61"/>
    <m/>
  </r>
  <r>
    <s v="0015A00002HahdKQAR"/>
    <b v="0"/>
    <s v="Other"/>
    <b v="0"/>
    <x v="319"/>
    <x v="1"/>
    <s v="0055A00000BNpn5QAD"/>
    <b v="1"/>
    <d v="2020-01-13T16:01:33"/>
    <b v="0"/>
    <b v="0"/>
    <s v="2021 4"/>
    <n v="4"/>
    <x v="3"/>
    <s v="Pipeline"/>
    <s v="Pipeline"/>
    <x v="21"/>
    <s v="0055A00000BclF5QAJ"/>
    <d v="2021-06-01T19:07:07"/>
    <m/>
    <d v="2020-05-18T21:04:30"/>
    <b v="0"/>
    <x v="4"/>
    <s v="0065A00001YhyzOQAR"/>
    <x v="2"/>
    <b v="0"/>
    <s v="0056e00000BdAUZAA3"/>
    <s v="Quoted Funnel"/>
    <b v="0"/>
    <x v="1"/>
    <n v="174800"/>
    <n v="52440"/>
    <m/>
  </r>
  <r>
    <s v="0015A00002XRSdIQAX"/>
    <b v="0"/>
    <m/>
    <b v="0"/>
    <x v="19"/>
    <x v="1"/>
    <s v="0055A00000BNpn5QAD"/>
    <b v="1"/>
    <d v="2021-04-14T17:20:29"/>
    <b v="0"/>
    <b v="0"/>
    <s v="2021 4"/>
    <n v="4"/>
    <x v="3"/>
    <s v="Pipeline"/>
    <s v="Pipeline"/>
    <x v="21"/>
    <s v="0055A00000BclF5QAJ"/>
    <d v="2021-06-01T19:07:12"/>
    <m/>
    <d v="2021-04-20T18:33:03"/>
    <b v="0"/>
    <x v="3"/>
    <s v="0065A00001dgSs7QAE"/>
    <x v="2"/>
    <b v="0"/>
    <s v="0056e00000BdAUZAA3"/>
    <s v="Quoted Funnel"/>
    <b v="0"/>
    <x v="1"/>
    <n v="165000"/>
    <n v="49500"/>
    <m/>
  </r>
  <r>
    <s v="0013100001fpk4nAAA"/>
    <b v="0"/>
    <s v="Sartorius"/>
    <b v="0"/>
    <x v="24"/>
    <x v="1"/>
    <s v="0055A000008zqzaQAA"/>
    <b v="1"/>
    <d v="2021-04-30T20:10:03"/>
    <b v="0"/>
    <b v="0"/>
    <s v="2021 3"/>
    <n v="3"/>
    <x v="3"/>
    <s v="Pipeline"/>
    <s v="Pipeline"/>
    <x v="21"/>
    <s v="0055A000008zqzaQAA"/>
    <d v="2021-06-08T14:24:47"/>
    <m/>
    <d v="2021-05-21T22:45:02"/>
    <b v="0"/>
    <x v="5"/>
    <s v="0066e00001e04TDAAY"/>
    <x v="2"/>
    <b v="0"/>
    <s v="0055A000008zqzaQAA"/>
    <s v="Quoted Funnel"/>
    <b v="0"/>
    <x v="1"/>
    <n v="180590.8"/>
    <n v="54177.24"/>
    <m/>
  </r>
  <r>
    <s v="0015A00002CRzVDQA1"/>
    <b v="0"/>
    <m/>
    <b v="0"/>
    <x v="71"/>
    <x v="0"/>
    <s v="00531000007KAu8AAG"/>
    <b v="0"/>
    <d v="2019-05-08T08:36:46"/>
    <b v="0"/>
    <b v="0"/>
    <s v="2021 4"/>
    <n v="4"/>
    <x v="3"/>
    <s v="Omitted"/>
    <s v="Omitted"/>
    <x v="21"/>
    <s v="0055A00000BclF5QAJ"/>
    <d v="2021-04-11T20:07:09"/>
    <m/>
    <d v="2021-03-25T16:50:04"/>
    <b v="0"/>
    <x v="6"/>
    <s v="0065A00001PtlckQAB"/>
    <x v="2"/>
    <b v="0"/>
    <s v="00531000007KAu8AAG"/>
    <s v="Closed Lost"/>
    <b v="0"/>
    <x v="1"/>
    <n v="95495"/>
    <n v="0"/>
    <m/>
  </r>
  <r>
    <s v="0015A00002LgsrhQAB"/>
    <b v="0"/>
    <m/>
    <b v="0"/>
    <x v="24"/>
    <x v="1"/>
    <s v="0055A00000BNXCfQAP"/>
    <b v="1"/>
    <d v="2020-06-25T18:07:24"/>
    <b v="0"/>
    <b v="0"/>
    <s v="2021 3"/>
    <n v="3"/>
    <x v="3"/>
    <s v="Pipeline"/>
    <s v="Pipeline"/>
    <x v="21"/>
    <s v="0055A00000BclF5QAJ"/>
    <d v="2021-06-01T19:07:18"/>
    <m/>
    <d v="2021-03-31T14:57:19"/>
    <b v="0"/>
    <x v="12"/>
    <s v="0065A00001axiazQAA"/>
    <x v="2"/>
    <b v="0"/>
    <s v="0056e00000BdAUZAA3"/>
    <s v="Quoted Funnel"/>
    <b v="0"/>
    <x v="1"/>
    <n v="174800"/>
    <n v="52440"/>
    <m/>
  </r>
  <r>
    <s v="0015A00002NNmCyQAL"/>
    <b v="0"/>
    <m/>
    <b v="0"/>
    <x v="71"/>
    <x v="1"/>
    <s v="00531000007KAu8AAG"/>
    <b v="1"/>
    <d v="2020-07-27T10:59:07"/>
    <b v="0"/>
    <b v="0"/>
    <s v="2021 4"/>
    <n v="4"/>
    <x v="3"/>
    <s v="Pipeline"/>
    <s v="Pipeline"/>
    <x v="22"/>
    <s v="0055A00000BclF5QAJ"/>
    <d v="2021-06-03T12:58:18"/>
    <m/>
    <d v="2021-01-13T14:53:09"/>
    <b v="0"/>
    <x v="3"/>
    <s v="0065A00001bKn6pQAC"/>
    <x v="2"/>
    <b v="0"/>
    <s v="0056e00000BdAUZAA3"/>
    <s v="Funnel"/>
    <b v="0"/>
    <x v="1"/>
    <n v="57081.5"/>
    <n v="2854.08"/>
    <m/>
  </r>
  <r>
    <s v="0015A00002K7QUhQAN"/>
    <b v="0"/>
    <m/>
    <b v="0"/>
    <x v="61"/>
    <x v="1"/>
    <s v="0055A000008zqzaQAA"/>
    <b v="1"/>
    <d v="2020-04-23T18:12:48"/>
    <b v="0"/>
    <b v="0"/>
    <s v="2021 3"/>
    <n v="3"/>
    <x v="3"/>
    <s v="Pipeline"/>
    <s v="Pipeline"/>
    <x v="21"/>
    <s v="0055A000008zqzaQAA"/>
    <d v="2021-06-21T19:42:04"/>
    <m/>
    <d v="2020-04-23T18:13:58"/>
    <b v="0"/>
    <x v="3"/>
    <s v="0065A00001ZwqahQAB"/>
    <x v="2"/>
    <b v="0"/>
    <s v="0055A000008zqzaQAA"/>
    <s v="Quoted Funnel"/>
    <b v="0"/>
    <x v="1"/>
    <n v="152000"/>
    <n v="45600"/>
    <m/>
  </r>
  <r>
    <s v="0015A000026mHoYQAU"/>
    <b v="0"/>
    <m/>
    <b v="0"/>
    <x v="278"/>
    <x v="1"/>
    <s v="0055A000008iLoOQAU"/>
    <b v="1"/>
    <d v="2019-05-03T19:40:43"/>
    <b v="0"/>
    <b v="0"/>
    <s v="2021 2"/>
    <n v="2"/>
    <x v="3"/>
    <s v="BestCase"/>
    <s v="Best Case"/>
    <x v="21"/>
    <s v="0055A00000BcmLYQAZ"/>
    <d v="2021-06-25T16:26:06"/>
    <m/>
    <d v="2021-04-16T16:29:40"/>
    <b v="0"/>
    <x v="11"/>
    <s v="0065A00001PtV2UQAV"/>
    <x v="2"/>
    <b v="0"/>
    <s v="0055A00000Bnt5hQAB"/>
    <s v="Upside"/>
    <b v="0"/>
    <x v="1"/>
    <n v="95745"/>
    <n v="67021.5"/>
    <m/>
  </r>
  <r>
    <s v="0013100001puTb4AAE"/>
    <b v="0"/>
    <m/>
    <b v="0"/>
    <x v="71"/>
    <x v="0"/>
    <s v="0055A00000Bb2djQAB"/>
    <b v="0"/>
    <d v="2020-09-15T15:41:08"/>
    <b v="0"/>
    <b v="0"/>
    <s v="2021 4"/>
    <n v="4"/>
    <x v="3"/>
    <s v="Omitted"/>
    <s v="Omitted"/>
    <x v="21"/>
    <s v="0055A00000BclF5QAJ"/>
    <d v="2021-04-11T20:33:11"/>
    <m/>
    <d v="2020-10-21T20:41:25"/>
    <b v="0"/>
    <x v="1"/>
    <s v="0065A00001biiKTQAY"/>
    <x v="2"/>
    <b v="0"/>
    <s v="0055A00000Bb2djQAB"/>
    <s v="Closed Lost"/>
    <b v="0"/>
    <x v="1"/>
    <n v="75000"/>
    <n v="0"/>
    <m/>
  </r>
  <r>
    <s v="0013100001p5ATcAAM"/>
    <b v="0"/>
    <m/>
    <b v="0"/>
    <x v="71"/>
    <x v="0"/>
    <s v="00531000007KAu8AAG"/>
    <b v="0"/>
    <d v="2020-06-01T06:23:45"/>
    <b v="0"/>
    <b v="0"/>
    <s v="2021 4"/>
    <n v="4"/>
    <x v="3"/>
    <s v="Omitted"/>
    <s v="Omitted"/>
    <x v="21"/>
    <s v="0055A00000BclF5QAJ"/>
    <d v="2021-04-10T23:01:03"/>
    <m/>
    <d v="2020-11-14T16:12:14"/>
    <b v="0"/>
    <x v="7"/>
    <s v="0065A00001aJs4WQAS"/>
    <x v="2"/>
    <b v="0"/>
    <s v="00531000007KAu8AAG"/>
    <s v="Closed Lost"/>
    <b v="0"/>
    <x v="1"/>
    <n v="95495"/>
    <n v="0"/>
    <m/>
  </r>
  <r>
    <s v="0016e00002Zw96CAAR"/>
    <b v="0"/>
    <m/>
    <b v="0"/>
    <x v="71"/>
    <x v="0"/>
    <s v="0055A000009GxI2QAK"/>
    <b v="0"/>
    <d v="2020-12-22T21:11:21"/>
    <b v="0"/>
    <b v="0"/>
    <s v="2021 4"/>
    <n v="4"/>
    <x v="3"/>
    <s v="Closed"/>
    <s v="Closed"/>
    <x v="24"/>
    <s v="0055A000009GxI2QAK"/>
    <d v="2021-06-22T20:18:36"/>
    <m/>
    <d v="2021-01-25T14:13:50"/>
    <b v="0"/>
    <x v="6"/>
    <s v="0065A00001cq0NNQAY"/>
    <x v="2"/>
    <b v="0"/>
    <s v="0055A000009GxI2QAK"/>
    <s v="Closed Lost"/>
    <b v="0"/>
    <x v="1"/>
    <n v="48899.25"/>
    <n v="0"/>
    <m/>
  </r>
  <r>
    <s v="0016e00002ZwhsiAAB"/>
    <b v="0"/>
    <m/>
    <b v="0"/>
    <x v="71"/>
    <x v="0"/>
    <s v="0055A000009GxI2QAK"/>
    <b v="0"/>
    <d v="2020-07-13T09:40:02"/>
    <b v="0"/>
    <b v="0"/>
    <s v="2021 4"/>
    <n v="4"/>
    <x v="3"/>
    <s v="Omitted"/>
    <s v="Omitted"/>
    <x v="24"/>
    <s v="0055A000009GxI2QAK"/>
    <d v="2021-06-22T19:58:16"/>
    <m/>
    <d v="2021-01-18T22:04:42"/>
    <b v="0"/>
    <x v="6"/>
    <s v="0065A00001bAPZKQA4"/>
    <x v="2"/>
    <b v="0"/>
    <s v="0055A000009GxI2QAK"/>
    <s v="Closed Lost"/>
    <b v="0"/>
    <x v="1"/>
    <n v="48750"/>
    <n v="0"/>
    <m/>
  </r>
  <r>
    <s v="0016e00002Zwh9BAAR"/>
    <b v="0"/>
    <m/>
    <b v="0"/>
    <x v="71"/>
    <x v="0"/>
    <s v="0055A000009GxI2QAK"/>
    <b v="0"/>
    <d v="2020-12-16T18:00:51"/>
    <b v="0"/>
    <b v="0"/>
    <s v="2021 4"/>
    <n v="4"/>
    <x v="3"/>
    <s v="Omitted"/>
    <s v="Omitted"/>
    <x v="24"/>
    <s v="0055A000009GxI2QAK"/>
    <d v="2021-06-22T18:58:56"/>
    <m/>
    <d v="2021-01-04T14:50:04"/>
    <b v="0"/>
    <x v="5"/>
    <s v="0065A00001cp7cpQAA"/>
    <x v="2"/>
    <b v="0"/>
    <s v="0055A000009GxI2QAK"/>
    <s v="Closed Lost"/>
    <b v="0"/>
    <x v="1"/>
    <n v="275011.06"/>
    <n v="0"/>
    <m/>
  </r>
  <r>
    <s v="0015A00002GoA2PQAV"/>
    <b v="0"/>
    <m/>
    <b v="0"/>
    <x v="71"/>
    <x v="0"/>
    <s v="0055A000008iLoOQAU"/>
    <b v="1"/>
    <d v="2019-12-20T18:36:25"/>
    <b v="0"/>
    <b v="0"/>
    <s v="2021 4"/>
    <n v="4"/>
    <x v="3"/>
    <s v="Omitted"/>
    <s v="Omitted"/>
    <x v="20"/>
    <s v="0055A00000BclF5QAJ"/>
    <d v="2021-04-11T20:07:09"/>
    <m/>
    <d v="2021-03-17T17:11:23"/>
    <b v="0"/>
    <x v="6"/>
    <s v="0065A00001YPptEQAT"/>
    <x v="2"/>
    <b v="0"/>
    <s v="0055A00000BNXCfQAP"/>
    <s v="Closed Lost"/>
    <b v="0"/>
    <x v="1"/>
    <n v="150850"/>
    <n v="0"/>
    <m/>
  </r>
  <r>
    <s v="0013100001eo6iZAAQ"/>
    <b v="0"/>
    <m/>
    <b v="0"/>
    <x v="71"/>
    <x v="0"/>
    <s v="0055A000008zqzaQAA"/>
    <b v="1"/>
    <d v="2019-09-16T12:33:26"/>
    <b v="0"/>
    <b v="0"/>
    <s v="2021 4"/>
    <n v="4"/>
    <x v="3"/>
    <s v="Omitted"/>
    <s v="Omitted"/>
    <x v="21"/>
    <s v="0055A00000BclF5QAJ"/>
    <d v="2021-04-10T23:01:03"/>
    <m/>
    <d v="2021-04-08T23:31:07"/>
    <b v="0"/>
    <x v="1"/>
    <s v="0065A00001XKD5CQAX"/>
    <x v="2"/>
    <b v="0"/>
    <s v="0055A00000BNXCfQAP"/>
    <s v="Closed Lost"/>
    <b v="0"/>
    <x v="1"/>
    <n v="162850"/>
    <n v="0"/>
    <m/>
  </r>
  <r>
    <s v="0013100001pvHPEAA2"/>
    <b v="0"/>
    <m/>
    <b v="0"/>
    <x v="51"/>
    <x v="0"/>
    <s v="00531000008FRNUAA4"/>
    <b v="1"/>
    <d v="2017-02-10T20:15:52"/>
    <b v="0"/>
    <b v="0"/>
    <s v="2022 1"/>
    <n v="1"/>
    <x v="6"/>
    <s v="Omitted"/>
    <s v="Omitted"/>
    <x v="11"/>
    <s v="0055A00000BclF5QAJ"/>
    <d v="2021-04-10T23:01:03"/>
    <m/>
    <d v="2020-11-17T15:42:56"/>
    <b v="0"/>
    <x v="1"/>
    <s v="0063100000gI8GWAA0"/>
    <x v="2"/>
    <b v="0"/>
    <s v="00531000007KAu8AAG"/>
    <s v="Closed Lost"/>
    <b v="0"/>
    <x v="1"/>
    <n v="47655"/>
    <n v="0"/>
    <m/>
  </r>
  <r>
    <s v="0013100001p5ATcAAM"/>
    <b v="0"/>
    <m/>
    <b v="0"/>
    <x v="51"/>
    <x v="0"/>
    <s v="00531000008FRNUAA4"/>
    <b v="1"/>
    <d v="2017-02-27T21:12:30"/>
    <b v="0"/>
    <b v="0"/>
    <s v="2022 1"/>
    <n v="1"/>
    <x v="6"/>
    <s v="Omitted"/>
    <s v="Omitted"/>
    <x v="14"/>
    <s v="0055A00000BclF5QAJ"/>
    <d v="2021-04-10T23:01:03"/>
    <m/>
    <d v="2020-11-14T16:24:23"/>
    <b v="0"/>
    <x v="7"/>
    <s v="0063100000gooMlAAI"/>
    <x v="2"/>
    <b v="0"/>
    <s v="00531000007KAu8AAG"/>
    <s v="Closed Lost"/>
    <b v="0"/>
    <x v="1"/>
    <n v="99945"/>
    <n v="0"/>
    <m/>
  </r>
  <r>
    <s v="0013100001enyrYAAQ"/>
    <b v="0"/>
    <m/>
    <b v="0"/>
    <x v="51"/>
    <x v="0"/>
    <s v="00531000007KAu8AAG"/>
    <b v="0"/>
    <d v="2017-07-26T12:22:21"/>
    <b v="0"/>
    <b v="0"/>
    <s v="2022 1"/>
    <n v="1"/>
    <x v="6"/>
    <s v="Omitted"/>
    <s v="Omitted"/>
    <x v="23"/>
    <s v="0055A00000BclF5QAJ"/>
    <d v="2021-04-10T23:01:03"/>
    <m/>
    <d v="2020-11-17T15:41:38"/>
    <b v="0"/>
    <x v="4"/>
    <s v="0065A00000i4NJvQAM"/>
    <x v="2"/>
    <b v="0"/>
    <s v="00531000007KAu8AAG"/>
    <s v="Closed Lost"/>
    <b v="0"/>
    <x v="1"/>
    <n v="72600"/>
    <n v="0"/>
    <m/>
  </r>
  <r>
    <s v="0015A00002DSHmXQAX"/>
    <b v="0"/>
    <m/>
    <b v="0"/>
    <x v="51"/>
    <x v="0"/>
    <s v="00531000007KAu8AAG"/>
    <b v="0"/>
    <d v="2019-09-04T08:51:29"/>
    <b v="0"/>
    <b v="0"/>
    <s v="2022 1"/>
    <n v="1"/>
    <x v="6"/>
    <s v="Omitted"/>
    <s v="Omitted"/>
    <x v="21"/>
    <s v="0055A00000BclF5QAJ"/>
    <d v="2021-04-10T23:01:03"/>
    <m/>
    <d v="2021-03-26T18:24:56"/>
    <b v="0"/>
    <x v="11"/>
    <s v="0065A00001XGYdCQAX"/>
    <x v="2"/>
    <b v="0"/>
    <s v="00531000007KAu8AAG"/>
    <s v="Closed Lost"/>
    <b v="0"/>
    <x v="1"/>
    <n v="97809"/>
    <n v="0"/>
    <m/>
  </r>
  <r>
    <s v="0015A00002CU6yMQAT"/>
    <b v="0"/>
    <m/>
    <b v="0"/>
    <x v="51"/>
    <x v="0"/>
    <s v="00531000007KAu8AAG"/>
    <b v="0"/>
    <d v="2019-05-24T11:37:54"/>
    <b v="0"/>
    <b v="0"/>
    <s v="2022 1"/>
    <n v="1"/>
    <x v="6"/>
    <s v="Omitted"/>
    <s v="Omitted"/>
    <x v="21"/>
    <s v="0055A00000BclF5QAJ"/>
    <d v="2021-04-11T20:07:09"/>
    <m/>
    <d v="2020-11-17T15:48:31"/>
    <b v="0"/>
    <x v="6"/>
    <s v="0065A00001SgtVHQAZ"/>
    <x v="2"/>
    <b v="0"/>
    <s v="00531000007KAu8AAG"/>
    <s v="Closed Lost"/>
    <b v="0"/>
    <x v="1"/>
    <n v="91549"/>
    <n v="0"/>
    <m/>
  </r>
  <r>
    <s v="0015A0000269gyyQAA"/>
    <b v="0"/>
    <m/>
    <b v="0"/>
    <x v="51"/>
    <x v="0"/>
    <s v="00531000007KAu8AAG"/>
    <b v="0"/>
    <d v="2018-10-18T16:33:10"/>
    <b v="0"/>
    <b v="0"/>
    <s v="2022 1"/>
    <n v="1"/>
    <x v="6"/>
    <s v="Omitted"/>
    <s v="Omitted"/>
    <x v="21"/>
    <s v="0055A00000BclF5QAJ"/>
    <d v="2021-04-11T20:33:11"/>
    <m/>
    <d v="2020-12-15T16:59:36"/>
    <b v="0"/>
    <x v="6"/>
    <s v="0065A00000nK49pQAC"/>
    <x v="2"/>
    <b v="0"/>
    <s v="00531000007KAu8AAG"/>
    <s v="Closed Lost"/>
    <b v="0"/>
    <x v="1"/>
    <n v="91549"/>
    <n v="0"/>
    <m/>
  </r>
  <r>
    <s v="0013100001enyrYAAQ"/>
    <b v="0"/>
    <m/>
    <b v="0"/>
    <x v="272"/>
    <x v="0"/>
    <s v="00531000007M2hjAAC"/>
    <b v="0"/>
    <d v="2016-03-10T14:41:46"/>
    <b v="0"/>
    <b v="0"/>
    <s v="2022 2"/>
    <n v="2"/>
    <x v="6"/>
    <s v="Omitted"/>
    <s v="Omitted"/>
    <x v="9"/>
    <s v="0055A00000BclF5QAJ"/>
    <d v="2021-04-11T20:12:15"/>
    <m/>
    <d v="2020-11-17T15:52:42"/>
    <b v="0"/>
    <x v="7"/>
    <s v="0063100000bhY2IAAU"/>
    <x v="2"/>
    <b v="0"/>
    <s v="00531000007KAu8AAG"/>
    <s v="Closed Lost"/>
    <b v="0"/>
    <x v="1"/>
    <n v="57394"/>
    <n v="0"/>
    <m/>
  </r>
  <r>
    <s v="0013100001fqw6MAAQ"/>
    <b v="0"/>
    <m/>
    <b v="0"/>
    <x v="272"/>
    <x v="0"/>
    <s v="00531000007M2hjAAC"/>
    <b v="1"/>
    <d v="2016-03-10T15:06:21"/>
    <b v="0"/>
    <b v="0"/>
    <s v="2022 2"/>
    <n v="2"/>
    <x v="6"/>
    <s v="Omitted"/>
    <s v="Omitted"/>
    <x v="9"/>
    <s v="0055A00000BclF5QAJ"/>
    <d v="2021-04-11T20:11:37"/>
    <m/>
    <d v="2020-04-10T13:57:50"/>
    <b v="0"/>
    <x v="3"/>
    <s v="0063100000bhYC8AAM"/>
    <x v="2"/>
    <b v="0"/>
    <s v="0055A000008iLoOQAU"/>
    <s v="Closed Lost"/>
    <b v="0"/>
    <x v="1"/>
    <n v="54805"/>
    <n v="0"/>
    <m/>
  </r>
  <r>
    <s v="0015A00002KukXhQAJ"/>
    <b v="0"/>
    <m/>
    <b v="0"/>
    <x v="234"/>
    <x v="0"/>
    <s v="0055A000008iLoOQAU"/>
    <b v="1"/>
    <d v="2020-05-14T14:28:31"/>
    <b v="0"/>
    <b v="0"/>
    <s v="2022 3"/>
    <n v="3"/>
    <x v="6"/>
    <s v="Omitted"/>
    <s v="Omitted"/>
    <x v="21"/>
    <s v="0055A00000BclF5QAJ"/>
    <d v="2021-04-10T23:01:03"/>
    <m/>
    <d v="2020-11-17T15:56:34"/>
    <b v="0"/>
    <x v="3"/>
    <s v="0065A00001a5z6gQAA"/>
    <x v="2"/>
    <b v="0"/>
    <s v="00531000007KAu8AAG"/>
    <s v="Closed Lost"/>
    <b v="0"/>
    <x v="1"/>
    <n v="99945"/>
    <n v="0"/>
    <m/>
  </r>
  <r>
    <s v="0013100001p4DR9AAM"/>
    <b v="0"/>
    <m/>
    <b v="0"/>
    <x v="101"/>
    <x v="0"/>
    <s v="00531000008FRNUAA4"/>
    <b v="1"/>
    <d v="2017-01-25T19:58:09"/>
    <b v="0"/>
    <b v="0"/>
    <s v="2023 1"/>
    <n v="1"/>
    <x v="7"/>
    <s v="Omitted"/>
    <s v="Omitted"/>
    <x v="19"/>
    <s v="0055A00000BclF5QAJ"/>
    <d v="2021-04-10T23:01:03"/>
    <m/>
    <d v="2020-02-14T21:18:54"/>
    <b v="0"/>
    <x v="1"/>
    <s v="0063100000fqEcAAAU"/>
    <x v="2"/>
    <b v="0"/>
    <s v="0055A000009GjocQAC"/>
    <s v="Closed Lost"/>
    <b v="0"/>
    <x v="1"/>
    <n v="54805"/>
    <n v="0"/>
    <m/>
  </r>
  <r>
    <s v="0013100001gbWzMAAU"/>
    <b v="0"/>
    <m/>
    <b v="0"/>
    <x v="101"/>
    <x v="0"/>
    <s v="00531000008FRNUAA4"/>
    <b v="1"/>
    <d v="2017-01-25T21:08:17"/>
    <b v="0"/>
    <b v="0"/>
    <s v="2023 1"/>
    <n v="1"/>
    <x v="7"/>
    <s v="Omitted"/>
    <s v="Omitted"/>
    <x v="18"/>
    <s v="0055A00000BclF5QAJ"/>
    <d v="2021-04-10T23:01:03"/>
    <m/>
    <d v="2020-02-14T21:16:59"/>
    <b v="0"/>
    <x v="1"/>
    <s v="0063100000fqFDfAAM"/>
    <x v="2"/>
    <b v="0"/>
    <s v="0055A000009GjocQAC"/>
    <s v="Closed Lost"/>
    <b v="0"/>
    <x v="1"/>
    <n v="54805"/>
    <n v="0"/>
    <m/>
  </r>
  <r>
    <s v="0013100001jb0YLAAY"/>
    <b v="0"/>
    <m/>
    <b v="0"/>
    <x v="101"/>
    <x v="0"/>
    <s v="00531000008FRNUAA4"/>
    <b v="0"/>
    <d v="2017-04-19T20:12:48"/>
    <b v="0"/>
    <b v="0"/>
    <s v="2023 1"/>
    <n v="1"/>
    <x v="7"/>
    <s v="Omitted"/>
    <s v="Omitted"/>
    <x v="17"/>
    <s v="0055A00000BclF5QAJ"/>
    <d v="2021-04-10T23:01:03"/>
    <m/>
    <d v="2020-12-16T20:47:45"/>
    <b v="0"/>
    <x v="7"/>
    <s v="0063100000hCa9WAAS"/>
    <x v="2"/>
    <b v="0"/>
    <s v="0055A00000Bb2djQAB"/>
    <s v="Closed Lost"/>
    <b v="0"/>
    <x v="1"/>
    <n v="56177.14"/>
    <n v="0"/>
    <m/>
  </r>
  <r>
    <s v="0015A00002CT7mrQAD"/>
    <b v="0"/>
    <m/>
    <b v="0"/>
    <x v="968"/>
    <x v="0"/>
    <s v="00531000008FFH0AAO"/>
    <b v="1"/>
    <d v="2019-05-16T20:05:28"/>
    <b v="0"/>
    <b v="0"/>
    <s v="2025 2"/>
    <n v="2"/>
    <x v="11"/>
    <s v="Omitted"/>
    <s v="Omitted"/>
    <x v="21"/>
    <s v="0055A00000BclF5QAJ"/>
    <d v="2021-04-11T20:28:47"/>
    <m/>
    <d v="2020-03-20T02:29:32"/>
    <b v="0"/>
    <x v="3"/>
    <s v="0065A00001Sff7tQAB"/>
    <x v="2"/>
    <b v="0"/>
    <s v="0055A00000Bb2djQAB"/>
    <s v="Closed Lost"/>
    <b v="0"/>
    <x v="1"/>
    <n v="0"/>
    <n v="0"/>
    <m/>
  </r>
  <r>
    <s v="0013100001jbTo6AAE"/>
    <b v="0"/>
    <m/>
    <b v="0"/>
    <x v="969"/>
    <x v="0"/>
    <s v="00531000007MUoEAAW"/>
    <b v="0"/>
    <d v="2018-11-28T14:28:21"/>
    <b v="0"/>
    <b v="0"/>
    <s v="2030 4"/>
    <n v="4"/>
    <x v="12"/>
    <s v="Omitted"/>
    <s v="Omitted"/>
    <x v="22"/>
    <s v="0055A00000BclF5QAJ"/>
    <d v="2021-04-10T23:01:03"/>
    <m/>
    <d v="2020-02-14T20:57:42"/>
    <b v="0"/>
    <x v="4"/>
    <s v="0065A00000nMFYEQA4"/>
    <x v="2"/>
    <b v="0"/>
    <s v="0055A000009GjocQAC"/>
    <s v="Closed Lost"/>
    <b v="0"/>
    <x v="1"/>
    <n v="270000"/>
    <n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B05B84-C38D-4A87-8950-7034C3C32A8C}" name="PivotTable17"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4:D37" firstHeaderRow="1" firstDataRow="1" firstDataCol="1"/>
  <pivotFields count="35">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numFmtId="22" showAll="0"/>
    <pivotField showAll="0"/>
    <pivotField showAll="0"/>
    <pivotField showAll="0"/>
    <pivotField showAll="0"/>
    <pivotField showAll="0">
      <items count="14">
        <item x="0"/>
        <item x="1"/>
        <item x="2"/>
        <item x="5"/>
        <item x="8"/>
        <item x="9"/>
        <item x="4"/>
        <item x="3"/>
        <item x="6"/>
        <item x="7"/>
        <item x="10"/>
        <item x="11"/>
        <item x="12"/>
        <item t="default"/>
      </items>
    </pivotField>
    <pivotField showAll="0"/>
    <pivotField showAll="0"/>
    <pivotField axis="axisRow" dataField="1" showAll="0" sortType="descending">
      <items count="34">
        <item x="22"/>
        <item x="13"/>
        <item x="11"/>
        <item x="14"/>
        <item x="26"/>
        <item x="21"/>
        <item x="12"/>
        <item x="30"/>
        <item x="19"/>
        <item x="7"/>
        <item x="18"/>
        <item x="17"/>
        <item x="16"/>
        <item x="25"/>
        <item x="3"/>
        <item x="5"/>
        <item x="6"/>
        <item x="15"/>
        <item x="2"/>
        <item x="23"/>
        <item x="9"/>
        <item x="24"/>
        <item x="31"/>
        <item x="27"/>
        <item x="4"/>
        <item x="29"/>
        <item x="20"/>
        <item x="28"/>
        <item m="1" x="32"/>
        <item x="1"/>
        <item x="8"/>
        <item x="10"/>
        <item x="0"/>
        <item t="default"/>
      </items>
      <autoSortScope>
        <pivotArea dataOnly="0" outline="0" fieldPosition="0">
          <references count="1">
            <reference field="4294967294" count="1" selected="0">
              <x v="0"/>
            </reference>
          </references>
        </pivotArea>
      </autoSortScope>
    </pivotField>
    <pivotField showAll="0"/>
    <pivotField numFmtId="22" showAll="0"/>
    <pivotField showAll="0"/>
    <pivotField showAll="0"/>
    <pivotField showAll="0"/>
    <pivotField showAll="0">
      <items count="25">
        <item x="0"/>
        <item x="14"/>
        <item x="11"/>
        <item x="6"/>
        <item x="16"/>
        <item x="18"/>
        <item x="5"/>
        <item x="21"/>
        <item x="22"/>
        <item x="19"/>
        <item x="4"/>
        <item x="2"/>
        <item x="13"/>
        <item x="7"/>
        <item x="10"/>
        <item x="8"/>
        <item x="9"/>
        <item x="17"/>
        <item x="15"/>
        <item x="1"/>
        <item x="20"/>
        <item x="23"/>
        <item x="12"/>
        <item x="3"/>
        <item t="default"/>
      </items>
    </pivotField>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23">
        <item x="0"/>
        <item x="1"/>
        <item x="2"/>
        <item x="3"/>
        <item x="4"/>
        <item x="5"/>
        <item x="6"/>
        <item x="7"/>
        <item x="8"/>
        <item x="9"/>
        <item x="10"/>
        <item x="11"/>
        <item x="12"/>
        <item x="13"/>
        <item x="14"/>
        <item x="15"/>
        <item x="16"/>
        <item x="17"/>
        <item x="18"/>
        <item x="19"/>
        <item x="20"/>
        <item x="21"/>
        <item t="default"/>
      </items>
    </pivotField>
  </pivotFields>
  <rowFields count="1">
    <field x="16"/>
  </rowFields>
  <rowItems count="33">
    <i>
      <x v="5"/>
    </i>
    <i>
      <x v="29"/>
    </i>
    <i>
      <x v="21"/>
    </i>
    <i>
      <x v="18"/>
    </i>
    <i>
      <x v="24"/>
    </i>
    <i>
      <x v="10"/>
    </i>
    <i>
      <x/>
    </i>
    <i>
      <x v="6"/>
    </i>
    <i>
      <x v="17"/>
    </i>
    <i>
      <x v="30"/>
    </i>
    <i>
      <x v="1"/>
    </i>
    <i>
      <x v="11"/>
    </i>
    <i>
      <x v="20"/>
    </i>
    <i>
      <x v="26"/>
    </i>
    <i>
      <x v="3"/>
    </i>
    <i>
      <x v="31"/>
    </i>
    <i>
      <x v="15"/>
    </i>
    <i>
      <x v="2"/>
    </i>
    <i>
      <x v="8"/>
    </i>
    <i>
      <x v="16"/>
    </i>
    <i>
      <x v="14"/>
    </i>
    <i>
      <x v="12"/>
    </i>
    <i>
      <x v="19"/>
    </i>
    <i>
      <x v="13"/>
    </i>
    <i>
      <x v="23"/>
    </i>
    <i>
      <x v="9"/>
    </i>
    <i>
      <x v="4"/>
    </i>
    <i>
      <x v="7"/>
    </i>
    <i>
      <x v="25"/>
    </i>
    <i>
      <x v="22"/>
    </i>
    <i>
      <x v="27"/>
    </i>
    <i>
      <x v="32"/>
    </i>
    <i t="grand">
      <x/>
    </i>
  </rowItems>
  <colItems count="1">
    <i/>
  </colItems>
  <dataFields count="1">
    <dataField name="Count of Industry" fld="1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2EDCE3-C58C-4EE8-BB0A-8D61ACEA5609}" name="PivotTable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C39:D44" firstHeaderRow="1" firstDataRow="1" firstDataCol="1"/>
  <pivotFields count="35">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numFmtId="22" showAll="0"/>
    <pivotField showAll="0"/>
    <pivotField showAll="0"/>
    <pivotField showAll="0"/>
    <pivotField showAll="0"/>
    <pivotField showAll="0">
      <items count="14">
        <item x="0"/>
        <item x="1"/>
        <item x="2"/>
        <item x="5"/>
        <item x="8"/>
        <item x="9"/>
        <item x="4"/>
        <item x="3"/>
        <item x="6"/>
        <item x="7"/>
        <item x="10"/>
        <item x="11"/>
        <item x="12"/>
        <item t="default"/>
      </items>
    </pivotField>
    <pivotField showAll="0"/>
    <pivotField showAll="0"/>
    <pivotField showAll="0">
      <items count="34">
        <item x="22"/>
        <item x="13"/>
        <item x="11"/>
        <item x="14"/>
        <item x="26"/>
        <item x="21"/>
        <item x="12"/>
        <item x="30"/>
        <item x="19"/>
        <item x="7"/>
        <item x="18"/>
        <item x="17"/>
        <item x="16"/>
        <item x="25"/>
        <item x="3"/>
        <item x="5"/>
        <item x="6"/>
        <item x="15"/>
        <item x="2"/>
        <item x="23"/>
        <item x="9"/>
        <item x="24"/>
        <item x="31"/>
        <item x="27"/>
        <item x="4"/>
        <item x="29"/>
        <item x="20"/>
        <item x="28"/>
        <item m="1" x="32"/>
        <item x="1"/>
        <item x="8"/>
        <item x="10"/>
        <item x="0"/>
        <item t="default"/>
      </items>
    </pivotField>
    <pivotField showAll="0"/>
    <pivotField numFmtId="22" showAll="0"/>
    <pivotField showAll="0"/>
    <pivotField showAll="0"/>
    <pivotField showAll="0"/>
    <pivotField showAll="0">
      <items count="25">
        <item x="0"/>
        <item x="14"/>
        <item x="11"/>
        <item x="6"/>
        <item x="16"/>
        <item x="18"/>
        <item x="5"/>
        <item x="21"/>
        <item x="22"/>
        <item x="19"/>
        <item x="4"/>
        <item x="2"/>
        <item x="13"/>
        <item x="7"/>
        <item x="10"/>
        <item x="8"/>
        <item x="9"/>
        <item x="17"/>
        <item x="15"/>
        <item x="1"/>
        <item x="20"/>
        <item x="23"/>
        <item x="12"/>
        <item x="3"/>
        <item t="default"/>
      </items>
    </pivotField>
    <pivotField showAll="0"/>
    <pivotField axis="axisRow" showAll="0" sortType="descending">
      <items count="5">
        <item x="0"/>
        <item x="1"/>
        <item x="3"/>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 showAll="0">
      <items count="7">
        <item x="0"/>
        <item x="1"/>
        <item x="2"/>
        <item x="3"/>
        <item x="4"/>
        <item x="5"/>
        <item t="default"/>
      </items>
    </pivotField>
    <pivotField showAll="0">
      <items count="23">
        <item x="0"/>
        <item x="1"/>
        <item x="2"/>
        <item x="3"/>
        <item x="4"/>
        <item x="5"/>
        <item x="6"/>
        <item x="7"/>
        <item x="8"/>
        <item x="9"/>
        <item x="10"/>
        <item x="11"/>
        <item x="12"/>
        <item x="13"/>
        <item x="14"/>
        <item x="15"/>
        <item x="16"/>
        <item x="17"/>
        <item x="18"/>
        <item x="19"/>
        <item x="20"/>
        <item x="21"/>
        <item t="default"/>
      </items>
    </pivotField>
  </pivotFields>
  <rowFields count="1">
    <field x="24"/>
  </rowFields>
  <rowItems count="5">
    <i>
      <x v="3"/>
    </i>
    <i>
      <x v="2"/>
    </i>
    <i>
      <x v="1"/>
    </i>
    <i>
      <x/>
    </i>
    <i t="grand">
      <x/>
    </i>
  </rowItems>
  <colItems count="1">
    <i/>
  </colItems>
  <dataFields count="1">
    <dataField name="Sum of Expected Amount" fld="3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6427FC-50FA-4632-95DE-817F7523D7E0}" name="PivotTable6"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C52:E66" firstHeaderRow="0" firstDataRow="1" firstDataCol="1"/>
  <pivotFields count="35">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numFmtId="22" showAll="0"/>
    <pivotField showAll="0"/>
    <pivotField showAll="0"/>
    <pivotField showAll="0"/>
    <pivotField showAll="0"/>
    <pivotField showAll="0">
      <items count="14">
        <item x="0"/>
        <item x="1"/>
        <item x="2"/>
        <item x="5"/>
        <item x="8"/>
        <item x="9"/>
        <item x="4"/>
        <item x="3"/>
        <item x="6"/>
        <item x="7"/>
        <item x="10"/>
        <item x="11"/>
        <item x="12"/>
        <item t="default"/>
      </items>
    </pivotField>
    <pivotField showAll="0"/>
    <pivotField showAll="0"/>
    <pivotField showAll="0">
      <items count="34">
        <item x="22"/>
        <item x="13"/>
        <item x="11"/>
        <item x="14"/>
        <item x="26"/>
        <item x="21"/>
        <item x="12"/>
        <item x="30"/>
        <item x="19"/>
        <item x="7"/>
        <item x="18"/>
        <item x="17"/>
        <item x="16"/>
        <item x="25"/>
        <item x="3"/>
        <item x="5"/>
        <item x="6"/>
        <item x="15"/>
        <item x="2"/>
        <item x="23"/>
        <item x="9"/>
        <item x="24"/>
        <item x="31"/>
        <item x="27"/>
        <item x="4"/>
        <item x="29"/>
        <item x="20"/>
        <item x="28"/>
        <item m="1" x="32"/>
        <item x="1"/>
        <item x="8"/>
        <item x="10"/>
        <item x="0"/>
        <item t="default"/>
      </items>
    </pivotField>
    <pivotField showAll="0"/>
    <pivotField numFmtId="22" showAll="0"/>
    <pivotField showAll="0"/>
    <pivotField showAll="0"/>
    <pivotField showAll="0"/>
    <pivotField showAll="0">
      <items count="25">
        <item x="0"/>
        <item x="14"/>
        <item x="11"/>
        <item x="6"/>
        <item x="16"/>
        <item x="18"/>
        <item x="5"/>
        <item x="21"/>
        <item x="22"/>
        <item x="19"/>
        <item x="4"/>
        <item x="2"/>
        <item x="13"/>
        <item x="7"/>
        <item x="10"/>
        <item x="8"/>
        <item x="9"/>
        <item x="17"/>
        <item x="15"/>
        <item x="1"/>
        <item x="20"/>
        <item x="23"/>
        <item x="12"/>
        <item x="3"/>
        <item t="default"/>
      </items>
    </pivotField>
    <pivotField dataField="1" showAll="0"/>
    <pivotField showAll="0"/>
    <pivotField showAll="0"/>
    <pivotField showAll="0"/>
    <pivotField showAll="0"/>
    <pivotField showAll="0"/>
    <pivotField showAll="0"/>
    <pivotField numFmtId="164" showAll="0"/>
    <pivotField numFmtId="164" showAll="0"/>
    <pivotField dataField="1" showAll="0"/>
    <pivotField axis="axisRow" showAll="0" defaultSubtotal="0">
      <items count="6">
        <item sd="0" x="0"/>
        <item sd="0" x="1"/>
        <item sd="0" x="2"/>
        <item sd="0" x="3"/>
        <item sd="0" x="4"/>
        <item sd="0" x="5"/>
      </items>
    </pivotField>
    <pivotField axis="axisRow" showAll="0" defaultSubtotal="0">
      <items count="2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s>
    </pivotField>
  </pivotFields>
  <rowFields count="3">
    <field x="34"/>
    <field x="33"/>
    <field x="4"/>
  </rowFields>
  <rowItems count="14">
    <i>
      <x v="1"/>
    </i>
    <i>
      <x v="5"/>
    </i>
    <i>
      <x v="6"/>
    </i>
    <i>
      <x v="7"/>
    </i>
    <i>
      <x v="8"/>
    </i>
    <i>
      <x v="9"/>
    </i>
    <i>
      <x v="10"/>
    </i>
    <i>
      <x v="11"/>
    </i>
    <i>
      <x v="12"/>
    </i>
    <i>
      <x v="13"/>
    </i>
    <i>
      <x v="14"/>
    </i>
    <i>
      <x v="15"/>
    </i>
    <i>
      <x v="20"/>
    </i>
    <i t="grand">
      <x/>
    </i>
  </rowItems>
  <colFields count="1">
    <field x="-2"/>
  </colFields>
  <colItems count="2">
    <i>
      <x/>
    </i>
    <i i="1">
      <x v="1"/>
    </i>
  </colItems>
  <dataFields count="2">
    <dataField name="Count of Active" fld="32" subtotal="count" baseField="0" baseItem="0"/>
    <dataField name="Count of Opportunity ID" fld="2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5EEB11-768F-4551-99DC-C3E7A90604BD}" name="PivotTable7"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84:D108" firstHeaderRow="1" firstDataRow="1" firstDataCol="1"/>
  <pivotFields count="35">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numFmtId="22" showAll="0"/>
    <pivotField showAll="0"/>
    <pivotField showAll="0"/>
    <pivotField showAll="0"/>
    <pivotField showAll="0"/>
    <pivotField showAll="0">
      <items count="14">
        <item x="0"/>
        <item x="1"/>
        <item x="2"/>
        <item x="5"/>
        <item x="8"/>
        <item x="9"/>
        <item x="4"/>
        <item x="3"/>
        <item x="6"/>
        <item x="7"/>
        <item x="10"/>
        <item x="11"/>
        <item x="12"/>
        <item t="default"/>
      </items>
    </pivotField>
    <pivotField showAll="0"/>
    <pivotField showAll="0"/>
    <pivotField showAll="0">
      <items count="34">
        <item x="22"/>
        <item x="13"/>
        <item x="11"/>
        <item x="14"/>
        <item x="26"/>
        <item x="21"/>
        <item x="12"/>
        <item x="30"/>
        <item x="19"/>
        <item x="7"/>
        <item x="18"/>
        <item x="17"/>
        <item x="16"/>
        <item x="25"/>
        <item x="3"/>
        <item x="5"/>
        <item x="6"/>
        <item x="15"/>
        <item x="2"/>
        <item x="23"/>
        <item x="9"/>
        <item x="24"/>
        <item x="31"/>
        <item x="27"/>
        <item x="4"/>
        <item x="29"/>
        <item x="20"/>
        <item x="28"/>
        <item m="1" x="32"/>
        <item x="1"/>
        <item x="8"/>
        <item x="10"/>
        <item x="0"/>
        <item t="default"/>
      </items>
    </pivotField>
    <pivotField showAll="0"/>
    <pivotField numFmtId="22" showAll="0"/>
    <pivotField showAll="0"/>
    <pivotField showAll="0"/>
    <pivotField showAll="0"/>
    <pivotField showAll="0">
      <items count="25">
        <item x="0"/>
        <item x="14"/>
        <item x="11"/>
        <item x="6"/>
        <item x="16"/>
        <item x="18"/>
        <item x="5"/>
        <item x="21"/>
        <item x="22"/>
        <item x="19"/>
        <item x="4"/>
        <item x="2"/>
        <item x="13"/>
        <item x="7"/>
        <item x="10"/>
        <item x="8"/>
        <item x="9"/>
        <item x="17"/>
        <item x="15"/>
        <item x="1"/>
        <item x="20"/>
        <item x="23"/>
        <item x="12"/>
        <item x="3"/>
        <item t="default"/>
      </items>
    </pivotField>
    <pivotField dataField="1" showAll="0"/>
    <pivotField showAll="0"/>
    <pivotField showAll="0"/>
    <pivotField showAll="0"/>
    <pivotField showAll="0"/>
    <pivotField showAll="0"/>
    <pivotField axis="axisRow" showAll="0">
      <items count="3">
        <item x="1"/>
        <item x="0"/>
        <item t="default"/>
      </items>
    </pivotField>
    <pivotField numFmtId="164" showAll="0"/>
    <pivotField numFmtId="164" showAll="0"/>
    <pivotField showAll="0"/>
    <pivotField axis="axisRow" showAll="0" defaultSubtotal="0">
      <items count="6">
        <item sd="0" x="0"/>
        <item sd="0" x="1"/>
        <item sd="0" x="2"/>
        <item sd="0" x="3"/>
        <item sd="0" x="4"/>
        <item sd="0" x="5"/>
      </items>
    </pivotField>
    <pivotField axis="axisRow" showAll="0" defaultSubtotal="0">
      <items count="2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s>
    </pivotField>
  </pivotFields>
  <rowFields count="4">
    <field x="29"/>
    <field x="34"/>
    <field x="33"/>
    <field x="4"/>
  </rowFields>
  <rowItems count="24">
    <i>
      <x/>
    </i>
    <i r="1">
      <x v="1"/>
    </i>
    <i r="1">
      <x v="5"/>
    </i>
    <i r="1">
      <x v="6"/>
    </i>
    <i r="1">
      <x v="7"/>
    </i>
    <i r="1">
      <x v="8"/>
    </i>
    <i r="1">
      <x v="9"/>
    </i>
    <i r="1">
      <x v="10"/>
    </i>
    <i r="1">
      <x v="11"/>
    </i>
    <i r="1">
      <x v="12"/>
    </i>
    <i r="1">
      <x v="13"/>
    </i>
    <i r="1">
      <x v="14"/>
    </i>
    <i r="1">
      <x v="15"/>
    </i>
    <i r="1">
      <x v="20"/>
    </i>
    <i>
      <x v="1"/>
    </i>
    <i r="1">
      <x v="1"/>
    </i>
    <i r="1">
      <x v="5"/>
    </i>
    <i r="1">
      <x v="6"/>
    </i>
    <i r="1">
      <x v="7"/>
    </i>
    <i r="1">
      <x v="8"/>
    </i>
    <i r="1">
      <x v="9"/>
    </i>
    <i r="1">
      <x v="10"/>
    </i>
    <i r="1">
      <x v="11"/>
    </i>
    <i t="grand">
      <x/>
    </i>
  </rowItems>
  <colItems count="1">
    <i/>
  </colItems>
  <dataFields count="1">
    <dataField name="Count of Opportunity ID" fld="2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5CE18377-D35D-4A0C-9C32-914F11C79D10}" sourceName="Industry">
  <pivotTables>
    <pivotTable tabId="1" name="PivotTable17"/>
    <pivotTable tabId="1" name="PivotTable5"/>
    <pivotTable tabId="1" name="PivotTable6"/>
    <pivotTable tabId="1" name="PivotTable7"/>
  </pivotTables>
  <data>
    <tabular pivotCacheId="945734007">
      <items count="33">
        <i x="22" s="1"/>
        <i x="13" s="1"/>
        <i x="11" s="1"/>
        <i x="14" s="1"/>
        <i x="26" s="1"/>
        <i x="21" s="1"/>
        <i x="12" s="1"/>
        <i x="30" s="1"/>
        <i x="19" s="1"/>
        <i x="7" s="1"/>
        <i x="18" s="1"/>
        <i x="17" s="1"/>
        <i x="16" s="1"/>
        <i x="25" s="1"/>
        <i x="3" s="1"/>
        <i x="5" s="1"/>
        <i x="6" s="1"/>
        <i x="15" s="1"/>
        <i x="2" s="1"/>
        <i x="23" s="1"/>
        <i x="9" s="1"/>
        <i x="24" s="1"/>
        <i x="31" s="1"/>
        <i x="27" s="1"/>
        <i x="4" s="1"/>
        <i x="29" s="1"/>
        <i x="20" s="1"/>
        <i x="28" s="1"/>
        <i x="1" s="1"/>
        <i x="8" s="1"/>
        <i x="10" s="1"/>
        <i x="0" s="1"/>
        <i x="3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ad_Source" xr10:uid="{DC30C3E2-CFDC-47D2-BFCD-49E017F47CCE}" sourceName="Lead Source">
  <pivotTables>
    <pivotTable tabId="1" name="PivotTable17"/>
    <pivotTable tabId="1" name="PivotTable5"/>
    <pivotTable tabId="1" name="PivotTable6"/>
    <pivotTable tabId="1" name="PivotTable7"/>
  </pivotTables>
  <data>
    <tabular pivotCacheId="945734007">
      <items count="24">
        <i x="0" s="1"/>
        <i x="14" s="1"/>
        <i x="11" s="1"/>
        <i x="6" s="1"/>
        <i x="16" s="1"/>
        <i x="18" s="1"/>
        <i x="5" s="1"/>
        <i x="21" s="1"/>
        <i x="22" s="1"/>
        <i x="19" s="1"/>
        <i x="4" s="1"/>
        <i x="2" s="1"/>
        <i x="13" s="1"/>
        <i x="7" s="1"/>
        <i x="10" s="1"/>
        <i x="8" s="1"/>
        <i x="9" s="1"/>
        <i x="17" s="1"/>
        <i x="15" s="1"/>
        <i x="1" s="1"/>
        <i x="20" s="1"/>
        <i x="23" s="1"/>
        <i x="1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scal_Year" xr10:uid="{631E41E4-9C6A-475E-8F9A-CF3E0A6A6094}" sourceName="Fiscal Year">
  <pivotTables>
    <pivotTable tabId="1" name="PivotTable17"/>
    <pivotTable tabId="1" name="PivotTable5"/>
    <pivotTable tabId="1" name="PivotTable6"/>
    <pivotTable tabId="1" name="PivotTable7"/>
  </pivotTables>
  <data>
    <tabular pivotCacheId="945734007">
      <items count="13">
        <i x="0" s="1"/>
        <i x="1" s="1"/>
        <i x="2" s="1"/>
        <i x="5" s="1"/>
        <i x="8" s="1"/>
        <i x="9" s="1"/>
        <i x="4" s="1"/>
        <i x="3" s="1"/>
        <i x="6" s="1"/>
        <i x="7" s="1"/>
        <i x="10" s="1"/>
        <i x="11"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y 2" xr10:uid="{FEFD1E2E-0C63-4D3E-96F9-46A6E5FDE386}" cache="Slicer_Industry" caption="Industry" rowHeight="234950"/>
  <slicer name="Lead Source 2" xr10:uid="{9877D9E9-1511-4254-B443-1F581357E666}" cache="Slicer_Lead_Source" caption="Lead Source" startItem="2" rowHeight="234950"/>
  <slicer name="Fiscal Year 2" xr10:uid="{5C115463-1440-43D7-910E-8612B65D3759}" cache="Slicer_Fiscal_Year" caption="Fiscal Yea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BBEBE-1030-47E6-BA44-04B836263504}">
  <dimension ref="C4:G108"/>
  <sheetViews>
    <sheetView tabSelected="1" zoomScaleNormal="100" workbookViewId="0">
      <selection activeCell="M9" sqref="M9"/>
    </sheetView>
  </sheetViews>
  <sheetFormatPr defaultRowHeight="14.4" x14ac:dyDescent="0.3"/>
  <cols>
    <col min="3" max="3" width="12.5546875" bestFit="1" customWidth="1"/>
    <col min="4" max="5" width="21.6640625" bestFit="1" customWidth="1"/>
    <col min="6" max="6" width="28.44140625" bestFit="1" customWidth="1"/>
    <col min="7" max="7" width="9.33203125" bestFit="1" customWidth="1"/>
    <col min="8" max="8" width="11.5546875" bestFit="1" customWidth="1"/>
    <col min="9" max="9" width="15.88671875" bestFit="1" customWidth="1"/>
    <col min="10" max="10" width="24" bestFit="1" customWidth="1"/>
    <col min="11" max="11" width="15.88671875" bestFit="1" customWidth="1"/>
    <col min="12" max="12" width="28.77734375" bestFit="1" customWidth="1"/>
    <col min="13" max="13" width="20.6640625" bestFit="1" customWidth="1"/>
  </cols>
  <sheetData>
    <row r="4" spans="3:7" x14ac:dyDescent="0.3">
      <c r="C4" s="6" t="s">
        <v>0</v>
      </c>
      <c r="D4" t="s">
        <v>1</v>
      </c>
      <c r="F4" s="1" t="s">
        <v>2</v>
      </c>
      <c r="G4" s="1" t="s">
        <v>3</v>
      </c>
    </row>
    <row r="5" spans="3:7" x14ac:dyDescent="0.3">
      <c r="C5" s="2" t="s">
        <v>4</v>
      </c>
      <c r="D5" s="7">
        <v>1017</v>
      </c>
      <c r="F5" s="3" t="str">
        <f>C5</f>
        <v>Biopharma/Pharmaceuticals</v>
      </c>
      <c r="G5" s="3">
        <f>GETPIVOTDATA("Industry",$C$4,"Industry",C5)</f>
        <v>1017</v>
      </c>
    </row>
    <row r="6" spans="3:7" x14ac:dyDescent="0.3">
      <c r="C6" s="2" t="s">
        <v>5</v>
      </c>
      <c r="D6" s="7">
        <v>537</v>
      </c>
      <c r="F6" s="3" t="str">
        <f t="shared" ref="F6:F36" si="0">C6</f>
        <v>State and Local</v>
      </c>
      <c r="G6" s="3">
        <f t="shared" ref="G6:G36" si="1">GETPIVOTDATA("Industry",$C$4,"Industry",C6)</f>
        <v>537</v>
      </c>
    </row>
    <row r="7" spans="3:7" x14ac:dyDescent="0.3">
      <c r="C7" s="2" t="s">
        <v>6</v>
      </c>
      <c r="D7" s="7">
        <v>250</v>
      </c>
      <c r="F7" s="3" t="str">
        <f t="shared" si="0"/>
        <v>International</v>
      </c>
      <c r="G7" s="3">
        <f t="shared" si="1"/>
        <v>250</v>
      </c>
    </row>
    <row r="8" spans="3:7" x14ac:dyDescent="0.3">
      <c r="C8" s="2" t="s">
        <v>7</v>
      </c>
      <c r="D8" s="7">
        <v>224</v>
      </c>
      <c r="F8" s="3" t="str">
        <f t="shared" si="0"/>
        <v>Federal</v>
      </c>
      <c r="G8" s="3">
        <f t="shared" si="1"/>
        <v>224</v>
      </c>
    </row>
    <row r="9" spans="3:7" x14ac:dyDescent="0.3">
      <c r="C9" s="2" t="s">
        <v>8</v>
      </c>
      <c r="D9" s="7">
        <v>176</v>
      </c>
      <c r="F9" s="3" t="str">
        <f t="shared" si="0"/>
        <v>Military</v>
      </c>
      <c r="G9" s="3">
        <f t="shared" si="1"/>
        <v>176</v>
      </c>
    </row>
    <row r="10" spans="3:7" x14ac:dyDescent="0.3">
      <c r="C10" s="2" t="s">
        <v>9</v>
      </c>
      <c r="D10" s="7">
        <v>164</v>
      </c>
      <c r="F10" s="3" t="str">
        <f t="shared" si="0"/>
        <v>Communications</v>
      </c>
      <c r="G10" s="3">
        <f t="shared" si="1"/>
        <v>164</v>
      </c>
    </row>
    <row r="11" spans="3:7" x14ac:dyDescent="0.3">
      <c r="C11" s="2" t="s">
        <v>10</v>
      </c>
      <c r="D11" s="7">
        <v>157</v>
      </c>
      <c r="F11" s="3" t="str">
        <f t="shared" si="0"/>
        <v>Academia</v>
      </c>
      <c r="G11" s="3">
        <f t="shared" si="1"/>
        <v>157</v>
      </c>
    </row>
    <row r="12" spans="3:7" x14ac:dyDescent="0.3">
      <c r="C12" s="2" t="s">
        <v>11</v>
      </c>
      <c r="D12" s="7">
        <v>150</v>
      </c>
      <c r="F12" s="3" t="str">
        <f t="shared" si="0"/>
        <v>Biotechnology</v>
      </c>
      <c r="G12" s="3">
        <f t="shared" si="1"/>
        <v>150</v>
      </c>
    </row>
    <row r="13" spans="3:7" x14ac:dyDescent="0.3">
      <c r="C13" s="2" t="s">
        <v>12</v>
      </c>
      <c r="D13" s="7">
        <v>142</v>
      </c>
      <c r="F13" s="3" t="str">
        <f t="shared" si="0"/>
        <v>Energy</v>
      </c>
      <c r="G13" s="3">
        <f t="shared" si="1"/>
        <v>142</v>
      </c>
    </row>
    <row r="14" spans="3:7" x14ac:dyDescent="0.3">
      <c r="C14" s="2" t="s">
        <v>13</v>
      </c>
      <c r="D14" s="7">
        <v>116</v>
      </c>
      <c r="F14" s="3" t="str">
        <f t="shared" si="0"/>
        <v>Telecommunications</v>
      </c>
      <c r="G14" s="3">
        <f t="shared" si="1"/>
        <v>116</v>
      </c>
    </row>
    <row r="15" spans="3:7" x14ac:dyDescent="0.3">
      <c r="C15" s="2" t="s">
        <v>14</v>
      </c>
      <c r="D15" s="7">
        <v>100</v>
      </c>
      <c r="F15" s="3" t="str">
        <f t="shared" si="0"/>
        <v>Agriculture</v>
      </c>
      <c r="G15" s="3">
        <f t="shared" si="1"/>
        <v>100</v>
      </c>
    </row>
    <row r="16" spans="3:7" x14ac:dyDescent="0.3">
      <c r="C16" s="2" t="s">
        <v>15</v>
      </c>
      <c r="D16" s="7">
        <v>77</v>
      </c>
      <c r="F16" s="3" t="str">
        <f t="shared" si="0"/>
        <v>Construction</v>
      </c>
      <c r="G16" s="3">
        <f t="shared" si="1"/>
        <v>77</v>
      </c>
    </row>
    <row r="17" spans="3:7" x14ac:dyDescent="0.3">
      <c r="C17" s="2" t="s">
        <v>16</v>
      </c>
      <c r="D17" s="7">
        <v>73</v>
      </c>
      <c r="F17" s="3" t="str">
        <f t="shared" si="0"/>
        <v>Hospitality</v>
      </c>
      <c r="G17" s="3">
        <f t="shared" si="1"/>
        <v>73</v>
      </c>
    </row>
    <row r="18" spans="3:7" x14ac:dyDescent="0.3">
      <c r="C18" s="2" t="s">
        <v>17</v>
      </c>
      <c r="D18" s="7">
        <v>72</v>
      </c>
      <c r="F18" s="3" t="str">
        <f t="shared" si="0"/>
        <v>Other</v>
      </c>
      <c r="G18" s="3">
        <f t="shared" si="1"/>
        <v>72</v>
      </c>
    </row>
    <row r="19" spans="3:7" x14ac:dyDescent="0.3">
      <c r="C19" s="2" t="s">
        <v>18</v>
      </c>
      <c r="D19" s="7">
        <v>67</v>
      </c>
      <c r="F19" s="3" t="str">
        <f t="shared" si="0"/>
        <v>Banking</v>
      </c>
      <c r="G19" s="3">
        <f t="shared" si="1"/>
        <v>67</v>
      </c>
    </row>
    <row r="20" spans="3:7" x14ac:dyDescent="0.3">
      <c r="C20" s="2" t="s">
        <v>19</v>
      </c>
      <c r="D20" s="7">
        <v>60</v>
      </c>
      <c r="F20" s="3" t="str">
        <f t="shared" si="0"/>
        <v>Transportation</v>
      </c>
      <c r="G20" s="3">
        <f t="shared" si="1"/>
        <v>60</v>
      </c>
    </row>
    <row r="21" spans="3:7" x14ac:dyDescent="0.3">
      <c r="C21" s="2" t="s">
        <v>20</v>
      </c>
      <c r="D21" s="7">
        <v>56</v>
      </c>
      <c r="F21" s="3" t="str">
        <f t="shared" si="0"/>
        <v>Education</v>
      </c>
      <c r="G21" s="3">
        <f t="shared" si="1"/>
        <v>56</v>
      </c>
    </row>
    <row r="22" spans="3:7" x14ac:dyDescent="0.3">
      <c r="C22" s="2" t="s">
        <v>21</v>
      </c>
      <c r="D22" s="7">
        <v>48</v>
      </c>
      <c r="F22" s="3" t="str">
        <f t="shared" si="0"/>
        <v>Apparel</v>
      </c>
      <c r="G22" s="3">
        <f t="shared" si="1"/>
        <v>48</v>
      </c>
    </row>
    <row r="23" spans="3:7" x14ac:dyDescent="0.3">
      <c r="C23" s="2" t="s">
        <v>22</v>
      </c>
      <c r="D23" s="7">
        <v>46</v>
      </c>
      <c r="F23" s="3" t="str">
        <f t="shared" si="0"/>
        <v>Chemicals</v>
      </c>
      <c r="G23" s="3">
        <f t="shared" si="1"/>
        <v>46</v>
      </c>
    </row>
    <row r="24" spans="3:7" x14ac:dyDescent="0.3">
      <c r="C24" s="2" t="s">
        <v>23</v>
      </c>
      <c r="D24" s="7">
        <v>45</v>
      </c>
      <c r="F24" s="3" t="str">
        <f t="shared" si="0"/>
        <v>Electronics</v>
      </c>
      <c r="G24" s="3">
        <f t="shared" si="1"/>
        <v>45</v>
      </c>
    </row>
    <row r="25" spans="3:7" x14ac:dyDescent="0.3">
      <c r="C25" s="2" t="s">
        <v>24</v>
      </c>
      <c r="D25" s="7">
        <v>39</v>
      </c>
      <c r="F25" s="3" t="str">
        <f t="shared" si="0"/>
        <v>Distributor</v>
      </c>
      <c r="G25" s="3">
        <f t="shared" si="1"/>
        <v>39</v>
      </c>
    </row>
    <row r="26" spans="3:7" x14ac:dyDescent="0.3">
      <c r="C26" s="2" t="s">
        <v>25</v>
      </c>
      <c r="D26" s="7">
        <v>37</v>
      </c>
      <c r="F26" s="3" t="str">
        <f>C26</f>
        <v>Consulting</v>
      </c>
      <c r="G26" s="3">
        <f t="shared" si="1"/>
        <v>37</v>
      </c>
    </row>
    <row r="27" spans="3:7" x14ac:dyDescent="0.3">
      <c r="C27" s="2" t="s">
        <v>26</v>
      </c>
      <c r="D27" s="7">
        <v>28</v>
      </c>
      <c r="F27" s="3" t="str">
        <f t="shared" si="0"/>
        <v>Government</v>
      </c>
      <c r="G27" s="3">
        <f t="shared" si="1"/>
        <v>28</v>
      </c>
    </row>
    <row r="28" spans="3:7" x14ac:dyDescent="0.3">
      <c r="C28" s="2" t="s">
        <v>27</v>
      </c>
      <c r="D28" s="7">
        <v>8</v>
      </c>
      <c r="F28" s="3" t="str">
        <f t="shared" si="0"/>
        <v>CRO / CDMO</v>
      </c>
      <c r="G28" s="3">
        <f t="shared" si="1"/>
        <v>8</v>
      </c>
    </row>
    <row r="29" spans="3:7" x14ac:dyDescent="0.3">
      <c r="C29" s="2" t="s">
        <v>28</v>
      </c>
      <c r="D29" s="7">
        <v>7</v>
      </c>
      <c r="F29" s="3" t="str">
        <f t="shared" si="0"/>
        <v>Life Science Research</v>
      </c>
      <c r="G29" s="3">
        <f t="shared" si="1"/>
        <v>7</v>
      </c>
    </row>
    <row r="30" spans="3:7" x14ac:dyDescent="0.3">
      <c r="C30" s="2" t="s">
        <v>29</v>
      </c>
      <c r="D30" s="7">
        <v>7</v>
      </c>
      <c r="F30" s="3" t="str">
        <f t="shared" si="0"/>
        <v>Commercial</v>
      </c>
      <c r="G30" s="3">
        <f t="shared" si="1"/>
        <v>7</v>
      </c>
    </row>
    <row r="31" spans="3:7" x14ac:dyDescent="0.3">
      <c r="C31" s="2" t="s">
        <v>30</v>
      </c>
      <c r="D31" s="7">
        <v>2</v>
      </c>
      <c r="F31" s="3" t="str">
        <f t="shared" si="0"/>
        <v>Biopharma/Biopharmaceuticals</v>
      </c>
      <c r="G31" s="3">
        <f t="shared" si="1"/>
        <v>2</v>
      </c>
    </row>
    <row r="32" spans="3:7" x14ac:dyDescent="0.3">
      <c r="C32" s="2" t="s">
        <v>31</v>
      </c>
      <c r="D32" s="7">
        <v>1</v>
      </c>
      <c r="F32" s="3" t="str">
        <f t="shared" si="0"/>
        <v>CDMOs</v>
      </c>
      <c r="G32" s="3">
        <f t="shared" si="1"/>
        <v>1</v>
      </c>
    </row>
    <row r="33" spans="3:7" x14ac:dyDescent="0.3">
      <c r="C33" s="2" t="s">
        <v>32</v>
      </c>
      <c r="D33" s="7">
        <v>1</v>
      </c>
      <c r="F33" s="3" t="str">
        <f t="shared" si="0"/>
        <v>Municipal</v>
      </c>
      <c r="G33" s="3">
        <f t="shared" si="1"/>
        <v>1</v>
      </c>
    </row>
    <row r="34" spans="3:7" x14ac:dyDescent="0.3">
      <c r="C34" s="2" t="s">
        <v>33</v>
      </c>
      <c r="D34" s="7">
        <v>1</v>
      </c>
      <c r="F34" s="3" t="str">
        <f t="shared" si="0"/>
        <v>Law Enforcement</v>
      </c>
      <c r="G34" s="3">
        <f t="shared" si="1"/>
        <v>1</v>
      </c>
    </row>
    <row r="35" spans="3:7" x14ac:dyDescent="0.3">
      <c r="C35" s="2" t="s">
        <v>34</v>
      </c>
      <c r="D35" s="7">
        <v>1</v>
      </c>
      <c r="F35" s="3" t="str">
        <f t="shared" si="0"/>
        <v>State</v>
      </c>
      <c r="G35" s="3">
        <f t="shared" si="1"/>
        <v>1</v>
      </c>
    </row>
    <row r="36" spans="3:7" x14ac:dyDescent="0.3">
      <c r="C36" s="2" t="s">
        <v>35</v>
      </c>
      <c r="D36" s="7"/>
      <c r="F36" s="3" t="str">
        <f t="shared" si="0"/>
        <v>(blank)</v>
      </c>
      <c r="G36" s="3">
        <f t="shared" si="1"/>
        <v>0</v>
      </c>
    </row>
    <row r="37" spans="3:7" x14ac:dyDescent="0.3">
      <c r="C37" s="2" t="s">
        <v>36</v>
      </c>
      <c r="D37" s="7">
        <v>3709</v>
      </c>
      <c r="F37" s="2"/>
    </row>
    <row r="38" spans="3:7" x14ac:dyDescent="0.3">
      <c r="F38" s="2"/>
    </row>
    <row r="39" spans="3:7" x14ac:dyDescent="0.3">
      <c r="C39" s="6" t="s">
        <v>0</v>
      </c>
      <c r="D39" t="s">
        <v>37</v>
      </c>
      <c r="F39" s="2"/>
    </row>
    <row r="40" spans="3:7" x14ac:dyDescent="0.3">
      <c r="C40" s="2" t="s">
        <v>35</v>
      </c>
      <c r="D40" s="7">
        <v>179388519.00000003</v>
      </c>
      <c r="F40" s="2"/>
    </row>
    <row r="41" spans="3:7" x14ac:dyDescent="0.3">
      <c r="C41" s="2" t="s">
        <v>38</v>
      </c>
      <c r="D41" s="7">
        <v>4205449.97</v>
      </c>
    </row>
    <row r="42" spans="3:7" x14ac:dyDescent="0.3">
      <c r="C42" s="2" t="s">
        <v>39</v>
      </c>
      <c r="D42" s="7">
        <v>500000</v>
      </c>
    </row>
    <row r="43" spans="3:7" x14ac:dyDescent="0.3">
      <c r="C43" s="2" t="s">
        <v>40</v>
      </c>
      <c r="D43" s="7">
        <v>50000</v>
      </c>
    </row>
    <row r="44" spans="3:7" x14ac:dyDescent="0.3">
      <c r="C44" s="2" t="s">
        <v>36</v>
      </c>
      <c r="D44" s="7">
        <v>184143968.97000003</v>
      </c>
    </row>
    <row r="46" spans="3:7" x14ac:dyDescent="0.3">
      <c r="C46" s="4" t="s">
        <v>41</v>
      </c>
      <c r="D46" s="1" t="s">
        <v>42</v>
      </c>
    </row>
    <row r="47" spans="3:7" x14ac:dyDescent="0.3">
      <c r="C47" s="3" t="str">
        <f>C41</f>
        <v>Safety and Security Opportunity</v>
      </c>
      <c r="D47" s="3">
        <f>GETPIVOTDATA("Expected Amount",$C$39,"Opportunity Type",C41)</f>
        <v>4205449.97</v>
      </c>
    </row>
    <row r="48" spans="3:7" x14ac:dyDescent="0.3">
      <c r="C48" s="3" t="str">
        <f>C42</f>
        <v>New Business</v>
      </c>
      <c r="D48" s="3">
        <f t="shared" ref="D48:D49" si="2">GETPIVOTDATA("Expected Amount",$C$39,"Opportunity Type",C42)</f>
        <v>500000</v>
      </c>
    </row>
    <row r="49" spans="3:5" x14ac:dyDescent="0.3">
      <c r="C49" s="3" t="str">
        <f>C43</f>
        <v>Existing Business</v>
      </c>
      <c r="D49" s="3">
        <f t="shared" si="2"/>
        <v>50000</v>
      </c>
    </row>
    <row r="52" spans="3:5" x14ac:dyDescent="0.3">
      <c r="C52" s="6" t="s">
        <v>0</v>
      </c>
      <c r="D52" t="s">
        <v>43</v>
      </c>
      <c r="E52" t="s">
        <v>44</v>
      </c>
    </row>
    <row r="53" spans="3:5" x14ac:dyDescent="0.3">
      <c r="C53" s="2" t="s">
        <v>45</v>
      </c>
      <c r="D53" s="7">
        <v>7</v>
      </c>
      <c r="E53" s="7">
        <v>7</v>
      </c>
    </row>
    <row r="54" spans="3:5" x14ac:dyDescent="0.3">
      <c r="C54" s="2" t="s">
        <v>46</v>
      </c>
      <c r="D54" s="7">
        <v>36</v>
      </c>
      <c r="E54" s="7">
        <v>36</v>
      </c>
    </row>
    <row r="55" spans="3:5" x14ac:dyDescent="0.3">
      <c r="C55" s="2" t="s">
        <v>47</v>
      </c>
      <c r="D55" s="7">
        <v>28</v>
      </c>
      <c r="E55" s="7">
        <v>114</v>
      </c>
    </row>
    <row r="56" spans="3:5" x14ac:dyDescent="0.3">
      <c r="C56" s="2" t="s">
        <v>48</v>
      </c>
      <c r="D56" s="7">
        <v>1</v>
      </c>
      <c r="E56" s="7">
        <v>243</v>
      </c>
    </row>
    <row r="57" spans="3:5" x14ac:dyDescent="0.3">
      <c r="C57" s="2" t="s">
        <v>49</v>
      </c>
      <c r="D57" s="7"/>
      <c r="E57" s="7">
        <v>494</v>
      </c>
    </row>
    <row r="58" spans="3:5" x14ac:dyDescent="0.3">
      <c r="C58" s="2" t="s">
        <v>50</v>
      </c>
      <c r="D58" s="7"/>
      <c r="E58" s="7">
        <v>567</v>
      </c>
    </row>
    <row r="59" spans="3:5" x14ac:dyDescent="0.3">
      <c r="C59" s="2" t="s">
        <v>51</v>
      </c>
      <c r="D59" s="7">
        <v>1</v>
      </c>
      <c r="E59" s="7">
        <v>1052</v>
      </c>
    </row>
    <row r="60" spans="3:5" x14ac:dyDescent="0.3">
      <c r="C60" s="2" t="s">
        <v>52</v>
      </c>
      <c r="D60" s="7">
        <v>2</v>
      </c>
      <c r="E60" s="7">
        <v>1293</v>
      </c>
    </row>
    <row r="61" spans="3:5" x14ac:dyDescent="0.3">
      <c r="C61" s="2" t="s">
        <v>53</v>
      </c>
      <c r="D61" s="7"/>
      <c r="E61" s="7">
        <v>203</v>
      </c>
    </row>
    <row r="62" spans="3:5" x14ac:dyDescent="0.3">
      <c r="C62" s="2" t="s">
        <v>54</v>
      </c>
      <c r="D62" s="7"/>
      <c r="E62" s="7">
        <v>10</v>
      </c>
    </row>
    <row r="63" spans="3:5" x14ac:dyDescent="0.3">
      <c r="C63" s="2" t="s">
        <v>55</v>
      </c>
      <c r="D63" s="7"/>
      <c r="E63" s="7">
        <v>1</v>
      </c>
    </row>
    <row r="64" spans="3:5" x14ac:dyDescent="0.3">
      <c r="C64" s="2" t="s">
        <v>56</v>
      </c>
      <c r="D64" s="7"/>
      <c r="E64" s="7">
        <v>1</v>
      </c>
    </row>
    <row r="65" spans="3:5" x14ac:dyDescent="0.3">
      <c r="C65" s="2" t="s">
        <v>57</v>
      </c>
      <c r="D65" s="7"/>
      <c r="E65" s="7">
        <v>1</v>
      </c>
    </row>
    <row r="66" spans="3:5" x14ac:dyDescent="0.3">
      <c r="C66" s="2" t="s">
        <v>36</v>
      </c>
      <c r="D66" s="7">
        <v>75</v>
      </c>
      <c r="E66" s="7">
        <v>4022</v>
      </c>
    </row>
    <row r="68" spans="3:5" x14ac:dyDescent="0.3">
      <c r="C68" s="1" t="s">
        <v>58</v>
      </c>
      <c r="D68" s="1" t="s">
        <v>59</v>
      </c>
      <c r="E68" s="1" t="s">
        <v>60</v>
      </c>
    </row>
    <row r="69" spans="3:5" x14ac:dyDescent="0.3">
      <c r="C69" s="3" t="str">
        <f>C53</f>
        <v>2011</v>
      </c>
      <c r="D69" s="3">
        <f>GETPIVOTDATA("Count of Active",$C$52,"Years",C53)</f>
        <v>7</v>
      </c>
      <c r="E69" s="3">
        <f>GETPIVOTDATA("Count of Opportunity ID",$C$52,"Years",C53)</f>
        <v>7</v>
      </c>
    </row>
    <row r="70" spans="3:5" x14ac:dyDescent="0.3">
      <c r="C70" s="3" t="str">
        <f>C54</f>
        <v>2015</v>
      </c>
      <c r="D70" s="3">
        <f>GETPIVOTDATA("Count of Active",$C$52,"Years",C54)</f>
        <v>36</v>
      </c>
      <c r="E70" s="3">
        <f>GETPIVOTDATA("Count of Opportunity ID",$C$52,"Years",C54)</f>
        <v>36</v>
      </c>
    </row>
    <row r="71" spans="3:5" x14ac:dyDescent="0.3">
      <c r="C71" s="3" t="str">
        <f>C55</f>
        <v>2016</v>
      </c>
      <c r="D71" s="3">
        <f>GETPIVOTDATA("Count of Active",$C$52,"Years",C55)</f>
        <v>28</v>
      </c>
      <c r="E71" s="3">
        <f>GETPIVOTDATA("Count of Opportunity ID",$C$52,"Years",C55)</f>
        <v>114</v>
      </c>
    </row>
    <row r="72" spans="3:5" x14ac:dyDescent="0.3">
      <c r="C72" s="3" t="str">
        <f>C56</f>
        <v>2017</v>
      </c>
      <c r="D72" s="3">
        <f>GETPIVOTDATA("Count of Active",$C$52,"Years",C56)</f>
        <v>1</v>
      </c>
      <c r="E72" s="3">
        <f>GETPIVOTDATA("Count of Opportunity ID",$C$52,"Years",C56)</f>
        <v>243</v>
      </c>
    </row>
    <row r="73" spans="3:5" x14ac:dyDescent="0.3">
      <c r="C73" s="3" t="str">
        <f>C57</f>
        <v>2018</v>
      </c>
      <c r="D73" s="3">
        <f>GETPIVOTDATA("Count of Active",$C$52,"Years",C57)</f>
        <v>0</v>
      </c>
      <c r="E73" s="3">
        <f>GETPIVOTDATA("Count of Opportunity ID",$C$52,"Years",C57)</f>
        <v>494</v>
      </c>
    </row>
    <row r="74" spans="3:5" x14ac:dyDescent="0.3">
      <c r="C74" s="3" t="str">
        <f>C58</f>
        <v>2019</v>
      </c>
      <c r="D74" s="3">
        <f>GETPIVOTDATA("Count of Active",$C$52,"Years",C58)</f>
        <v>0</v>
      </c>
      <c r="E74" s="3">
        <f>GETPIVOTDATA("Count of Opportunity ID",$C$52,"Years",C58)</f>
        <v>567</v>
      </c>
    </row>
    <row r="75" spans="3:5" x14ac:dyDescent="0.3">
      <c r="C75" s="3" t="str">
        <f>C59</f>
        <v>2020</v>
      </c>
      <c r="D75" s="3">
        <f>GETPIVOTDATA("Count of Active",$C$52,"Years",C59)</f>
        <v>1</v>
      </c>
      <c r="E75" s="3">
        <f>GETPIVOTDATA("Count of Opportunity ID",$C$52,"Years",C59)</f>
        <v>1052</v>
      </c>
    </row>
    <row r="76" spans="3:5" x14ac:dyDescent="0.3">
      <c r="C76" s="3" t="str">
        <f>C60</f>
        <v>2021</v>
      </c>
      <c r="D76" s="3">
        <f>GETPIVOTDATA("Count of Active",$C$52,"Years",C60)</f>
        <v>2</v>
      </c>
      <c r="E76" s="3">
        <f>GETPIVOTDATA("Count of Opportunity ID",$C$52,"Years",C60)</f>
        <v>1293</v>
      </c>
    </row>
    <row r="77" spans="3:5" x14ac:dyDescent="0.3">
      <c r="C77" s="3" t="str">
        <f>C61</f>
        <v>2022</v>
      </c>
      <c r="D77" s="3">
        <f>GETPIVOTDATA("Count of Active",$C$52,"Years",C61)</f>
        <v>0</v>
      </c>
      <c r="E77" s="3">
        <f>GETPIVOTDATA("Count of Opportunity ID",$C$52,"Years",C61)</f>
        <v>203</v>
      </c>
    </row>
    <row r="78" spans="3:5" x14ac:dyDescent="0.3">
      <c r="C78" s="3" t="str">
        <f>C62</f>
        <v>2023</v>
      </c>
      <c r="D78" s="3">
        <f>GETPIVOTDATA("Count of Active",$C$52,"Years",C62)</f>
        <v>0</v>
      </c>
      <c r="E78" s="3">
        <f>GETPIVOTDATA("Count of Opportunity ID",$C$52,"Years",C62)</f>
        <v>10</v>
      </c>
    </row>
    <row r="79" spans="3:5" x14ac:dyDescent="0.3">
      <c r="C79" s="3" t="str">
        <f>C63</f>
        <v>2024</v>
      </c>
      <c r="D79" s="3">
        <f>GETPIVOTDATA("Count of Active",$C$52,"Years",C63)</f>
        <v>0</v>
      </c>
      <c r="E79" s="3">
        <f>GETPIVOTDATA("Count of Opportunity ID",$C$52,"Years",C63)</f>
        <v>1</v>
      </c>
    </row>
    <row r="80" spans="3:5" x14ac:dyDescent="0.3">
      <c r="C80" s="3" t="str">
        <f>C64</f>
        <v>2025</v>
      </c>
      <c r="D80" s="3">
        <f>GETPIVOTDATA("Count of Active",$C$52,"Years",C64)</f>
        <v>0</v>
      </c>
      <c r="E80" s="3">
        <f>GETPIVOTDATA("Count of Opportunity ID",$C$52,"Years",C64)</f>
        <v>1</v>
      </c>
    </row>
    <row r="81" spans="3:5" x14ac:dyDescent="0.3">
      <c r="C81" s="3" t="str">
        <f>C65</f>
        <v>2030</v>
      </c>
      <c r="D81" s="3">
        <f>GETPIVOTDATA("Count of Active",$C$52,"Years",C65)</f>
        <v>0</v>
      </c>
      <c r="E81" s="3">
        <f>GETPIVOTDATA("Count of Opportunity ID",$C$52,"Years",C65)</f>
        <v>1</v>
      </c>
    </row>
    <row r="84" spans="3:5" x14ac:dyDescent="0.3">
      <c r="C84" s="6" t="s">
        <v>0</v>
      </c>
      <c r="D84" t="s">
        <v>44</v>
      </c>
    </row>
    <row r="85" spans="3:5" x14ac:dyDescent="0.3">
      <c r="C85" s="2" t="s">
        <v>61</v>
      </c>
      <c r="D85" s="7">
        <v>2593</v>
      </c>
    </row>
    <row r="86" spans="3:5" x14ac:dyDescent="0.3">
      <c r="C86" s="5" t="s">
        <v>45</v>
      </c>
      <c r="D86" s="7">
        <v>5</v>
      </c>
    </row>
    <row r="87" spans="3:5" x14ac:dyDescent="0.3">
      <c r="C87" s="5" t="s">
        <v>46</v>
      </c>
      <c r="D87" s="7">
        <v>20</v>
      </c>
    </row>
    <row r="88" spans="3:5" x14ac:dyDescent="0.3">
      <c r="C88" s="5" t="s">
        <v>47</v>
      </c>
      <c r="D88" s="7">
        <v>56</v>
      </c>
    </row>
    <row r="89" spans="3:5" x14ac:dyDescent="0.3">
      <c r="C89" s="5" t="s">
        <v>48</v>
      </c>
      <c r="D89" s="7">
        <v>114</v>
      </c>
    </row>
    <row r="90" spans="3:5" x14ac:dyDescent="0.3">
      <c r="C90" s="5" t="s">
        <v>49</v>
      </c>
      <c r="D90" s="7">
        <v>330</v>
      </c>
    </row>
    <row r="91" spans="3:5" x14ac:dyDescent="0.3">
      <c r="C91" s="5" t="s">
        <v>50</v>
      </c>
      <c r="D91" s="7">
        <v>245</v>
      </c>
    </row>
    <row r="92" spans="3:5" x14ac:dyDescent="0.3">
      <c r="C92" s="5" t="s">
        <v>51</v>
      </c>
      <c r="D92" s="7">
        <v>607</v>
      </c>
    </row>
    <row r="93" spans="3:5" x14ac:dyDescent="0.3">
      <c r="C93" s="5" t="s">
        <v>52</v>
      </c>
      <c r="D93" s="7">
        <v>1000</v>
      </c>
    </row>
    <row r="94" spans="3:5" x14ac:dyDescent="0.3">
      <c r="C94" s="5" t="s">
        <v>53</v>
      </c>
      <c r="D94" s="7">
        <v>203</v>
      </c>
    </row>
    <row r="95" spans="3:5" x14ac:dyDescent="0.3">
      <c r="C95" s="5" t="s">
        <v>54</v>
      </c>
      <c r="D95" s="7">
        <v>10</v>
      </c>
    </row>
    <row r="96" spans="3:5" x14ac:dyDescent="0.3">
      <c r="C96" s="5" t="s">
        <v>55</v>
      </c>
      <c r="D96" s="7">
        <v>1</v>
      </c>
    </row>
    <row r="97" spans="3:4" x14ac:dyDescent="0.3">
      <c r="C97" s="5" t="s">
        <v>56</v>
      </c>
      <c r="D97" s="7">
        <v>1</v>
      </c>
    </row>
    <row r="98" spans="3:4" x14ac:dyDescent="0.3">
      <c r="C98" s="5" t="s">
        <v>57</v>
      </c>
      <c r="D98" s="7">
        <v>1</v>
      </c>
    </row>
    <row r="99" spans="3:4" x14ac:dyDescent="0.3">
      <c r="C99" s="2" t="s">
        <v>62</v>
      </c>
      <c r="D99" s="7">
        <v>1429</v>
      </c>
    </row>
    <row r="100" spans="3:4" x14ac:dyDescent="0.3">
      <c r="C100" s="5" t="s">
        <v>45</v>
      </c>
      <c r="D100" s="7">
        <v>2</v>
      </c>
    </row>
    <row r="101" spans="3:4" x14ac:dyDescent="0.3">
      <c r="C101" s="5" t="s">
        <v>46</v>
      </c>
      <c r="D101" s="7">
        <v>16</v>
      </c>
    </row>
    <row r="102" spans="3:4" x14ac:dyDescent="0.3">
      <c r="C102" s="5" t="s">
        <v>47</v>
      </c>
      <c r="D102" s="7">
        <v>58</v>
      </c>
    </row>
    <row r="103" spans="3:4" x14ac:dyDescent="0.3">
      <c r="C103" s="5" t="s">
        <v>48</v>
      </c>
      <c r="D103" s="7">
        <v>129</v>
      </c>
    </row>
    <row r="104" spans="3:4" x14ac:dyDescent="0.3">
      <c r="C104" s="5" t="s">
        <v>49</v>
      </c>
      <c r="D104" s="7">
        <v>164</v>
      </c>
    </row>
    <row r="105" spans="3:4" x14ac:dyDescent="0.3">
      <c r="C105" s="5" t="s">
        <v>50</v>
      </c>
      <c r="D105" s="7">
        <v>322</v>
      </c>
    </row>
    <row r="106" spans="3:4" x14ac:dyDescent="0.3">
      <c r="C106" s="5" t="s">
        <v>51</v>
      </c>
      <c r="D106" s="7">
        <v>445</v>
      </c>
    </row>
    <row r="107" spans="3:4" x14ac:dyDescent="0.3">
      <c r="C107" s="5" t="s">
        <v>52</v>
      </c>
      <c r="D107" s="7">
        <v>293</v>
      </c>
    </row>
    <row r="108" spans="3:4" x14ac:dyDescent="0.3">
      <c r="C108" s="2" t="s">
        <v>36</v>
      </c>
      <c r="D108" s="7">
        <v>4022</v>
      </c>
    </row>
  </sheetData>
  <pageMargins left="0.7" right="0.7" top="0.75" bottom="0.75" header="0.3" footer="0.3"/>
  <pageSetup paperSize="9" orientation="portrait" r:id="rId5"/>
  <drawing r:id="rId6"/>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Bijay Gautam</dc:creator>
  <cp:lastModifiedBy>Bijay Gautam</cp:lastModifiedBy>
  <dcterms:created xsi:type="dcterms:W3CDTF">2023-01-25T15:32:15Z</dcterms:created>
  <dcterms:modified xsi:type="dcterms:W3CDTF">2023-01-25T17:12:30Z</dcterms:modified>
</cp:coreProperties>
</file>