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1726" documentId="11_F25DC773A252ABDACC1048E1719A46A65ADE58EE" xr6:coauthVersionLast="47" xr6:coauthVersionMax="47" xr10:uidLastSave="{3AC3A9A2-074C-4001-8B47-D880571ACBC7}"/>
  <bookViews>
    <workbookView xWindow="28680" yWindow="-120" windowWidth="29040" windowHeight="15720" activeTab="2" xr2:uid="{00000000-000D-0000-FFFF-FFFF00000000}"/>
  </bookViews>
  <sheets>
    <sheet name="TAV" sheetId="1" r:id="rId1"/>
    <sheet name="SBAV" sheetId="2" r:id="rId2"/>
    <sheet name="Print" sheetId="3" r:id="rId3"/>
    <sheet name="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<sst xmlns="http://schemas.openxmlformats.org/spreadsheetml/2006/main" count="415" uniqueCount="96">
  <si>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</si>
  <si>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</si>
  <si>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</si>
  <si>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</si>
  <si>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</si>
  <si>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</si>
  <si>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</si>
  <si>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</si>
  <si>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</si>
  <si>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</si>
  <si>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</si>
  <si>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</si>
  <si>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</si>
  <si>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</si>
  <si>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</si>
  <si>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</si>
  <si>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</si>
  <si>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</si>
  <si>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</si>
  <si>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</si>
  <si>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</si>
  <si>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</si>
  <si>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</si>
  <si>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</si>
  <si>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</si>
  <si>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</si>
  <si>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</si>
  <si>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</si>
  <si>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</si>
  <si>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</si>
  <si>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</si>
  <si>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0, 25, 50, 75, 100</t>
  </si>
  <si>
    <t>Photovoltiac system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</si>
  <si>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</si>
  <si>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</si>
  <si>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</si>
  <si>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</si>
  <si>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</si>
  <si>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</si>
  <si>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</si>
  <si>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</si>
  <si>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</si>
  <si>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</si>
  <si>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</si>
  <si>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and strawberry production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</si>
  <si>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</si>
  <si>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</si>
  <si>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</si>
  <si>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</si>
  <si>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</si>
  <si>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</si>
  <si>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</si>
  <si>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</si>
  <si>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</si>
  <si>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</si>
  <si>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CITE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</si>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</sst>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8" fontId="0" fillId="0" borderId="23" xfId="0" applyNumberFormat="1" applyBorder="1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180" wrapText="1"/>
    </xf>
    <xf numFmtId="0" fontId="4" fillId="0" borderId="27" xfId="0" applyFont="1" applyBorder="1" applyAlignment="1">
      <alignment horizontal="center" vertical="center" textRotation="180" wrapText="1"/>
    </xf>
    <xf numFmtId="0" fontId="4" fillId="0" borderId="28" xfId="0" applyFont="1" applyBorder="1" applyAlignment="1">
      <alignment horizontal="center" vertical="center" textRotation="180" wrapText="1"/>
    </xf>
    <xf numFmtId="0" fontId="4" fillId="0" borderId="29" xfId="0" applyFont="1" applyBorder="1" applyAlignment="1">
      <alignment horizontal="center" vertical="center" textRotation="180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zoomScaleNormal="100" workbookViewId="0">
      <selection activeCell="J4" sqref="J4"/>
    </sheetView>
  </sheetViews>
  <sheetFormatPr defaultColWidth="8.85546875" defaultRowHeight="15" x14ac:dyDescent="0.25"/>
  <cols>
    <col min="1" max="1" width="8.5703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5703125" bestFit="1" customWidth="1"/>
    <col min="7" max="9" width="5.5703125" bestFit="1" customWidth="1"/>
    <col min="10" max="14" width="6.5703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67" t="s">
        <v>5</v>
      </c>
      <c r="C1" s="67"/>
      <c r="D1" s="67"/>
      <c r="E1" s="67"/>
      <c r="F1" s="67"/>
      <c r="G1" s="68" t="s">
        <v>0</v>
      </c>
      <c r="H1" s="67"/>
      <c r="I1" s="67"/>
      <c r="J1" s="67" t="s">
        <v>1</v>
      </c>
      <c r="K1" s="67"/>
      <c r="L1" s="67"/>
      <c r="M1" s="67" t="s">
        <v>2</v>
      </c>
      <c r="N1" s="67"/>
      <c r="O1" s="67"/>
      <c r="P1" s="67" t="s">
        <v>3</v>
      </c>
      <c r="Q1" s="67"/>
      <c r="R1" s="67"/>
      <c r="S1" s="67" t="s">
        <v>4</v>
      </c>
      <c r="T1" s="67"/>
      <c r="U1" s="67"/>
      <c r="X1" s="41"/>
      <c r="Y1" s="67" t="s">
        <v>5</v>
      </c>
      <c r="Z1" s="67"/>
      <c r="AA1" s="67"/>
      <c r="AB1" s="67"/>
      <c r="AC1" s="67" t="s">
        <v>0</v>
      </c>
      <c r="AD1" s="67"/>
      <c r="AE1" s="67"/>
      <c r="AF1" s="67"/>
      <c r="AG1" s="67"/>
      <c r="AH1" s="67"/>
      <c r="AI1" s="67" t="s">
        <v>1</v>
      </c>
      <c r="AJ1" s="67"/>
      <c r="AK1" s="67"/>
      <c r="AL1" s="67"/>
      <c r="AM1" s="67"/>
      <c r="AN1" s="67"/>
      <c r="AO1" s="67" t="s">
        <v>2</v>
      </c>
      <c r="AP1" s="67"/>
      <c r="AQ1" s="67"/>
      <c r="AR1" s="67"/>
      <c r="AS1" s="67"/>
      <c r="AT1" s="67"/>
      <c r="AU1" s="67" t="s">
        <v>3</v>
      </c>
      <c r="AV1" s="67"/>
      <c r="AW1" s="67"/>
      <c r="AX1" s="67"/>
      <c r="AY1" s="67"/>
      <c r="AZ1" s="67"/>
      <c r="BA1" s="67" t="s">
        <v>4</v>
      </c>
      <c r="BB1" s="67"/>
      <c r="BC1" s="67"/>
      <c r="BD1" s="67"/>
      <c r="BE1" s="67"/>
      <c r="BF1" s="67"/>
    </row>
    <row r="2" spans="1:58" ht="15.75" x14ac:dyDescent="0.25">
      <c r="B2" s="67" t="s">
        <v>6</v>
      </c>
      <c r="C2" s="67"/>
      <c r="D2" s="67"/>
      <c r="E2" s="67"/>
      <c r="F2" s="6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41"/>
      <c r="Y2" s="70" t="s">
        <v>94</v>
      </c>
      <c r="Z2" s="71"/>
      <c r="AA2" s="71"/>
      <c r="AB2" s="71"/>
      <c r="AC2" s="69" t="s">
        <v>13</v>
      </c>
      <c r="AD2" s="69"/>
      <c r="AE2" s="69"/>
      <c r="AF2" s="69" t="s">
        <v>17</v>
      </c>
      <c r="AG2" s="69"/>
      <c r="AH2" s="69"/>
      <c r="AI2" s="69" t="s">
        <v>13</v>
      </c>
      <c r="AJ2" s="69"/>
      <c r="AK2" s="69"/>
      <c r="AL2" s="69" t="s">
        <v>17</v>
      </c>
      <c r="AM2" s="69"/>
      <c r="AN2" s="69"/>
      <c r="AO2" s="69" t="s">
        <v>13</v>
      </c>
      <c r="AP2" s="69"/>
      <c r="AQ2" s="69"/>
      <c r="AR2" s="69" t="s">
        <v>17</v>
      </c>
      <c r="AS2" s="69"/>
      <c r="AT2" s="69"/>
      <c r="AU2" s="69" t="s">
        <v>13</v>
      </c>
      <c r="AV2" s="69"/>
      <c r="AW2" s="69"/>
      <c r="AX2" s="69" t="s">
        <v>17</v>
      </c>
      <c r="AY2" s="69"/>
      <c r="AZ2" s="69"/>
      <c r="BA2" s="69" t="s">
        <v>13</v>
      </c>
      <c r="BB2" s="69"/>
      <c r="BC2" s="69"/>
      <c r="BD2" s="69" t="s">
        <v>17</v>
      </c>
      <c r="BE2" s="69"/>
      <c r="BF2" s="69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68" t="s">
        <v>91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X3" s="41"/>
      <c r="Y3" s="67" t="s">
        <v>6</v>
      </c>
      <c r="Z3" s="67"/>
      <c r="AA3" s="67"/>
      <c r="AB3" s="67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42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7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43" t="s">
        <v>93</v>
      </c>
      <c r="Y5" s="2" t="s">
        <v>12</v>
      </c>
      <c r="Z5" s="3">
        <v>1</v>
      </c>
      <c r="AA5" s="2">
        <v>20</v>
      </c>
      <c r="AB5" s="2">
        <v>0.04</v>
      </c>
      <c r="AC5" s="44">
        <f t="shared" ref="AC5:AE8" si="0">G12-G4</f>
        <v>0</v>
      </c>
      <c r="AD5" s="44">
        <f t="shared" si="0"/>
        <v>0</v>
      </c>
      <c r="AE5" s="44">
        <f t="shared" si="0"/>
        <v>0</v>
      </c>
      <c r="AF5" s="44">
        <f t="shared" ref="AF5:AH8" si="1">G16-G8</f>
        <v>0</v>
      </c>
      <c r="AG5" s="44">
        <f t="shared" si="1"/>
        <v>0</v>
      </c>
      <c r="AH5" s="44">
        <f t="shared" si="1"/>
        <v>0</v>
      </c>
      <c r="AI5" s="44">
        <f>J12-J4</f>
        <v>-3297</v>
      </c>
      <c r="AJ5" s="44">
        <f t="shared" ref="AI5:AK8" si="2">K12-K4</f>
        <v>-3827</v>
      </c>
      <c r="AK5" s="44">
        <f t="shared" si="2"/>
        <v>-4820</v>
      </c>
      <c r="AL5" s="44">
        <f t="shared" ref="AL5:AN8" si="3">J16-J8</f>
        <v>-3586</v>
      </c>
      <c r="AM5" s="44">
        <f t="shared" si="3"/>
        <v>-3975</v>
      </c>
      <c r="AN5" s="44">
        <f t="shared" si="3"/>
        <v>-4365</v>
      </c>
      <c r="AO5" s="44">
        <f t="shared" ref="AO5:AQ8" si="4">M12-M4</f>
        <v>-7691</v>
      </c>
      <c r="AP5" s="44">
        <f t="shared" si="4"/>
        <v>-8930</v>
      </c>
      <c r="AQ5" s="44">
        <f t="shared" si="4"/>
        <v>-11247</v>
      </c>
      <c r="AR5" s="44">
        <f t="shared" ref="AR5:AT8" si="5">M16-M8</f>
        <v>-8366</v>
      </c>
      <c r="AS5" s="44">
        <f t="shared" si="5"/>
        <v>-9276</v>
      </c>
      <c r="AT5" s="44">
        <f t="shared" si="5"/>
        <v>-10185</v>
      </c>
      <c r="AU5" s="44">
        <f t="shared" ref="AU5:AW8" si="6">P12-P4</f>
        <v>-12085</v>
      </c>
      <c r="AV5" s="44">
        <f t="shared" si="6"/>
        <v>-14032</v>
      </c>
      <c r="AW5" s="44">
        <f t="shared" si="6"/>
        <v>-17674</v>
      </c>
      <c r="AX5" s="44">
        <f t="shared" ref="AX5:AZ8" si="7">P16-P8</f>
        <v>-13148</v>
      </c>
      <c r="AY5" s="44">
        <f t="shared" si="7"/>
        <v>-14577</v>
      </c>
      <c r="AZ5" s="44">
        <f t="shared" si="7"/>
        <v>-16004</v>
      </c>
      <c r="BA5" s="44">
        <f t="shared" ref="BA5:BC8" si="8">S12-S4</f>
        <v>-16481</v>
      </c>
      <c r="BB5" s="44">
        <f t="shared" si="8"/>
        <v>-19136</v>
      </c>
      <c r="BC5" s="44">
        <f t="shared" si="8"/>
        <v>-24101</v>
      </c>
      <c r="BD5" s="44">
        <f t="shared" ref="BD5:BF8" si="9">S16-S8</f>
        <v>-17929</v>
      </c>
      <c r="BE5" s="44">
        <f t="shared" si="9"/>
        <v>-19877</v>
      </c>
      <c r="BF5" s="44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43" t="s">
        <v>93</v>
      </c>
      <c r="Y6" s="2" t="s">
        <v>14</v>
      </c>
      <c r="Z6" s="3">
        <v>1</v>
      </c>
      <c r="AA6" s="2">
        <v>20</v>
      </c>
      <c r="AB6" s="2">
        <v>0.04</v>
      </c>
      <c r="AC6" s="44">
        <f t="shared" si="0"/>
        <v>0</v>
      </c>
      <c r="AD6" s="44">
        <f t="shared" si="0"/>
        <v>0</v>
      </c>
      <c r="AE6" s="44">
        <f t="shared" si="0"/>
        <v>0</v>
      </c>
      <c r="AF6" s="44">
        <f t="shared" si="1"/>
        <v>0</v>
      </c>
      <c r="AG6" s="44">
        <f t="shared" si="1"/>
        <v>0</v>
      </c>
      <c r="AH6" s="44">
        <f t="shared" si="1"/>
        <v>0</v>
      </c>
      <c r="AI6" s="44">
        <f t="shared" si="2"/>
        <v>-3297</v>
      </c>
      <c r="AJ6" s="44">
        <f t="shared" si="2"/>
        <v>-3827</v>
      </c>
      <c r="AK6" s="44">
        <f t="shared" si="2"/>
        <v>-4820</v>
      </c>
      <c r="AL6" s="44">
        <f t="shared" si="3"/>
        <v>-3585</v>
      </c>
      <c r="AM6" s="44">
        <f t="shared" si="3"/>
        <v>-3976</v>
      </c>
      <c r="AN6" s="44">
        <f t="shared" si="3"/>
        <v>-4365</v>
      </c>
      <c r="AO6" s="44">
        <f t="shared" si="4"/>
        <v>-7691</v>
      </c>
      <c r="AP6" s="44">
        <f t="shared" si="4"/>
        <v>-8930</v>
      </c>
      <c r="AQ6" s="44">
        <f t="shared" si="4"/>
        <v>-11247</v>
      </c>
      <c r="AR6" s="44">
        <f t="shared" si="5"/>
        <v>-8367</v>
      </c>
      <c r="AS6" s="44">
        <f t="shared" si="5"/>
        <v>-9276</v>
      </c>
      <c r="AT6" s="44">
        <f t="shared" si="5"/>
        <v>-10185</v>
      </c>
      <c r="AU6" s="44">
        <f t="shared" si="6"/>
        <v>-12086</v>
      </c>
      <c r="AV6" s="44">
        <f t="shared" si="6"/>
        <v>-14032</v>
      </c>
      <c r="AW6" s="44">
        <f t="shared" si="6"/>
        <v>-17674</v>
      </c>
      <c r="AX6" s="44">
        <f t="shared" si="7"/>
        <v>-13148</v>
      </c>
      <c r="AY6" s="44">
        <f t="shared" si="7"/>
        <v>-14576</v>
      </c>
      <c r="AZ6" s="44">
        <f t="shared" si="7"/>
        <v>-16005</v>
      </c>
      <c r="BA6" s="44">
        <f t="shared" si="8"/>
        <v>-16480</v>
      </c>
      <c r="BB6" s="44">
        <f t="shared" si="8"/>
        <v>-19135</v>
      </c>
      <c r="BC6" s="44">
        <f t="shared" si="8"/>
        <v>-24100</v>
      </c>
      <c r="BD6" s="44">
        <f t="shared" si="9"/>
        <v>-17928</v>
      </c>
      <c r="BE6" s="44">
        <f t="shared" si="9"/>
        <v>-19877</v>
      </c>
      <c r="BF6" s="44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43" t="s">
        <v>93</v>
      </c>
      <c r="Y7" s="2" t="s">
        <v>15</v>
      </c>
      <c r="Z7" s="3">
        <v>1</v>
      </c>
      <c r="AA7" s="2">
        <v>20</v>
      </c>
      <c r="AB7" s="2">
        <v>0.04</v>
      </c>
      <c r="AC7" s="44">
        <f t="shared" si="0"/>
        <v>0</v>
      </c>
      <c r="AD7" s="44">
        <f t="shared" si="0"/>
        <v>0</v>
      </c>
      <c r="AE7" s="44">
        <f t="shared" si="0"/>
        <v>0</v>
      </c>
      <c r="AF7" s="44">
        <f t="shared" si="1"/>
        <v>0</v>
      </c>
      <c r="AG7" s="44">
        <f t="shared" si="1"/>
        <v>0</v>
      </c>
      <c r="AH7" s="44">
        <f t="shared" si="1"/>
        <v>0</v>
      </c>
      <c r="AI7" s="44">
        <f t="shared" si="2"/>
        <v>-3296</v>
      </c>
      <c r="AJ7" s="44">
        <f t="shared" si="2"/>
        <v>-3827</v>
      </c>
      <c r="AK7" s="44">
        <f t="shared" si="2"/>
        <v>-4820</v>
      </c>
      <c r="AL7" s="44">
        <f t="shared" si="3"/>
        <v>-3586</v>
      </c>
      <c r="AM7" s="44">
        <f t="shared" si="3"/>
        <v>-3975</v>
      </c>
      <c r="AN7" s="44">
        <f t="shared" si="3"/>
        <v>-4365</v>
      </c>
      <c r="AO7" s="44">
        <f t="shared" si="4"/>
        <v>-7691</v>
      </c>
      <c r="AP7" s="44">
        <f t="shared" si="4"/>
        <v>-8930</v>
      </c>
      <c r="AQ7" s="44">
        <f t="shared" si="4"/>
        <v>-11247</v>
      </c>
      <c r="AR7" s="44">
        <f t="shared" si="5"/>
        <v>-8367</v>
      </c>
      <c r="AS7" s="44">
        <f t="shared" si="5"/>
        <v>-9276</v>
      </c>
      <c r="AT7" s="44">
        <f t="shared" si="5"/>
        <v>-10185</v>
      </c>
      <c r="AU7" s="44">
        <f t="shared" si="6"/>
        <v>-12086</v>
      </c>
      <c r="AV7" s="44">
        <f t="shared" si="6"/>
        <v>-14032</v>
      </c>
      <c r="AW7" s="44">
        <f t="shared" si="6"/>
        <v>-17674</v>
      </c>
      <c r="AX7" s="44">
        <f t="shared" si="7"/>
        <v>-13147</v>
      </c>
      <c r="AY7" s="44">
        <f t="shared" si="7"/>
        <v>-14576</v>
      </c>
      <c r="AZ7" s="44">
        <f t="shared" si="7"/>
        <v>-16005</v>
      </c>
      <c r="BA7" s="44">
        <f t="shared" si="8"/>
        <v>-16481</v>
      </c>
      <c r="BB7" s="44">
        <f t="shared" si="8"/>
        <v>-19136</v>
      </c>
      <c r="BC7" s="44">
        <f t="shared" si="8"/>
        <v>-24101</v>
      </c>
      <c r="BD7" s="44">
        <f t="shared" si="9"/>
        <v>-17929</v>
      </c>
      <c r="BE7" s="44">
        <f t="shared" si="9"/>
        <v>-19877</v>
      </c>
      <c r="BF7" s="44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43" t="s">
        <v>93</v>
      </c>
      <c r="Y8" s="2" t="s">
        <v>16</v>
      </c>
      <c r="Z8" s="3">
        <v>1</v>
      </c>
      <c r="AA8" s="2">
        <v>20</v>
      </c>
      <c r="AB8" s="2">
        <v>0.04</v>
      </c>
      <c r="AC8" s="44">
        <f t="shared" si="0"/>
        <v>0</v>
      </c>
      <c r="AD8" s="44">
        <f t="shared" si="0"/>
        <v>0</v>
      </c>
      <c r="AE8" s="44">
        <f t="shared" si="0"/>
        <v>0</v>
      </c>
      <c r="AF8" s="44">
        <f t="shared" si="1"/>
        <v>0</v>
      </c>
      <c r="AG8" s="44">
        <f t="shared" si="1"/>
        <v>0</v>
      </c>
      <c r="AH8" s="44">
        <f t="shared" si="1"/>
        <v>0</v>
      </c>
      <c r="AI8" s="44">
        <f t="shared" si="2"/>
        <v>-3296</v>
      </c>
      <c r="AJ8" s="44">
        <f t="shared" si="2"/>
        <v>-3827</v>
      </c>
      <c r="AK8" s="44">
        <f t="shared" si="2"/>
        <v>-4820</v>
      </c>
      <c r="AL8" s="44">
        <f t="shared" si="3"/>
        <v>-3586</v>
      </c>
      <c r="AM8" s="44">
        <f t="shared" si="3"/>
        <v>-3975</v>
      </c>
      <c r="AN8" s="44">
        <f t="shared" si="3"/>
        <v>-4365</v>
      </c>
      <c r="AO8" s="44">
        <f t="shared" si="4"/>
        <v>-7691</v>
      </c>
      <c r="AP8" s="44">
        <f t="shared" si="4"/>
        <v>-8930</v>
      </c>
      <c r="AQ8" s="44">
        <f t="shared" si="4"/>
        <v>-11247</v>
      </c>
      <c r="AR8" s="44">
        <f t="shared" si="5"/>
        <v>-8367</v>
      </c>
      <c r="AS8" s="44">
        <f t="shared" si="5"/>
        <v>-9275</v>
      </c>
      <c r="AT8" s="44">
        <f t="shared" si="5"/>
        <v>-10185</v>
      </c>
      <c r="AU8" s="44">
        <f t="shared" si="6"/>
        <v>-12086</v>
      </c>
      <c r="AV8" s="44">
        <f t="shared" si="6"/>
        <v>-14033</v>
      </c>
      <c r="AW8" s="44">
        <f t="shared" si="6"/>
        <v>-17674</v>
      </c>
      <c r="AX8" s="44">
        <f t="shared" si="7"/>
        <v>-13147</v>
      </c>
      <c r="AY8" s="44">
        <f t="shared" si="7"/>
        <v>-14576</v>
      </c>
      <c r="AZ8" s="44">
        <f t="shared" si="7"/>
        <v>-16005</v>
      </c>
      <c r="BA8" s="44">
        <f t="shared" si="8"/>
        <v>-16480</v>
      </c>
      <c r="BB8" s="44">
        <f t="shared" si="8"/>
        <v>-19135</v>
      </c>
      <c r="BC8" s="44">
        <f t="shared" si="8"/>
        <v>-24100</v>
      </c>
      <c r="BD8" s="44">
        <f t="shared" si="9"/>
        <v>-17929</v>
      </c>
      <c r="BE8" s="44">
        <f t="shared" si="9"/>
        <v>-19877</v>
      </c>
      <c r="BF8" s="44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39"/>
      <c r="Y9" s="38"/>
      <c r="Z9" s="40"/>
      <c r="AA9" s="38"/>
      <c r="AB9" s="38"/>
      <c r="AF9" s="33"/>
      <c r="AG9" s="33"/>
      <c r="AH9" s="33"/>
      <c r="AL9" s="33"/>
      <c r="AM9" s="33"/>
      <c r="AN9" s="33"/>
      <c r="AR9" s="33"/>
      <c r="AS9" s="33"/>
      <c r="AT9" s="33"/>
      <c r="AX9" s="33"/>
      <c r="AY9" s="33"/>
      <c r="AZ9" s="33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39"/>
      <c r="Y10" s="38"/>
      <c r="Z10" s="40"/>
      <c r="AA10" s="38"/>
      <c r="AB10" s="38"/>
      <c r="AF10" s="33"/>
      <c r="AG10" s="33"/>
      <c r="AH10" s="33"/>
      <c r="AL10" s="33"/>
      <c r="AM10" s="33"/>
      <c r="AN10" s="33"/>
      <c r="AR10" s="33"/>
      <c r="AS10" s="33"/>
      <c r="AT10" s="33"/>
      <c r="AX10" s="33"/>
      <c r="AY10" s="33"/>
      <c r="AZ10" s="33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39"/>
      <c r="Y11" s="38"/>
      <c r="Z11" s="40"/>
      <c r="AA11" s="38"/>
      <c r="AB11" s="38"/>
      <c r="AF11" s="33"/>
      <c r="AG11" s="33"/>
      <c r="AH11" s="33"/>
      <c r="AL11" s="33"/>
      <c r="AM11" s="33"/>
      <c r="AN11" s="33"/>
      <c r="AR11" s="33"/>
      <c r="AS11" s="33"/>
      <c r="AT11" s="33"/>
      <c r="AX11" s="33"/>
      <c r="AY11" s="33"/>
      <c r="AZ11" s="33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39"/>
      <c r="Y12" s="38"/>
      <c r="Z12" s="40"/>
      <c r="AA12" s="38"/>
      <c r="AB12" s="38"/>
      <c r="AF12" s="33"/>
      <c r="AG12" s="33"/>
      <c r="AH12" s="33"/>
      <c r="AL12" s="33"/>
      <c r="AM12" s="33"/>
      <c r="AN12" s="33"/>
      <c r="AR12" s="33"/>
      <c r="AS12" s="33"/>
      <c r="AT12" s="33"/>
      <c r="AX12" s="33"/>
      <c r="AY12" s="33"/>
      <c r="AZ12" s="33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33">
        <f>G12-G4</f>
        <v>0</v>
      </c>
      <c r="H20" s="33">
        <f t="shared" ref="H20:J20" si="10">H12-H4</f>
        <v>0</v>
      </c>
      <c r="I20" s="33">
        <f t="shared" si="10"/>
        <v>0</v>
      </c>
      <c r="J20" s="33">
        <f t="shared" si="10"/>
        <v>-3297</v>
      </c>
      <c r="K20" s="33">
        <f t="shared" ref="K20:T20" si="11">K12-K4</f>
        <v>-3827</v>
      </c>
      <c r="L20" s="33">
        <f t="shared" si="11"/>
        <v>-4820</v>
      </c>
      <c r="M20" s="33">
        <f t="shared" si="11"/>
        <v>-7691</v>
      </c>
      <c r="N20" s="33">
        <f t="shared" si="11"/>
        <v>-8930</v>
      </c>
      <c r="O20" s="33">
        <f t="shared" si="11"/>
        <v>-11247</v>
      </c>
      <c r="P20" s="33">
        <f t="shared" si="11"/>
        <v>-12085</v>
      </c>
      <c r="Q20" s="33">
        <f t="shared" si="11"/>
        <v>-14032</v>
      </c>
      <c r="R20" s="33">
        <f t="shared" si="11"/>
        <v>-17674</v>
      </c>
      <c r="S20" s="33">
        <f t="shared" si="11"/>
        <v>-16481</v>
      </c>
      <c r="T20" s="33">
        <f t="shared" si="11"/>
        <v>-19136</v>
      </c>
      <c r="U20" s="33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33">
        <f t="shared" ref="G21:G27" si="12">G13-G5</f>
        <v>0</v>
      </c>
      <c r="H21" s="33">
        <f t="shared" ref="H21:J21" si="13">H13-H5</f>
        <v>0</v>
      </c>
      <c r="I21" s="33">
        <f t="shared" si="13"/>
        <v>0</v>
      </c>
      <c r="J21" s="33">
        <f t="shared" si="13"/>
        <v>-3297</v>
      </c>
      <c r="K21" s="33">
        <f t="shared" ref="K21:U21" si="14">K13-K5</f>
        <v>-3827</v>
      </c>
      <c r="L21" s="33">
        <f t="shared" si="14"/>
        <v>-4820</v>
      </c>
      <c r="M21" s="33">
        <f t="shared" si="14"/>
        <v>-7691</v>
      </c>
      <c r="N21" s="33">
        <f t="shared" si="14"/>
        <v>-8930</v>
      </c>
      <c r="O21" s="33">
        <f t="shared" si="14"/>
        <v>-11247</v>
      </c>
      <c r="P21" s="33">
        <f t="shared" si="14"/>
        <v>-12086</v>
      </c>
      <c r="Q21" s="33">
        <f t="shared" si="14"/>
        <v>-14032</v>
      </c>
      <c r="R21" s="33">
        <f t="shared" si="14"/>
        <v>-17674</v>
      </c>
      <c r="S21" s="33">
        <f t="shared" si="14"/>
        <v>-16480</v>
      </c>
      <c r="T21" s="33">
        <f t="shared" si="14"/>
        <v>-19135</v>
      </c>
      <c r="U21" s="33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33">
        <f t="shared" si="12"/>
        <v>0</v>
      </c>
      <c r="H22" s="33">
        <f t="shared" ref="H22:J22" si="15">H14-H6</f>
        <v>0</v>
      </c>
      <c r="I22" s="33">
        <f t="shared" si="15"/>
        <v>0</v>
      </c>
      <c r="J22" s="33">
        <f t="shared" si="15"/>
        <v>-3296</v>
      </c>
      <c r="K22" s="33">
        <f t="shared" ref="K22:U22" si="16">K14-K6</f>
        <v>-3827</v>
      </c>
      <c r="L22" s="33">
        <f t="shared" si="16"/>
        <v>-4820</v>
      </c>
      <c r="M22" s="33">
        <f t="shared" si="16"/>
        <v>-7691</v>
      </c>
      <c r="N22" s="33">
        <f t="shared" si="16"/>
        <v>-8930</v>
      </c>
      <c r="O22" s="33">
        <f t="shared" si="16"/>
        <v>-11247</v>
      </c>
      <c r="P22" s="33">
        <f t="shared" si="16"/>
        <v>-12086</v>
      </c>
      <c r="Q22" s="33">
        <f t="shared" si="16"/>
        <v>-14032</v>
      </c>
      <c r="R22" s="33">
        <f t="shared" si="16"/>
        <v>-17674</v>
      </c>
      <c r="S22" s="33">
        <f t="shared" si="16"/>
        <v>-16481</v>
      </c>
      <c r="T22" s="33">
        <f t="shared" si="16"/>
        <v>-19136</v>
      </c>
      <c r="U22" s="33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33">
        <f t="shared" si="12"/>
        <v>0</v>
      </c>
      <c r="H23" s="33">
        <f t="shared" ref="H23:J23" si="17">H15-H7</f>
        <v>0</v>
      </c>
      <c r="I23" s="33">
        <f t="shared" si="17"/>
        <v>0</v>
      </c>
      <c r="J23" s="33">
        <f t="shared" si="17"/>
        <v>-3296</v>
      </c>
      <c r="K23" s="33">
        <f t="shared" ref="K23:U23" si="18">K15-K7</f>
        <v>-3827</v>
      </c>
      <c r="L23" s="33">
        <f t="shared" si="18"/>
        <v>-4820</v>
      </c>
      <c r="M23" s="33">
        <f t="shared" si="18"/>
        <v>-7691</v>
      </c>
      <c r="N23" s="33">
        <f t="shared" si="18"/>
        <v>-8930</v>
      </c>
      <c r="O23" s="33">
        <f t="shared" si="18"/>
        <v>-11247</v>
      </c>
      <c r="P23" s="33">
        <f t="shared" si="18"/>
        <v>-12086</v>
      </c>
      <c r="Q23" s="33">
        <f t="shared" si="18"/>
        <v>-14033</v>
      </c>
      <c r="R23" s="33">
        <f t="shared" si="18"/>
        <v>-17674</v>
      </c>
      <c r="S23" s="33">
        <f t="shared" si="18"/>
        <v>-16480</v>
      </c>
      <c r="T23" s="33">
        <f t="shared" si="18"/>
        <v>-19135</v>
      </c>
      <c r="U23" s="33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33">
        <f t="shared" si="12"/>
        <v>0</v>
      </c>
      <c r="H24" s="33">
        <f t="shared" ref="H24:J24" si="19">H16-H8</f>
        <v>0</v>
      </c>
      <c r="I24" s="33">
        <f t="shared" si="19"/>
        <v>0</v>
      </c>
      <c r="J24" s="33">
        <f t="shared" si="19"/>
        <v>-3586</v>
      </c>
      <c r="K24" s="33">
        <f t="shared" ref="K24:U24" si="20">K16-K8</f>
        <v>-3975</v>
      </c>
      <c r="L24" s="33">
        <f t="shared" si="20"/>
        <v>-4365</v>
      </c>
      <c r="M24" s="33">
        <f t="shared" si="20"/>
        <v>-8366</v>
      </c>
      <c r="N24" s="33">
        <f t="shared" si="20"/>
        <v>-9276</v>
      </c>
      <c r="O24" s="33">
        <f t="shared" si="20"/>
        <v>-10185</v>
      </c>
      <c r="P24" s="33">
        <f t="shared" si="20"/>
        <v>-13148</v>
      </c>
      <c r="Q24" s="33">
        <f t="shared" si="20"/>
        <v>-14577</v>
      </c>
      <c r="R24" s="33">
        <f t="shared" si="20"/>
        <v>-16004</v>
      </c>
      <c r="S24" s="33">
        <f t="shared" si="20"/>
        <v>-17929</v>
      </c>
      <c r="T24" s="33">
        <f t="shared" si="20"/>
        <v>-19877</v>
      </c>
      <c r="U24" s="33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33">
        <f t="shared" si="12"/>
        <v>0</v>
      </c>
      <c r="H25" s="33">
        <f t="shared" ref="H25:J25" si="21">H17-H9</f>
        <v>0</v>
      </c>
      <c r="I25" s="33">
        <f t="shared" si="21"/>
        <v>0</v>
      </c>
      <c r="J25" s="33">
        <f t="shared" si="21"/>
        <v>-3585</v>
      </c>
      <c r="K25" s="33">
        <f t="shared" ref="K25:T25" si="22">K17-K9</f>
        <v>-3976</v>
      </c>
      <c r="L25" s="33">
        <f t="shared" si="22"/>
        <v>-4365</v>
      </c>
      <c r="M25" s="33">
        <f t="shared" si="22"/>
        <v>-8367</v>
      </c>
      <c r="N25" s="33">
        <f t="shared" si="22"/>
        <v>-9276</v>
      </c>
      <c r="O25" s="33">
        <f t="shared" si="22"/>
        <v>-10185</v>
      </c>
      <c r="P25" s="33">
        <f t="shared" si="22"/>
        <v>-13148</v>
      </c>
      <c r="Q25" s="33">
        <f t="shared" si="22"/>
        <v>-14576</v>
      </c>
      <c r="R25" s="33">
        <f t="shared" si="22"/>
        <v>-16005</v>
      </c>
      <c r="S25" s="33">
        <f t="shared" si="22"/>
        <v>-17928</v>
      </c>
      <c r="T25" s="33">
        <f t="shared" si="22"/>
        <v>-19877</v>
      </c>
      <c r="U25" s="33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33">
        <f t="shared" si="12"/>
        <v>0</v>
      </c>
      <c r="H26" s="33">
        <f t="shared" ref="H26:J26" si="23">H18-H10</f>
        <v>0</v>
      </c>
      <c r="I26" s="33">
        <f t="shared" si="23"/>
        <v>0</v>
      </c>
      <c r="J26" s="33">
        <f t="shared" si="23"/>
        <v>-3586</v>
      </c>
      <c r="K26" s="33">
        <f t="shared" ref="K26:U26" si="24">K18-K10</f>
        <v>-3975</v>
      </c>
      <c r="L26" s="33">
        <f t="shared" si="24"/>
        <v>-4365</v>
      </c>
      <c r="M26" s="33">
        <f t="shared" si="24"/>
        <v>-8367</v>
      </c>
      <c r="N26" s="33">
        <f t="shared" si="24"/>
        <v>-9276</v>
      </c>
      <c r="O26" s="33">
        <f t="shared" si="24"/>
        <v>-10185</v>
      </c>
      <c r="P26" s="33">
        <f t="shared" si="24"/>
        <v>-13147</v>
      </c>
      <c r="Q26" s="33">
        <f t="shared" si="24"/>
        <v>-14576</v>
      </c>
      <c r="R26" s="33">
        <f t="shared" si="24"/>
        <v>-16005</v>
      </c>
      <c r="S26" s="33">
        <f t="shared" si="24"/>
        <v>-17929</v>
      </c>
      <c r="T26" s="33">
        <f t="shared" si="24"/>
        <v>-19877</v>
      </c>
      <c r="U26" s="33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33">
        <f t="shared" si="12"/>
        <v>0</v>
      </c>
      <c r="H27" s="33">
        <f t="shared" ref="H27:J27" si="25">H19-H11</f>
        <v>0</v>
      </c>
      <c r="I27" s="33">
        <f t="shared" si="25"/>
        <v>0</v>
      </c>
      <c r="J27" s="33">
        <f t="shared" si="25"/>
        <v>-3586</v>
      </c>
      <c r="K27" s="33">
        <f t="shared" ref="K27:T27" si="26">K19-K11</f>
        <v>-3975</v>
      </c>
      <c r="L27" s="33">
        <f t="shared" si="26"/>
        <v>-4365</v>
      </c>
      <c r="M27" s="33">
        <f t="shared" si="26"/>
        <v>-8367</v>
      </c>
      <c r="N27" s="33">
        <f t="shared" si="26"/>
        <v>-9275</v>
      </c>
      <c r="O27" s="33">
        <f t="shared" si="26"/>
        <v>-10185</v>
      </c>
      <c r="P27" s="33">
        <f t="shared" si="26"/>
        <v>-13147</v>
      </c>
      <c r="Q27" s="33">
        <f t="shared" si="26"/>
        <v>-14576</v>
      </c>
      <c r="R27" s="33">
        <f t="shared" si="26"/>
        <v>-16005</v>
      </c>
      <c r="S27" s="33">
        <f t="shared" si="26"/>
        <v>-17929</v>
      </c>
      <c r="T27" s="33">
        <f t="shared" si="26"/>
        <v>-19877</v>
      </c>
      <c r="U27" s="33">
        <f>U19-U11</f>
        <v>-21824</v>
      </c>
    </row>
    <row r="29" spans="1:21" x14ac:dyDescent="0.25">
      <c r="G29" s="33"/>
    </row>
  </sheetData>
  <mergeCells count="26"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  <mergeCell ref="Y3:AB3"/>
    <mergeCell ref="AC1:AH1"/>
    <mergeCell ref="AC2:AE2"/>
    <mergeCell ref="AF2:AH2"/>
    <mergeCell ref="AL2:AN2"/>
    <mergeCell ref="AI2:AK2"/>
    <mergeCell ref="Y2:AB2"/>
    <mergeCell ref="Y1:AB1"/>
    <mergeCell ref="P1:R1"/>
    <mergeCell ref="S1:U1"/>
    <mergeCell ref="B2:F2"/>
    <mergeCell ref="G3:U3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U20" sqref="U20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5703125" bestFit="1" customWidth="1"/>
    <col min="4" max="4" width="19.5703125" bestFit="1" customWidth="1"/>
    <col min="5" max="5" width="19.140625" bestFit="1" customWidth="1"/>
    <col min="6" max="6" width="9.7109375" bestFit="1" customWidth="1"/>
    <col min="7" max="14" width="6.710937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5703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67" t="s">
        <v>5</v>
      </c>
      <c r="C1" s="67"/>
      <c r="D1" s="67"/>
      <c r="E1" s="67"/>
      <c r="F1" s="67"/>
      <c r="G1" s="68" t="s">
        <v>0</v>
      </c>
      <c r="H1" s="67"/>
      <c r="I1" s="67"/>
      <c r="J1" s="67" t="s">
        <v>1</v>
      </c>
      <c r="K1" s="67"/>
      <c r="L1" s="67"/>
      <c r="M1" s="67" t="s">
        <v>2</v>
      </c>
      <c r="N1" s="67"/>
      <c r="O1" s="67"/>
      <c r="P1" s="67" t="s">
        <v>3</v>
      </c>
      <c r="Q1" s="67"/>
      <c r="R1" s="67"/>
      <c r="S1" s="67" t="s">
        <v>4</v>
      </c>
      <c r="T1" s="67"/>
      <c r="U1" s="67"/>
      <c r="W1" s="41"/>
      <c r="X1" s="67" t="s">
        <v>5</v>
      </c>
      <c r="Y1" s="67"/>
      <c r="Z1" s="67"/>
      <c r="AA1" s="67"/>
      <c r="AB1" s="67" t="s">
        <v>0</v>
      </c>
      <c r="AC1" s="67"/>
      <c r="AD1" s="67"/>
      <c r="AE1" s="67"/>
      <c r="AF1" s="67"/>
      <c r="AG1" s="67"/>
      <c r="AH1" s="67" t="s">
        <v>1</v>
      </c>
      <c r="AI1" s="67"/>
      <c r="AJ1" s="67"/>
      <c r="AK1" s="67"/>
      <c r="AL1" s="67"/>
      <c r="AM1" s="67"/>
      <c r="AN1" s="67" t="s">
        <v>2</v>
      </c>
      <c r="AO1" s="67"/>
      <c r="AP1" s="67"/>
      <c r="AQ1" s="67"/>
      <c r="AR1" s="67"/>
      <c r="AS1" s="67"/>
      <c r="AT1" s="67" t="s">
        <v>3</v>
      </c>
      <c r="AU1" s="67"/>
      <c r="AV1" s="67"/>
      <c r="AW1" s="67"/>
      <c r="AX1" s="67"/>
      <c r="AY1" s="67"/>
      <c r="AZ1" s="67" t="s">
        <v>4</v>
      </c>
      <c r="BA1" s="67"/>
      <c r="BB1" s="67"/>
      <c r="BC1" s="67"/>
      <c r="BD1" s="67"/>
      <c r="BE1" s="67"/>
    </row>
    <row r="2" spans="1:57" ht="15.75" x14ac:dyDescent="0.25">
      <c r="B2" s="67" t="s">
        <v>6</v>
      </c>
      <c r="C2" s="67"/>
      <c r="D2" s="67"/>
      <c r="E2" s="67"/>
      <c r="F2" s="67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41"/>
      <c r="X2" s="69" t="s">
        <v>94</v>
      </c>
      <c r="Y2" s="69"/>
      <c r="Z2" s="69"/>
      <c r="AA2" s="69"/>
      <c r="AB2" s="69" t="s">
        <v>13</v>
      </c>
      <c r="AC2" s="69"/>
      <c r="AD2" s="69"/>
      <c r="AE2" s="69" t="s">
        <v>17</v>
      </c>
      <c r="AF2" s="69"/>
      <c r="AG2" s="69"/>
      <c r="AH2" s="69" t="s">
        <v>13</v>
      </c>
      <c r="AI2" s="69"/>
      <c r="AJ2" s="69"/>
      <c r="AK2" s="69" t="s">
        <v>17</v>
      </c>
      <c r="AL2" s="69"/>
      <c r="AM2" s="69"/>
      <c r="AN2" s="69" t="s">
        <v>13</v>
      </c>
      <c r="AO2" s="69"/>
      <c r="AP2" s="69"/>
      <c r="AQ2" s="69" t="s">
        <v>17</v>
      </c>
      <c r="AR2" s="69"/>
      <c r="AS2" s="69"/>
      <c r="AT2" s="69" t="s">
        <v>13</v>
      </c>
      <c r="AU2" s="69"/>
      <c r="AV2" s="69"/>
      <c r="AW2" s="69" t="s">
        <v>17</v>
      </c>
      <c r="AX2" s="69"/>
      <c r="AY2" s="69"/>
      <c r="AZ2" s="69" t="s">
        <v>13</v>
      </c>
      <c r="BA2" s="69"/>
      <c r="BB2" s="69"/>
      <c r="BC2" s="69" t="s">
        <v>17</v>
      </c>
      <c r="BD2" s="69"/>
      <c r="BE2" s="69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68" t="s">
        <v>92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W3" s="41"/>
      <c r="X3" s="67" t="s">
        <v>6</v>
      </c>
      <c r="Y3" s="67"/>
      <c r="Z3" s="67"/>
      <c r="AA3" s="67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34">
        <v>10941</v>
      </c>
      <c r="H4" s="34">
        <v>10941</v>
      </c>
      <c r="I4" s="34">
        <v>10941</v>
      </c>
      <c r="J4" s="34">
        <v>13190</v>
      </c>
      <c r="K4" s="34">
        <v>12690</v>
      </c>
      <c r="L4" s="34">
        <v>11756</v>
      </c>
      <c r="M4" s="34">
        <v>16186</v>
      </c>
      <c r="N4" s="34">
        <v>15020</v>
      </c>
      <c r="O4" s="34">
        <v>12840</v>
      </c>
      <c r="P4" s="34">
        <v>19184</v>
      </c>
      <c r="Q4" s="34">
        <v>17352</v>
      </c>
      <c r="R4" s="34">
        <v>13926</v>
      </c>
      <c r="S4" s="34">
        <v>22181</v>
      </c>
      <c r="T4" s="34">
        <v>19683</v>
      </c>
      <c r="U4" s="35">
        <v>15011</v>
      </c>
      <c r="W4" s="42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</row>
    <row r="5" spans="1:57" ht="15.75" x14ac:dyDescent="0.25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34">
        <v>10941</v>
      </c>
      <c r="H5" s="34">
        <v>10941</v>
      </c>
      <c r="I5" s="34">
        <v>10941</v>
      </c>
      <c r="J5" s="34">
        <v>13384</v>
      </c>
      <c r="K5" s="34">
        <v>12884</v>
      </c>
      <c r="L5" s="34">
        <v>11950</v>
      </c>
      <c r="M5" s="34">
        <v>16639</v>
      </c>
      <c r="N5" s="34">
        <v>15473</v>
      </c>
      <c r="O5" s="34">
        <v>13293</v>
      </c>
      <c r="P5" s="34">
        <v>19895</v>
      </c>
      <c r="Q5" s="34">
        <v>18063</v>
      </c>
      <c r="R5" s="34">
        <v>14637</v>
      </c>
      <c r="S5" s="34">
        <v>23151</v>
      </c>
      <c r="T5" s="34">
        <v>20653</v>
      </c>
      <c r="U5" s="35">
        <v>15981</v>
      </c>
      <c r="W5" s="43" t="s">
        <v>93</v>
      </c>
      <c r="X5" s="2" t="s">
        <v>12</v>
      </c>
      <c r="Y5" s="3">
        <v>1</v>
      </c>
      <c r="Z5" s="2">
        <v>20</v>
      </c>
      <c r="AA5" s="2">
        <v>0.04</v>
      </c>
      <c r="AB5" s="44">
        <f t="shared" ref="AB5:AD8" si="0">G12-G4</f>
        <v>0</v>
      </c>
      <c r="AC5" s="44">
        <f t="shared" si="0"/>
        <v>0</v>
      </c>
      <c r="AD5" s="44">
        <f t="shared" si="0"/>
        <v>0</v>
      </c>
      <c r="AE5" s="44">
        <f t="shared" ref="AE5:AG8" si="1">G16-G8</f>
        <v>0</v>
      </c>
      <c r="AF5" s="44">
        <f t="shared" si="1"/>
        <v>0</v>
      </c>
      <c r="AG5" s="44">
        <f t="shared" si="1"/>
        <v>0</v>
      </c>
      <c r="AH5" s="44">
        <f t="shared" ref="AH5:AJ8" si="2">J12-J4</f>
        <v>-3296</v>
      </c>
      <c r="AI5" s="44">
        <f t="shared" si="2"/>
        <v>-3827</v>
      </c>
      <c r="AJ5" s="44">
        <f t="shared" si="2"/>
        <v>-4820</v>
      </c>
      <c r="AK5" s="44">
        <f t="shared" ref="AK5:AM8" si="3">J16-J8</f>
        <v>-3586</v>
      </c>
      <c r="AL5" s="44">
        <f t="shared" si="3"/>
        <v>-3975</v>
      </c>
      <c r="AM5" s="44">
        <f t="shared" si="3"/>
        <v>-4365</v>
      </c>
      <c r="AN5" s="44">
        <f t="shared" ref="AN5:AP8" si="4">M12-M4</f>
        <v>-7691</v>
      </c>
      <c r="AO5" s="44">
        <f t="shared" si="4"/>
        <v>-8929</v>
      </c>
      <c r="AP5" s="44">
        <f t="shared" si="4"/>
        <v>-11247</v>
      </c>
      <c r="AQ5" s="44">
        <f t="shared" ref="AQ5:AS8" si="5">M16-M8</f>
        <v>-8367</v>
      </c>
      <c r="AR5" s="44">
        <f t="shared" si="5"/>
        <v>-9275</v>
      </c>
      <c r="AS5" s="44">
        <f t="shared" si="5"/>
        <v>-10185</v>
      </c>
      <c r="AT5" s="44">
        <f t="shared" ref="AT5:AV8" si="6">P12-P4</f>
        <v>-12086</v>
      </c>
      <c r="AU5" s="44">
        <f t="shared" si="6"/>
        <v>-14033</v>
      </c>
      <c r="AV5" s="44">
        <f t="shared" si="6"/>
        <v>-17674</v>
      </c>
      <c r="AW5" s="44">
        <f t="shared" ref="AW5:AY8" si="7">P16-P8</f>
        <v>-13148</v>
      </c>
      <c r="AX5" s="44">
        <f t="shared" si="7"/>
        <v>-14576</v>
      </c>
      <c r="AY5" s="44">
        <f t="shared" si="7"/>
        <v>-16005</v>
      </c>
      <c r="AZ5" s="44">
        <f t="shared" ref="AZ5:BB8" si="8">S12-S4</f>
        <v>-16480</v>
      </c>
      <c r="BA5" s="44">
        <f t="shared" si="8"/>
        <v>-19135</v>
      </c>
      <c r="BB5" s="44">
        <f t="shared" si="8"/>
        <v>-24100</v>
      </c>
      <c r="BC5" s="44">
        <f t="shared" ref="BC5:BE8" si="9">S16-S8</f>
        <v>-17928</v>
      </c>
      <c r="BD5" s="44">
        <f t="shared" si="9"/>
        <v>-19876</v>
      </c>
      <c r="BE5" s="44">
        <f t="shared" si="9"/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34">
        <v>10941</v>
      </c>
      <c r="H6" s="34">
        <v>10941</v>
      </c>
      <c r="I6" s="34">
        <v>10941</v>
      </c>
      <c r="J6" s="34">
        <v>13511</v>
      </c>
      <c r="K6" s="34">
        <v>13011</v>
      </c>
      <c r="L6" s="34">
        <v>12077</v>
      </c>
      <c r="M6" s="34">
        <v>16934</v>
      </c>
      <c r="N6" s="34">
        <v>15768</v>
      </c>
      <c r="O6" s="34">
        <v>13588</v>
      </c>
      <c r="P6" s="34">
        <v>20359</v>
      </c>
      <c r="Q6" s="34">
        <v>18527</v>
      </c>
      <c r="R6" s="34">
        <v>15101</v>
      </c>
      <c r="S6" s="34">
        <v>23784</v>
      </c>
      <c r="T6" s="34">
        <v>21285</v>
      </c>
      <c r="U6" s="35">
        <v>16613</v>
      </c>
      <c r="W6" s="43" t="s">
        <v>93</v>
      </c>
      <c r="X6" s="2" t="s">
        <v>14</v>
      </c>
      <c r="Y6" s="3">
        <v>1</v>
      </c>
      <c r="Z6" s="2">
        <v>20</v>
      </c>
      <c r="AA6" s="2">
        <v>0.04</v>
      </c>
      <c r="AB6" s="44">
        <f t="shared" si="0"/>
        <v>0</v>
      </c>
      <c r="AC6" s="44">
        <f t="shared" si="0"/>
        <v>0</v>
      </c>
      <c r="AD6" s="44">
        <f t="shared" si="0"/>
        <v>0</v>
      </c>
      <c r="AE6" s="44">
        <f t="shared" si="1"/>
        <v>0</v>
      </c>
      <c r="AF6" s="44">
        <f t="shared" si="1"/>
        <v>0</v>
      </c>
      <c r="AG6" s="44">
        <f t="shared" si="1"/>
        <v>0</v>
      </c>
      <c r="AH6" s="44">
        <f t="shared" si="2"/>
        <v>-3296</v>
      </c>
      <c r="AI6" s="44">
        <f t="shared" si="2"/>
        <v>-3827</v>
      </c>
      <c r="AJ6" s="44">
        <f t="shared" si="2"/>
        <v>-4820</v>
      </c>
      <c r="AK6" s="44">
        <f t="shared" si="3"/>
        <v>-3586</v>
      </c>
      <c r="AL6" s="44">
        <f t="shared" si="3"/>
        <v>-3975</v>
      </c>
      <c r="AM6" s="44">
        <f t="shared" si="3"/>
        <v>-4365</v>
      </c>
      <c r="AN6" s="44">
        <f t="shared" si="4"/>
        <v>-7691</v>
      </c>
      <c r="AO6" s="44">
        <f t="shared" si="4"/>
        <v>-8930</v>
      </c>
      <c r="AP6" s="44">
        <f t="shared" si="4"/>
        <v>-11247</v>
      </c>
      <c r="AQ6" s="44">
        <f t="shared" si="5"/>
        <v>-8366</v>
      </c>
      <c r="AR6" s="44">
        <f t="shared" si="5"/>
        <v>-9276</v>
      </c>
      <c r="AS6" s="44">
        <f t="shared" si="5"/>
        <v>-10185</v>
      </c>
      <c r="AT6" s="44">
        <f t="shared" si="6"/>
        <v>-12086</v>
      </c>
      <c r="AU6" s="44">
        <f t="shared" si="6"/>
        <v>-14033</v>
      </c>
      <c r="AV6" s="44">
        <f t="shared" si="6"/>
        <v>-17674</v>
      </c>
      <c r="AW6" s="44">
        <f t="shared" si="7"/>
        <v>-13148</v>
      </c>
      <c r="AX6" s="44">
        <f t="shared" si="7"/>
        <v>-14577</v>
      </c>
      <c r="AY6" s="44">
        <f t="shared" si="7"/>
        <v>-16004</v>
      </c>
      <c r="AZ6" s="44">
        <f t="shared" si="8"/>
        <v>-16481</v>
      </c>
      <c r="BA6" s="44">
        <f t="shared" si="8"/>
        <v>-19136</v>
      </c>
      <c r="BB6" s="44">
        <f t="shared" si="8"/>
        <v>-24101</v>
      </c>
      <c r="BC6" s="44">
        <f t="shared" si="9"/>
        <v>-17929</v>
      </c>
      <c r="BD6" s="44">
        <f t="shared" si="9"/>
        <v>-19877</v>
      </c>
      <c r="BE6" s="44">
        <f t="shared" si="9"/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34">
        <v>10941</v>
      </c>
      <c r="H7" s="34">
        <v>10941</v>
      </c>
      <c r="I7" s="34">
        <v>10941</v>
      </c>
      <c r="J7" s="34">
        <v>13557</v>
      </c>
      <c r="K7" s="34">
        <v>13057</v>
      </c>
      <c r="L7" s="34">
        <v>12123</v>
      </c>
      <c r="M7" s="34">
        <v>17042</v>
      </c>
      <c r="N7" s="34">
        <v>15876</v>
      </c>
      <c r="O7" s="34">
        <v>13695</v>
      </c>
      <c r="P7" s="34">
        <v>20528</v>
      </c>
      <c r="Q7" s="34">
        <v>18696</v>
      </c>
      <c r="R7" s="34">
        <v>15269</v>
      </c>
      <c r="S7" s="34">
        <v>24014</v>
      </c>
      <c r="T7" s="34">
        <v>21516</v>
      </c>
      <c r="U7" s="35">
        <v>16844</v>
      </c>
      <c r="W7" s="43" t="s">
        <v>93</v>
      </c>
      <c r="X7" s="2" t="s">
        <v>15</v>
      </c>
      <c r="Y7" s="3">
        <v>1</v>
      </c>
      <c r="Z7" s="2">
        <v>20</v>
      </c>
      <c r="AA7" s="2">
        <v>0.04</v>
      </c>
      <c r="AB7" s="44">
        <f t="shared" si="0"/>
        <v>0</v>
      </c>
      <c r="AC7" s="44">
        <f t="shared" si="0"/>
        <v>0</v>
      </c>
      <c r="AD7" s="44">
        <f t="shared" si="0"/>
        <v>0</v>
      </c>
      <c r="AE7" s="44">
        <f t="shared" si="1"/>
        <v>0</v>
      </c>
      <c r="AF7" s="44">
        <f t="shared" si="1"/>
        <v>0</v>
      </c>
      <c r="AG7" s="44">
        <f t="shared" si="1"/>
        <v>0</v>
      </c>
      <c r="AH7" s="44">
        <f t="shared" si="2"/>
        <v>-3296</v>
      </c>
      <c r="AI7" s="44">
        <f t="shared" si="2"/>
        <v>-3827</v>
      </c>
      <c r="AJ7" s="44">
        <f t="shared" si="2"/>
        <v>-4820</v>
      </c>
      <c r="AK7" s="44">
        <f t="shared" si="3"/>
        <v>-3586</v>
      </c>
      <c r="AL7" s="44">
        <f t="shared" si="3"/>
        <v>-3976</v>
      </c>
      <c r="AM7" s="44">
        <f t="shared" si="3"/>
        <v>-4365</v>
      </c>
      <c r="AN7" s="44">
        <f t="shared" si="4"/>
        <v>-7691</v>
      </c>
      <c r="AO7" s="44">
        <f t="shared" si="4"/>
        <v>-8930</v>
      </c>
      <c r="AP7" s="44">
        <f t="shared" si="4"/>
        <v>-11247</v>
      </c>
      <c r="AQ7" s="44">
        <f t="shared" si="5"/>
        <v>-8367</v>
      </c>
      <c r="AR7" s="44">
        <f t="shared" si="5"/>
        <v>-9276</v>
      </c>
      <c r="AS7" s="44">
        <f t="shared" si="5"/>
        <v>-10185</v>
      </c>
      <c r="AT7" s="44">
        <f t="shared" si="6"/>
        <v>-12086</v>
      </c>
      <c r="AU7" s="44">
        <f t="shared" si="6"/>
        <v>-14033</v>
      </c>
      <c r="AV7" s="44">
        <f t="shared" si="6"/>
        <v>-17674</v>
      </c>
      <c r="AW7" s="44">
        <f t="shared" si="7"/>
        <v>-13148</v>
      </c>
      <c r="AX7" s="44">
        <f t="shared" si="7"/>
        <v>-14577</v>
      </c>
      <c r="AY7" s="44">
        <f t="shared" si="7"/>
        <v>-16005</v>
      </c>
      <c r="AZ7" s="44">
        <f t="shared" si="8"/>
        <v>-16481</v>
      </c>
      <c r="BA7" s="44">
        <f t="shared" si="8"/>
        <v>-19135</v>
      </c>
      <c r="BB7" s="44">
        <f t="shared" si="8"/>
        <v>-24100</v>
      </c>
      <c r="BC7" s="44">
        <f t="shared" si="9"/>
        <v>-17929</v>
      </c>
      <c r="BD7" s="44">
        <f t="shared" si="9"/>
        <v>-19876</v>
      </c>
      <c r="BE7" s="44">
        <f t="shared" si="9"/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34">
        <v>10941</v>
      </c>
      <c r="H8" s="34">
        <v>10941</v>
      </c>
      <c r="I8" s="34">
        <v>10941</v>
      </c>
      <c r="J8" s="34">
        <v>13690</v>
      </c>
      <c r="K8" s="34">
        <v>13323</v>
      </c>
      <c r="L8" s="34">
        <v>12956</v>
      </c>
      <c r="M8" s="34">
        <v>17353</v>
      </c>
      <c r="N8" s="34">
        <v>16497</v>
      </c>
      <c r="O8" s="34">
        <v>15642</v>
      </c>
      <c r="P8" s="34">
        <v>21017</v>
      </c>
      <c r="Q8" s="34">
        <v>19672</v>
      </c>
      <c r="R8" s="34">
        <v>18328</v>
      </c>
      <c r="S8" s="34">
        <v>24680</v>
      </c>
      <c r="T8" s="34">
        <v>22847</v>
      </c>
      <c r="U8" s="35">
        <v>21014</v>
      </c>
      <c r="W8" s="43" t="s">
        <v>93</v>
      </c>
      <c r="X8" s="2" t="s">
        <v>16</v>
      </c>
      <c r="Y8" s="3">
        <v>1</v>
      </c>
      <c r="Z8" s="2">
        <v>20</v>
      </c>
      <c r="AA8" s="2">
        <v>0.04</v>
      </c>
      <c r="AB8" s="44">
        <f t="shared" si="0"/>
        <v>0</v>
      </c>
      <c r="AC8" s="44">
        <f t="shared" si="0"/>
        <v>0</v>
      </c>
      <c r="AD8" s="44">
        <f t="shared" si="0"/>
        <v>0</v>
      </c>
      <c r="AE8" s="44">
        <f t="shared" si="1"/>
        <v>0</v>
      </c>
      <c r="AF8" s="44">
        <f t="shared" si="1"/>
        <v>0</v>
      </c>
      <c r="AG8" s="44">
        <f t="shared" si="1"/>
        <v>0</v>
      </c>
      <c r="AH8" s="44">
        <f t="shared" si="2"/>
        <v>-3296</v>
      </c>
      <c r="AI8" s="44">
        <f t="shared" si="2"/>
        <v>-3827</v>
      </c>
      <c r="AJ8" s="44">
        <f t="shared" si="2"/>
        <v>-4820</v>
      </c>
      <c r="AK8" s="44">
        <f t="shared" si="3"/>
        <v>-3585</v>
      </c>
      <c r="AL8" s="44">
        <f t="shared" si="3"/>
        <v>-3975</v>
      </c>
      <c r="AM8" s="44">
        <f t="shared" si="3"/>
        <v>-4365</v>
      </c>
      <c r="AN8" s="44">
        <f t="shared" si="4"/>
        <v>-7691</v>
      </c>
      <c r="AO8" s="44">
        <f t="shared" si="4"/>
        <v>-8930</v>
      </c>
      <c r="AP8" s="44">
        <f t="shared" si="4"/>
        <v>-11247</v>
      </c>
      <c r="AQ8" s="44">
        <f t="shared" si="5"/>
        <v>-8366</v>
      </c>
      <c r="AR8" s="44">
        <f t="shared" si="5"/>
        <v>-9276</v>
      </c>
      <c r="AS8" s="44">
        <f t="shared" si="5"/>
        <v>-10184</v>
      </c>
      <c r="AT8" s="44">
        <f t="shared" si="6"/>
        <v>-12086</v>
      </c>
      <c r="AU8" s="44">
        <f t="shared" si="6"/>
        <v>-14033</v>
      </c>
      <c r="AV8" s="44">
        <f t="shared" si="6"/>
        <v>-17673</v>
      </c>
      <c r="AW8" s="44">
        <f t="shared" si="7"/>
        <v>-13148</v>
      </c>
      <c r="AX8" s="44">
        <f t="shared" si="7"/>
        <v>-14577</v>
      </c>
      <c r="AY8" s="44">
        <f t="shared" si="7"/>
        <v>-16005</v>
      </c>
      <c r="AZ8" s="44">
        <f t="shared" si="8"/>
        <v>-16481</v>
      </c>
      <c r="BA8" s="44">
        <f t="shared" si="8"/>
        <v>-19136</v>
      </c>
      <c r="BB8" s="44">
        <f t="shared" si="8"/>
        <v>-24101</v>
      </c>
      <c r="BC8" s="44">
        <f t="shared" si="9"/>
        <v>-17928</v>
      </c>
      <c r="BD8" s="44">
        <f t="shared" si="9"/>
        <v>-19877</v>
      </c>
      <c r="BE8" s="44">
        <f t="shared" si="9"/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34">
        <v>10941</v>
      </c>
      <c r="H9" s="34">
        <v>10941</v>
      </c>
      <c r="I9" s="34">
        <v>10941</v>
      </c>
      <c r="J9" s="34">
        <v>13980</v>
      </c>
      <c r="K9" s="34">
        <v>13613</v>
      </c>
      <c r="L9" s="34">
        <v>13247</v>
      </c>
      <c r="M9" s="34">
        <v>18030</v>
      </c>
      <c r="N9" s="34">
        <v>17175</v>
      </c>
      <c r="O9" s="34">
        <v>16319</v>
      </c>
      <c r="P9" s="34">
        <v>22081</v>
      </c>
      <c r="Q9" s="34">
        <v>20737</v>
      </c>
      <c r="R9" s="34">
        <v>19392</v>
      </c>
      <c r="S9" s="34">
        <v>26132</v>
      </c>
      <c r="T9" s="34">
        <v>24299</v>
      </c>
      <c r="U9" s="35">
        <v>22466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34">
        <v>10941</v>
      </c>
      <c r="H10" s="34">
        <v>10941</v>
      </c>
      <c r="I10" s="34">
        <v>10941</v>
      </c>
      <c r="J10" s="34">
        <v>14123</v>
      </c>
      <c r="K10" s="34">
        <v>13757</v>
      </c>
      <c r="L10" s="34">
        <v>13390</v>
      </c>
      <c r="M10" s="34">
        <v>18364</v>
      </c>
      <c r="N10" s="34">
        <v>17509</v>
      </c>
      <c r="O10" s="34">
        <v>16653</v>
      </c>
      <c r="P10" s="34">
        <v>22606</v>
      </c>
      <c r="Q10" s="34">
        <v>21262</v>
      </c>
      <c r="R10" s="34">
        <v>19917</v>
      </c>
      <c r="S10" s="34">
        <v>26848</v>
      </c>
      <c r="T10" s="34">
        <v>25014</v>
      </c>
      <c r="U10" s="35">
        <v>23181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36">
        <v>10941</v>
      </c>
      <c r="H11" s="36">
        <v>10941</v>
      </c>
      <c r="I11" s="36">
        <v>10941</v>
      </c>
      <c r="J11" s="36">
        <v>14211</v>
      </c>
      <c r="K11" s="36">
        <v>13845</v>
      </c>
      <c r="L11" s="36">
        <v>13478</v>
      </c>
      <c r="M11" s="36">
        <v>18570</v>
      </c>
      <c r="N11" s="36">
        <v>17715</v>
      </c>
      <c r="O11" s="36">
        <v>16859</v>
      </c>
      <c r="P11" s="36">
        <v>22930</v>
      </c>
      <c r="Q11" s="36">
        <v>21586</v>
      </c>
      <c r="R11" s="36">
        <v>20241</v>
      </c>
      <c r="S11" s="36">
        <v>27289</v>
      </c>
      <c r="T11" s="36">
        <v>25456</v>
      </c>
      <c r="U11" s="37">
        <v>23623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33">
        <f t="shared" ref="G20:U20" si="10">G12-G4</f>
        <v>0</v>
      </c>
      <c r="H20" s="33">
        <f t="shared" si="10"/>
        <v>0</v>
      </c>
      <c r="I20" s="33">
        <f t="shared" si="10"/>
        <v>0</v>
      </c>
      <c r="J20" s="33">
        <f t="shared" si="10"/>
        <v>-3296</v>
      </c>
      <c r="K20" s="33">
        <f t="shared" si="10"/>
        <v>-3827</v>
      </c>
      <c r="L20" s="33">
        <f t="shared" si="10"/>
        <v>-4820</v>
      </c>
      <c r="M20" s="33">
        <f t="shared" si="10"/>
        <v>-7691</v>
      </c>
      <c r="N20" s="33">
        <f t="shared" si="10"/>
        <v>-8929</v>
      </c>
      <c r="O20" s="33">
        <f t="shared" si="10"/>
        <v>-11247</v>
      </c>
      <c r="P20" s="33">
        <f t="shared" si="10"/>
        <v>-12086</v>
      </c>
      <c r="Q20" s="33">
        <f t="shared" si="10"/>
        <v>-14033</v>
      </c>
      <c r="R20" s="33">
        <f t="shared" si="10"/>
        <v>-17674</v>
      </c>
      <c r="S20" s="33">
        <f t="shared" si="10"/>
        <v>-16480</v>
      </c>
      <c r="T20" s="33">
        <f t="shared" si="10"/>
        <v>-19135</v>
      </c>
      <c r="U20" s="33">
        <f t="shared" si="10"/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33">
        <f t="shared" ref="G21:U21" si="11">G13-G5</f>
        <v>0</v>
      </c>
      <c r="H21" s="33">
        <f t="shared" si="11"/>
        <v>0</v>
      </c>
      <c r="I21" s="33">
        <f t="shared" si="11"/>
        <v>0</v>
      </c>
      <c r="J21" s="33">
        <f t="shared" si="11"/>
        <v>-3296</v>
      </c>
      <c r="K21" s="33">
        <f t="shared" si="11"/>
        <v>-3827</v>
      </c>
      <c r="L21" s="33">
        <f t="shared" si="11"/>
        <v>-4820</v>
      </c>
      <c r="M21" s="33">
        <f t="shared" si="11"/>
        <v>-7691</v>
      </c>
      <c r="N21" s="33">
        <f t="shared" si="11"/>
        <v>-8930</v>
      </c>
      <c r="O21" s="33">
        <f t="shared" si="11"/>
        <v>-11247</v>
      </c>
      <c r="P21" s="33">
        <f t="shared" si="11"/>
        <v>-12086</v>
      </c>
      <c r="Q21" s="33">
        <f t="shared" si="11"/>
        <v>-14033</v>
      </c>
      <c r="R21" s="33">
        <f t="shared" si="11"/>
        <v>-17674</v>
      </c>
      <c r="S21" s="33">
        <f t="shared" si="11"/>
        <v>-16481</v>
      </c>
      <c r="T21" s="33">
        <f t="shared" si="11"/>
        <v>-19136</v>
      </c>
      <c r="U21" s="33">
        <f t="shared" si="11"/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33">
        <f t="shared" ref="G22:U22" si="12">G14-G6</f>
        <v>0</v>
      </c>
      <c r="H22" s="33">
        <f t="shared" si="12"/>
        <v>0</v>
      </c>
      <c r="I22" s="33">
        <f t="shared" si="12"/>
        <v>0</v>
      </c>
      <c r="J22" s="33">
        <f t="shared" si="12"/>
        <v>-3296</v>
      </c>
      <c r="K22" s="33">
        <f t="shared" si="12"/>
        <v>-3827</v>
      </c>
      <c r="L22" s="33">
        <f t="shared" si="12"/>
        <v>-4820</v>
      </c>
      <c r="M22" s="33">
        <f t="shared" si="12"/>
        <v>-7691</v>
      </c>
      <c r="N22" s="33">
        <f t="shared" si="12"/>
        <v>-8930</v>
      </c>
      <c r="O22" s="33">
        <f t="shared" si="12"/>
        <v>-11247</v>
      </c>
      <c r="P22" s="33">
        <f t="shared" si="12"/>
        <v>-12086</v>
      </c>
      <c r="Q22" s="33">
        <f t="shared" si="12"/>
        <v>-14033</v>
      </c>
      <c r="R22" s="33">
        <f t="shared" si="12"/>
        <v>-17674</v>
      </c>
      <c r="S22" s="33">
        <f t="shared" si="12"/>
        <v>-16481</v>
      </c>
      <c r="T22" s="33">
        <f t="shared" si="12"/>
        <v>-19135</v>
      </c>
      <c r="U22" s="33">
        <f t="shared" si="12"/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33">
        <f t="shared" ref="G23:U23" si="13">G15-G7</f>
        <v>0</v>
      </c>
      <c r="H23" s="33">
        <f t="shared" si="13"/>
        <v>0</v>
      </c>
      <c r="I23" s="33">
        <f t="shared" si="13"/>
        <v>0</v>
      </c>
      <c r="J23" s="33">
        <f t="shared" si="13"/>
        <v>-3296</v>
      </c>
      <c r="K23" s="33">
        <f t="shared" si="13"/>
        <v>-3827</v>
      </c>
      <c r="L23" s="33">
        <f t="shared" si="13"/>
        <v>-4820</v>
      </c>
      <c r="M23" s="33">
        <f t="shared" si="13"/>
        <v>-7691</v>
      </c>
      <c r="N23" s="33">
        <f t="shared" si="13"/>
        <v>-8930</v>
      </c>
      <c r="O23" s="33">
        <f t="shared" si="13"/>
        <v>-11247</v>
      </c>
      <c r="P23" s="33">
        <f t="shared" si="13"/>
        <v>-12086</v>
      </c>
      <c r="Q23" s="33">
        <f t="shared" si="13"/>
        <v>-14033</v>
      </c>
      <c r="R23" s="33">
        <f t="shared" si="13"/>
        <v>-17673</v>
      </c>
      <c r="S23" s="33">
        <f t="shared" si="13"/>
        <v>-16481</v>
      </c>
      <c r="T23" s="33">
        <f t="shared" si="13"/>
        <v>-19136</v>
      </c>
      <c r="U23" s="33">
        <f t="shared" si="13"/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33">
        <f t="shared" ref="G24:U24" si="14">G16-G8</f>
        <v>0</v>
      </c>
      <c r="H24" s="33">
        <f t="shared" si="14"/>
        <v>0</v>
      </c>
      <c r="I24" s="33">
        <f t="shared" si="14"/>
        <v>0</v>
      </c>
      <c r="J24" s="33">
        <f t="shared" si="14"/>
        <v>-3586</v>
      </c>
      <c r="K24" s="33">
        <f t="shared" si="14"/>
        <v>-3975</v>
      </c>
      <c r="L24" s="33">
        <f t="shared" si="14"/>
        <v>-4365</v>
      </c>
      <c r="M24" s="33">
        <f t="shared" si="14"/>
        <v>-8367</v>
      </c>
      <c r="N24" s="33">
        <f t="shared" si="14"/>
        <v>-9275</v>
      </c>
      <c r="O24" s="33">
        <f t="shared" si="14"/>
        <v>-10185</v>
      </c>
      <c r="P24" s="33">
        <f t="shared" si="14"/>
        <v>-13148</v>
      </c>
      <c r="Q24" s="33">
        <f t="shared" si="14"/>
        <v>-14576</v>
      </c>
      <c r="R24" s="33">
        <f t="shared" si="14"/>
        <v>-16005</v>
      </c>
      <c r="S24" s="33">
        <f t="shared" si="14"/>
        <v>-17928</v>
      </c>
      <c r="T24" s="33">
        <f t="shared" si="14"/>
        <v>-19876</v>
      </c>
      <c r="U24" s="33">
        <f t="shared" si="14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33">
        <f t="shared" ref="G25:U25" si="15">G17-G9</f>
        <v>0</v>
      </c>
      <c r="H25" s="33">
        <f t="shared" si="15"/>
        <v>0</v>
      </c>
      <c r="I25" s="33">
        <f t="shared" si="15"/>
        <v>0</v>
      </c>
      <c r="J25" s="33">
        <f t="shared" si="15"/>
        <v>-3586</v>
      </c>
      <c r="K25" s="33">
        <f t="shared" si="15"/>
        <v>-3975</v>
      </c>
      <c r="L25" s="33">
        <f t="shared" si="15"/>
        <v>-4365</v>
      </c>
      <c r="M25" s="33">
        <f t="shared" si="15"/>
        <v>-8366</v>
      </c>
      <c r="N25" s="33">
        <f t="shared" si="15"/>
        <v>-9276</v>
      </c>
      <c r="O25" s="33">
        <f t="shared" si="15"/>
        <v>-10185</v>
      </c>
      <c r="P25" s="33">
        <f t="shared" si="15"/>
        <v>-13148</v>
      </c>
      <c r="Q25" s="33">
        <f t="shared" si="15"/>
        <v>-14577</v>
      </c>
      <c r="R25" s="33">
        <f t="shared" si="15"/>
        <v>-16004</v>
      </c>
      <c r="S25" s="33">
        <f t="shared" si="15"/>
        <v>-17929</v>
      </c>
      <c r="T25" s="33">
        <f t="shared" si="15"/>
        <v>-19877</v>
      </c>
      <c r="U25" s="33">
        <f t="shared" si="15"/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33">
        <f t="shared" ref="G26:U26" si="16">G18-G10</f>
        <v>0</v>
      </c>
      <c r="H26" s="33">
        <f t="shared" si="16"/>
        <v>0</v>
      </c>
      <c r="I26" s="33">
        <f t="shared" si="16"/>
        <v>0</v>
      </c>
      <c r="J26" s="33">
        <f t="shared" si="16"/>
        <v>-3586</v>
      </c>
      <c r="K26" s="33">
        <f t="shared" si="16"/>
        <v>-3976</v>
      </c>
      <c r="L26" s="33">
        <f t="shared" si="16"/>
        <v>-4365</v>
      </c>
      <c r="M26" s="33">
        <f t="shared" si="16"/>
        <v>-8367</v>
      </c>
      <c r="N26" s="33">
        <f t="shared" si="16"/>
        <v>-9276</v>
      </c>
      <c r="O26" s="33">
        <f t="shared" si="16"/>
        <v>-10185</v>
      </c>
      <c r="P26" s="33">
        <f t="shared" si="16"/>
        <v>-13148</v>
      </c>
      <c r="Q26" s="33">
        <f t="shared" si="16"/>
        <v>-14577</v>
      </c>
      <c r="R26" s="33">
        <f t="shared" si="16"/>
        <v>-16005</v>
      </c>
      <c r="S26" s="33">
        <f t="shared" si="16"/>
        <v>-17929</v>
      </c>
      <c r="T26" s="33">
        <f t="shared" si="16"/>
        <v>-19876</v>
      </c>
      <c r="U26" s="33">
        <f t="shared" si="16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33">
        <f t="shared" ref="G27:U27" si="17">G19-G11</f>
        <v>0</v>
      </c>
      <c r="H27" s="33">
        <f t="shared" si="17"/>
        <v>0</v>
      </c>
      <c r="I27" s="33">
        <f t="shared" si="17"/>
        <v>0</v>
      </c>
      <c r="J27" s="33">
        <f t="shared" si="17"/>
        <v>-3585</v>
      </c>
      <c r="K27" s="33">
        <f t="shared" si="17"/>
        <v>-3975</v>
      </c>
      <c r="L27" s="33">
        <f t="shared" si="17"/>
        <v>-4365</v>
      </c>
      <c r="M27" s="33">
        <f t="shared" si="17"/>
        <v>-8366</v>
      </c>
      <c r="N27" s="33">
        <f t="shared" si="17"/>
        <v>-9276</v>
      </c>
      <c r="O27" s="33">
        <f t="shared" si="17"/>
        <v>-10184</v>
      </c>
      <c r="P27" s="33">
        <f t="shared" si="17"/>
        <v>-13148</v>
      </c>
      <c r="Q27" s="33">
        <f t="shared" si="17"/>
        <v>-14577</v>
      </c>
      <c r="R27" s="33">
        <f t="shared" si="17"/>
        <v>-16005</v>
      </c>
      <c r="S27" s="33">
        <f t="shared" si="17"/>
        <v>-17928</v>
      </c>
      <c r="T27" s="33">
        <f t="shared" si="17"/>
        <v>-19877</v>
      </c>
      <c r="U27" s="33">
        <f t="shared" si="17"/>
        <v>-21825</v>
      </c>
    </row>
    <row r="28" spans="1:21" x14ac:dyDescent="0.25">
      <c r="G28" s="33"/>
    </row>
  </sheetData>
  <mergeCells count="26"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tabSelected="1" workbookViewId="0">
      <selection activeCell="X6" sqref="X6"/>
    </sheetView>
  </sheetViews>
  <sheetFormatPr defaultColWidth="6.85546875" defaultRowHeight="15" x14ac:dyDescent="0.25"/>
  <cols>
    <col min="1" max="1" width="3.85546875" customWidth="1"/>
    <col min="2" max="2" width="5.5703125" bestFit="1" customWidth="1"/>
    <col min="3" max="3" width="10" bestFit="1" customWidth="1"/>
    <col min="4" max="4" width="7" bestFit="1" customWidth="1"/>
    <col min="5" max="5" width="17.5703125" bestFit="1" customWidth="1"/>
    <col min="6" max="6" width="16.7109375" bestFit="1" customWidth="1"/>
    <col min="7" max="7" width="8.5703125" bestFit="1" customWidth="1"/>
    <col min="8" max="21" width="6.5703125" bestFit="1" customWidth="1"/>
    <col min="22" max="22" width="7.285156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77" t="s">
        <v>18</v>
      </c>
      <c r="C2" s="72" t="s">
        <v>5</v>
      </c>
      <c r="D2" s="72"/>
      <c r="E2" s="72"/>
      <c r="F2" s="72"/>
      <c r="G2" s="83"/>
      <c r="H2" s="84" t="s">
        <v>24</v>
      </c>
      <c r="I2" s="72"/>
      <c r="J2" s="72"/>
      <c r="K2" s="72" t="s">
        <v>20</v>
      </c>
      <c r="L2" s="72"/>
      <c r="M2" s="72"/>
      <c r="N2" s="72" t="s">
        <v>21</v>
      </c>
      <c r="O2" s="72"/>
      <c r="P2" s="72"/>
      <c r="Q2" s="72" t="s">
        <v>22</v>
      </c>
      <c r="R2" s="72"/>
      <c r="S2" s="72"/>
      <c r="T2" s="72" t="s">
        <v>23</v>
      </c>
      <c r="U2" s="72"/>
      <c r="V2" s="83"/>
    </row>
    <row r="3" spans="2:36" ht="15.75" x14ac:dyDescent="0.25">
      <c r="B3" s="78"/>
      <c r="C3" s="67" t="s">
        <v>6</v>
      </c>
      <c r="D3" s="67"/>
      <c r="E3" s="67"/>
      <c r="F3" s="67"/>
      <c r="G3" s="85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79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68" t="s">
        <v>91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85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51">
        <v>13690</v>
      </c>
      <c r="X5" s="57">
        <f>(K5-K13)/K5*100</f>
        <v>27.778245850535004</v>
      </c>
      <c r="Y5" s="58">
        <f t="shared" ref="X5:AI12" si="0">(L5-L13)/L5*100</f>
        <v>33.661711672090775</v>
      </c>
      <c r="Z5" s="58">
        <f t="shared" si="0"/>
        <v>46.19513130151428</v>
      </c>
      <c r="AA5" s="58">
        <f t="shared" si="0"/>
        <v>51.738984191052808</v>
      </c>
      <c r="AB5" s="58">
        <f t="shared" si="0"/>
        <v>65.187239944521508</v>
      </c>
      <c r="AC5" s="58">
        <f t="shared" si="0"/>
        <v>97.638683913534166</v>
      </c>
      <c r="AD5" s="58">
        <f t="shared" si="0"/>
        <v>67.657597133579657</v>
      </c>
      <c r="AE5" s="58">
        <f t="shared" si="0"/>
        <v>87.535870243293829</v>
      </c>
      <c r="AF5" s="58">
        <f t="shared" si="0"/>
        <v>140.2253252935576</v>
      </c>
      <c r="AG5" s="58">
        <f t="shared" si="0"/>
        <v>79.007670182166819</v>
      </c>
      <c r="AH5" s="58">
        <f t="shared" si="0"/>
        <v>104.2152270994445</v>
      </c>
      <c r="AI5" s="59">
        <f>(V5-V13)/V5*100</f>
        <v>176.0482103725347</v>
      </c>
      <c r="AJ5" s="74" t="s">
        <v>95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51">
        <v>14659</v>
      </c>
      <c r="X6" s="60">
        <f t="shared" si="0"/>
        <v>27.331509574732653</v>
      </c>
      <c r="Y6" s="61">
        <f t="shared" si="0"/>
        <v>33.096947159041775</v>
      </c>
      <c r="Z6" s="61">
        <f t="shared" si="0"/>
        <v>45.351900639819341</v>
      </c>
      <c r="AA6" s="61">
        <f t="shared" si="0"/>
        <v>50.21218254227329</v>
      </c>
      <c r="AB6" s="61">
        <f t="shared" si="0"/>
        <v>63.105080913009679</v>
      </c>
      <c r="AC6" s="61">
        <f t="shared" si="0"/>
        <v>93.952050789407735</v>
      </c>
      <c r="AD6" s="61">
        <f t="shared" si="0"/>
        <v>65.072955365315238</v>
      </c>
      <c r="AE6" s="61">
        <f t="shared" si="0"/>
        <v>83.818170957529418</v>
      </c>
      <c r="AF6" s="61">
        <f t="shared" si="0"/>
        <v>132.73751408186257</v>
      </c>
      <c r="AG6" s="61">
        <f t="shared" si="0"/>
        <v>75.495899949608315</v>
      </c>
      <c r="AH6" s="61">
        <f t="shared" si="0"/>
        <v>98.986084527442969</v>
      </c>
      <c r="AI6" s="62">
        <f t="shared" si="0"/>
        <v>164.40412033562998</v>
      </c>
      <c r="AJ6" s="75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51">
        <v>15292</v>
      </c>
      <c r="X7" s="60">
        <f t="shared" si="0"/>
        <v>27.040774468783329</v>
      </c>
      <c r="Y7" s="61">
        <f t="shared" si="0"/>
        <v>32.737382378100946</v>
      </c>
      <c r="Z7" s="61">
        <f t="shared" si="0"/>
        <v>44.816364481636448</v>
      </c>
      <c r="AA7" s="61">
        <f t="shared" si="0"/>
        <v>49.263387138098899</v>
      </c>
      <c r="AB7" s="61">
        <f t="shared" si="0"/>
        <v>61.812140928912576</v>
      </c>
      <c r="AC7" s="61">
        <f t="shared" si="0"/>
        <v>91.692483287135175</v>
      </c>
      <c r="AD7" s="61">
        <f t="shared" si="0"/>
        <v>63.486893943373431</v>
      </c>
      <c r="AE7" s="61">
        <f t="shared" si="0"/>
        <v>81.557686718977038</v>
      </c>
      <c r="AF7" s="61">
        <f t="shared" si="0"/>
        <v>128.26765367588359</v>
      </c>
      <c r="AG7" s="61">
        <f t="shared" si="0"/>
        <v>73.372807408066947</v>
      </c>
      <c r="AH7" s="61">
        <f t="shared" si="0"/>
        <v>95.852534562211972</v>
      </c>
      <c r="AI7" s="62">
        <f t="shared" si="0"/>
        <v>157.60528380852733</v>
      </c>
      <c r="AJ7" s="75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51">
        <v>15522</v>
      </c>
      <c r="X8" s="60">
        <f t="shared" si="0"/>
        <v>26.939109113199837</v>
      </c>
      <c r="Y8" s="61">
        <f t="shared" si="0"/>
        <v>32.609066121336063</v>
      </c>
      <c r="Z8" s="61">
        <f t="shared" si="0"/>
        <v>44.625497639107493</v>
      </c>
      <c r="AA8" s="61">
        <f t="shared" si="0"/>
        <v>48.924936386768451</v>
      </c>
      <c r="AB8" s="61">
        <f t="shared" si="0"/>
        <v>61.357702349869449</v>
      </c>
      <c r="AC8" s="61">
        <f t="shared" si="0"/>
        <v>90.892193308550191</v>
      </c>
      <c r="AD8" s="61">
        <f t="shared" si="0"/>
        <v>62.928251588045406</v>
      </c>
      <c r="AE8" s="61">
        <f t="shared" si="0"/>
        <v>80.770116265684351</v>
      </c>
      <c r="AF8" s="61">
        <f t="shared" si="0"/>
        <v>126.7135073128764</v>
      </c>
      <c r="AG8" s="61">
        <f t="shared" si="0"/>
        <v>72.624713555438035</v>
      </c>
      <c r="AH8" s="61">
        <f t="shared" si="0"/>
        <v>94.755868079627618</v>
      </c>
      <c r="AI8" s="62">
        <f t="shared" si="0"/>
        <v>155.26349697203969</v>
      </c>
      <c r="AJ8" s="75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51">
        <v>19693</v>
      </c>
      <c r="X9" s="60">
        <f t="shared" si="0"/>
        <v>28.994178525226388</v>
      </c>
      <c r="Y9" s="61">
        <f t="shared" si="0"/>
        <v>33.122239813348884</v>
      </c>
      <c r="Z9" s="61">
        <f t="shared" si="0"/>
        <v>37.516115169746456</v>
      </c>
      <c r="AA9" s="61">
        <f t="shared" si="0"/>
        <v>52.186388871561348</v>
      </c>
      <c r="AB9" s="61">
        <f t="shared" si="0"/>
        <v>61.122825513969424</v>
      </c>
      <c r="AC9" s="61">
        <f t="shared" si="0"/>
        <v>71.124301675977648</v>
      </c>
      <c r="AD9" s="61">
        <f t="shared" si="0"/>
        <v>66.758060421426762</v>
      </c>
      <c r="AE9" s="61">
        <f t="shared" si="0"/>
        <v>79.434363249959134</v>
      </c>
      <c r="AF9" s="61">
        <f t="shared" si="0"/>
        <v>94.107961895801481</v>
      </c>
      <c r="AG9" s="61">
        <f t="shared" si="0"/>
        <v>76.754141872511667</v>
      </c>
      <c r="AH9" s="61">
        <f t="shared" si="0"/>
        <v>92.339496422930409</v>
      </c>
      <c r="AI9" s="62">
        <f t="shared" si="0"/>
        <v>110.82618189204285</v>
      </c>
      <c r="AJ9" s="75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51">
        <v>21144</v>
      </c>
      <c r="X10" s="60">
        <f t="shared" si="0"/>
        <v>28.322009796176328</v>
      </c>
      <c r="Y10" s="61">
        <f t="shared" si="0"/>
        <v>32.346241457858774</v>
      </c>
      <c r="Z10" s="61">
        <f t="shared" si="0"/>
        <v>36.60377358490566</v>
      </c>
      <c r="AA10" s="61">
        <f t="shared" si="0"/>
        <v>50.074809982644084</v>
      </c>
      <c r="AB10" s="61">
        <f t="shared" si="0"/>
        <v>58.512584368889165</v>
      </c>
      <c r="AC10" s="61">
        <f t="shared" si="0"/>
        <v>67.909054540605425</v>
      </c>
      <c r="AD10" s="61">
        <f t="shared" si="0"/>
        <v>63.333333333333329</v>
      </c>
      <c r="AE10" s="61">
        <f t="shared" si="0"/>
        <v>75.075972186453782</v>
      </c>
      <c r="AF10" s="61">
        <f t="shared" si="0"/>
        <v>88.567317802003203</v>
      </c>
      <c r="AG10" s="61">
        <f t="shared" si="0"/>
        <v>72.261185006045949</v>
      </c>
      <c r="AH10" s="61">
        <f t="shared" si="0"/>
        <v>86.508247377812594</v>
      </c>
      <c r="AI10" s="62">
        <f t="shared" si="0"/>
        <v>103.22077185017027</v>
      </c>
      <c r="AJ10" s="75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51">
        <v>21860</v>
      </c>
      <c r="X11" s="60">
        <f t="shared" si="0"/>
        <v>28.011248242462116</v>
      </c>
      <c r="Y11" s="61">
        <f t="shared" si="0"/>
        <v>31.966224366706875</v>
      </c>
      <c r="Z11" s="61">
        <f t="shared" si="0"/>
        <v>36.170036460059663</v>
      </c>
      <c r="AA11" s="61">
        <f t="shared" si="0"/>
        <v>49.093469459602183</v>
      </c>
      <c r="AB11" s="61">
        <f t="shared" si="0"/>
        <v>57.305244949650955</v>
      </c>
      <c r="AC11" s="61">
        <f t="shared" si="0"/>
        <v>66.429689538220714</v>
      </c>
      <c r="AD11" s="61">
        <f t="shared" si="0"/>
        <v>61.769404247321937</v>
      </c>
      <c r="AE11" s="61">
        <f t="shared" si="0"/>
        <v>73.099297893681054</v>
      </c>
      <c r="AF11" s="61">
        <f t="shared" si="0"/>
        <v>86.066896106689612</v>
      </c>
      <c r="AG11" s="61">
        <f t="shared" si="0"/>
        <v>70.238188513672341</v>
      </c>
      <c r="AH11" s="61">
        <f t="shared" si="0"/>
        <v>83.893977124045065</v>
      </c>
      <c r="AI11" s="62">
        <f t="shared" si="0"/>
        <v>99.839890210429999</v>
      </c>
      <c r="AJ11" s="75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52">
        <v>22301</v>
      </c>
      <c r="X12" s="63">
        <f t="shared" si="0"/>
        <v>27.820015515903801</v>
      </c>
      <c r="Y12" s="64">
        <f t="shared" si="0"/>
        <v>31.741595464345608</v>
      </c>
      <c r="Z12" s="64">
        <f t="shared" si="0"/>
        <v>35.905239779550875</v>
      </c>
      <c r="AA12" s="64">
        <f t="shared" si="0"/>
        <v>48.507159835352773</v>
      </c>
      <c r="AB12" s="64">
        <f t="shared" si="0"/>
        <v>56.579027633746115</v>
      </c>
      <c r="AC12" s="64">
        <f t="shared" si="0"/>
        <v>65.548976702278281</v>
      </c>
      <c r="AD12" s="64">
        <f t="shared" si="0"/>
        <v>60.843206219918542</v>
      </c>
      <c r="AE12" s="64">
        <f t="shared" si="0"/>
        <v>71.930517173312282</v>
      </c>
      <c r="AF12" s="64">
        <f t="shared" si="0"/>
        <v>84.593023255813947</v>
      </c>
      <c r="AG12" s="64">
        <f t="shared" si="0"/>
        <v>69.042667898952558</v>
      </c>
      <c r="AH12" s="64">
        <f t="shared" si="0"/>
        <v>82.357571990884608</v>
      </c>
      <c r="AI12" s="65">
        <f t="shared" si="0"/>
        <v>97.861082462669842</v>
      </c>
      <c r="AJ12" s="76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51">
        <v>-10411</v>
      </c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73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51">
        <v>-9441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73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51">
        <v>-8809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73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51">
        <v>-8578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73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51">
        <v>-2132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73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51">
        <v>-681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73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51">
        <v>35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73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53">
        <v>9619</v>
      </c>
      <c r="I20" s="53">
        <v>9619</v>
      </c>
      <c r="J20" s="53">
        <v>9619</v>
      </c>
      <c r="K20" s="53">
        <v>9304</v>
      </c>
      <c r="L20" s="53">
        <v>8548</v>
      </c>
      <c r="M20" s="53">
        <v>7792</v>
      </c>
      <c r="N20" s="53">
        <v>8882</v>
      </c>
      <c r="O20" s="53">
        <v>7118</v>
      </c>
      <c r="P20" s="53">
        <v>5353</v>
      </c>
      <c r="Q20" s="53">
        <v>8461</v>
      </c>
      <c r="R20" s="53">
        <v>5688</v>
      </c>
      <c r="S20" s="53">
        <v>2915</v>
      </c>
      <c r="T20" s="53">
        <v>8039</v>
      </c>
      <c r="U20" s="53">
        <v>4258</v>
      </c>
      <c r="V20" s="54">
        <v>477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73"/>
    </row>
    <row r="21" spans="2:36" ht="15.75" thickBot="1" x14ac:dyDescent="0.3"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2:36" ht="15.75" x14ac:dyDescent="0.25">
      <c r="B22" s="80" t="s">
        <v>18</v>
      </c>
      <c r="C22" s="72" t="s">
        <v>5</v>
      </c>
      <c r="D22" s="72"/>
      <c r="E22" s="72"/>
      <c r="F22" s="72"/>
      <c r="G22" s="83"/>
      <c r="H22" s="84" t="s">
        <v>24</v>
      </c>
      <c r="I22" s="72"/>
      <c r="J22" s="72"/>
      <c r="K22" s="72" t="s">
        <v>20</v>
      </c>
      <c r="L22" s="72"/>
      <c r="M22" s="72"/>
      <c r="N22" s="72" t="s">
        <v>21</v>
      </c>
      <c r="O22" s="72"/>
      <c r="P22" s="72"/>
      <c r="Q22" s="72" t="s">
        <v>22</v>
      </c>
      <c r="R22" s="72"/>
      <c r="S22" s="72"/>
      <c r="T22" s="72" t="s">
        <v>23</v>
      </c>
      <c r="U22" s="72"/>
      <c r="V22" s="83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2:36" ht="15.75" x14ac:dyDescent="0.25">
      <c r="B23" s="81"/>
      <c r="C23" s="67" t="s">
        <v>6</v>
      </c>
      <c r="D23" s="67"/>
      <c r="E23" s="67"/>
      <c r="F23" s="67"/>
      <c r="G23" s="85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2:36" ht="16.5" thickBot="1" x14ac:dyDescent="0.3">
      <c r="B24" s="82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68" t="s">
        <v>92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85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34">
        <v>10941</v>
      </c>
      <c r="I25" s="34">
        <v>10941</v>
      </c>
      <c r="J25" s="34">
        <v>10941</v>
      </c>
      <c r="K25" s="34">
        <v>13190</v>
      </c>
      <c r="L25" s="34">
        <v>12690</v>
      </c>
      <c r="M25" s="34">
        <v>11756</v>
      </c>
      <c r="N25" s="34">
        <v>16186</v>
      </c>
      <c r="O25" s="34">
        <v>15020</v>
      </c>
      <c r="P25" s="34">
        <v>12840</v>
      </c>
      <c r="Q25" s="34">
        <v>19184</v>
      </c>
      <c r="R25" s="34">
        <v>17352</v>
      </c>
      <c r="S25" s="34">
        <v>13926</v>
      </c>
      <c r="T25" s="34">
        <v>22181</v>
      </c>
      <c r="U25" s="34">
        <v>19683</v>
      </c>
      <c r="V25" s="55">
        <v>15011</v>
      </c>
      <c r="X25" s="57">
        <f>(K25-K33)/K25*100</f>
        <v>24.988627748294164</v>
      </c>
      <c r="Y25" s="58">
        <f t="shared" ref="Y25:AI25" si="1">(L25-L33)/L25*100</f>
        <v>30.157604412923561</v>
      </c>
      <c r="Z25" s="58">
        <f t="shared" si="1"/>
        <v>41.000340251786319</v>
      </c>
      <c r="AA25" s="58">
        <f t="shared" si="1"/>
        <v>47.516372173483255</v>
      </c>
      <c r="AB25" s="58">
        <f t="shared" si="1"/>
        <v>59.447403462050595</v>
      </c>
      <c r="AC25" s="58">
        <f t="shared" si="1"/>
        <v>87.59345794392523</v>
      </c>
      <c r="AD25" s="58">
        <f t="shared" si="1"/>
        <v>63.000417014178481</v>
      </c>
      <c r="AE25" s="58">
        <f t="shared" si="1"/>
        <v>80.872521899492853</v>
      </c>
      <c r="AF25" s="58">
        <f t="shared" si="1"/>
        <v>126.91368662932645</v>
      </c>
      <c r="AG25" s="58">
        <f t="shared" si="1"/>
        <v>74.297822460664534</v>
      </c>
      <c r="AH25" s="58">
        <f t="shared" si="1"/>
        <v>97.215871564294062</v>
      </c>
      <c r="AI25" s="59">
        <f t="shared" si="1"/>
        <v>160.54893078409168</v>
      </c>
      <c r="AJ25" s="74" t="s">
        <v>95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34">
        <v>10941</v>
      </c>
      <c r="I26" s="34">
        <v>10941</v>
      </c>
      <c r="J26" s="34">
        <v>10941</v>
      </c>
      <c r="K26" s="34">
        <v>13384</v>
      </c>
      <c r="L26" s="34">
        <v>12884</v>
      </c>
      <c r="M26" s="34">
        <v>11950</v>
      </c>
      <c r="N26" s="34">
        <v>16639</v>
      </c>
      <c r="O26" s="34">
        <v>15473</v>
      </c>
      <c r="P26" s="34">
        <v>13293</v>
      </c>
      <c r="Q26" s="34">
        <v>19895</v>
      </c>
      <c r="R26" s="34">
        <v>18063</v>
      </c>
      <c r="S26" s="34">
        <v>14637</v>
      </c>
      <c r="T26" s="34">
        <v>23151</v>
      </c>
      <c r="U26" s="34">
        <v>20653</v>
      </c>
      <c r="V26" s="55">
        <v>15981</v>
      </c>
      <c r="X26" s="60">
        <f t="shared" ref="X26:X32" si="2">(K26-K34)/K26*100</f>
        <v>24.626419605499102</v>
      </c>
      <c r="Y26" s="61">
        <f t="shared" ref="Y26:Y32" si="3">(L26-L34)/L26*100</f>
        <v>29.703508227258613</v>
      </c>
      <c r="Z26" s="61">
        <f t="shared" ref="Z26:Z31" si="4">(M26-M34)/M26*100</f>
        <v>40.334728033472807</v>
      </c>
      <c r="AA26" s="61">
        <f t="shared" ref="AA26:AA32" si="5">(N26-N34)/N26*100</f>
        <v>46.222729731354043</v>
      </c>
      <c r="AB26" s="61">
        <f t="shared" ref="AB26:AB32" si="6">(O26-O34)/O26*100</f>
        <v>57.713436308408191</v>
      </c>
      <c r="AC26" s="61">
        <f t="shared" ref="AC26:AC32" si="7">(P26-P34)/P26*100</f>
        <v>84.608440532611155</v>
      </c>
      <c r="AD26" s="61">
        <f t="shared" ref="AD26:AD32" si="8">(Q26-Q34)/Q26*100</f>
        <v>60.748931892435287</v>
      </c>
      <c r="AE26" s="61">
        <f t="shared" ref="AE26:AE32" si="9">(R26-R34)/R26*100</f>
        <v>77.689198914908928</v>
      </c>
      <c r="AF26" s="61">
        <f t="shared" ref="AF26:AF32" si="10">(S26-S34)/S26*100</f>
        <v>120.74878731980596</v>
      </c>
      <c r="AG26" s="61">
        <f t="shared" ref="AG26:AG32" si="11">(T26-T34)/T26*100</f>
        <v>71.189149496781994</v>
      </c>
      <c r="AH26" s="61">
        <f t="shared" ref="AH26:AH32" si="12">(U26-U34)/U26*100</f>
        <v>92.654820122984546</v>
      </c>
      <c r="AI26" s="62">
        <f t="shared" ref="AI26:AI32" si="13">(V26-V34)/V26*100</f>
        <v>150.81033727551468</v>
      </c>
      <c r="AJ26" s="75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34">
        <v>10941</v>
      </c>
      <c r="I27" s="34">
        <v>10941</v>
      </c>
      <c r="J27" s="34">
        <v>10941</v>
      </c>
      <c r="K27" s="34">
        <v>13511</v>
      </c>
      <c r="L27" s="34">
        <v>13011</v>
      </c>
      <c r="M27" s="34">
        <v>12077</v>
      </c>
      <c r="N27" s="34">
        <v>16934</v>
      </c>
      <c r="O27" s="34">
        <v>15768</v>
      </c>
      <c r="P27" s="34">
        <v>13588</v>
      </c>
      <c r="Q27" s="34">
        <v>20359</v>
      </c>
      <c r="R27" s="34">
        <v>18527</v>
      </c>
      <c r="S27" s="34">
        <v>15101</v>
      </c>
      <c r="T27" s="34">
        <v>23784</v>
      </c>
      <c r="U27" s="34">
        <v>21285</v>
      </c>
      <c r="V27" s="55">
        <v>16613</v>
      </c>
      <c r="X27" s="60">
        <f t="shared" si="2"/>
        <v>24.394937458367256</v>
      </c>
      <c r="Y27" s="61">
        <f t="shared" si="3"/>
        <v>29.413573130428102</v>
      </c>
      <c r="Z27" s="61">
        <f t="shared" si="4"/>
        <v>39.910573818001161</v>
      </c>
      <c r="AA27" s="61">
        <f t="shared" si="5"/>
        <v>45.417503247903625</v>
      </c>
      <c r="AB27" s="61">
        <f t="shared" si="6"/>
        <v>56.633688483003553</v>
      </c>
      <c r="AC27" s="61">
        <f t="shared" si="7"/>
        <v>82.771563143950544</v>
      </c>
      <c r="AD27" s="61">
        <f t="shared" si="8"/>
        <v>59.364408860946014</v>
      </c>
      <c r="AE27" s="61">
        <f t="shared" si="9"/>
        <v>75.743509472661515</v>
      </c>
      <c r="AF27" s="61">
        <f t="shared" si="10"/>
        <v>117.03860671478709</v>
      </c>
      <c r="AG27" s="61">
        <f t="shared" si="11"/>
        <v>69.294483686511938</v>
      </c>
      <c r="AH27" s="61">
        <f t="shared" si="12"/>
        <v>89.898989898989896</v>
      </c>
      <c r="AI27" s="62">
        <f t="shared" si="13"/>
        <v>145.06711611388673</v>
      </c>
      <c r="AJ27" s="75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34">
        <v>10941</v>
      </c>
      <c r="I28" s="34">
        <v>10941</v>
      </c>
      <c r="J28" s="34">
        <v>10941</v>
      </c>
      <c r="K28" s="34">
        <v>13557</v>
      </c>
      <c r="L28" s="34">
        <v>13057</v>
      </c>
      <c r="M28" s="34">
        <v>12123</v>
      </c>
      <c r="N28" s="34">
        <v>17042</v>
      </c>
      <c r="O28" s="34">
        <v>15876</v>
      </c>
      <c r="P28" s="34">
        <v>13695</v>
      </c>
      <c r="Q28" s="34">
        <v>20528</v>
      </c>
      <c r="R28" s="34">
        <v>18696</v>
      </c>
      <c r="S28" s="34">
        <v>15269</v>
      </c>
      <c r="T28" s="34">
        <v>24014</v>
      </c>
      <c r="U28" s="34">
        <v>21516</v>
      </c>
      <c r="V28" s="55">
        <v>16844</v>
      </c>
      <c r="X28" s="60">
        <f t="shared" si="2"/>
        <v>24.312163457992181</v>
      </c>
      <c r="Y28" s="61">
        <f t="shared" si="3"/>
        <v>29.309948686528298</v>
      </c>
      <c r="Z28" s="61">
        <f t="shared" si="4"/>
        <v>39.759135527509692</v>
      </c>
      <c r="AA28" s="61">
        <f t="shared" si="5"/>
        <v>45.129679615068653</v>
      </c>
      <c r="AB28" s="61">
        <f t="shared" si="6"/>
        <v>56.248425296044346</v>
      </c>
      <c r="AC28" s="61">
        <f t="shared" si="7"/>
        <v>82.124863088718513</v>
      </c>
      <c r="AD28" s="61">
        <f t="shared" si="8"/>
        <v>58.875681995323461</v>
      </c>
      <c r="AE28" s="61">
        <f t="shared" si="9"/>
        <v>75.058836114676936</v>
      </c>
      <c r="AF28" s="61">
        <f t="shared" si="10"/>
        <v>115.74431855393281</v>
      </c>
      <c r="AG28" s="61">
        <f t="shared" si="11"/>
        <v>68.630798700757893</v>
      </c>
      <c r="AH28" s="61">
        <f t="shared" si="12"/>
        <v>88.938464398587101</v>
      </c>
      <c r="AI28" s="62">
        <f t="shared" si="13"/>
        <v>143.08359059605795</v>
      </c>
      <c r="AJ28" s="75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34">
        <v>10941</v>
      </c>
      <c r="I29" s="34">
        <v>10941</v>
      </c>
      <c r="J29" s="34">
        <v>10941</v>
      </c>
      <c r="K29" s="34">
        <v>13690</v>
      </c>
      <c r="L29" s="34">
        <v>13323</v>
      </c>
      <c r="M29" s="34">
        <v>12956</v>
      </c>
      <c r="N29" s="34">
        <v>17353</v>
      </c>
      <c r="O29" s="34">
        <v>16497</v>
      </c>
      <c r="P29" s="34">
        <v>15642</v>
      </c>
      <c r="Q29" s="34">
        <v>21017</v>
      </c>
      <c r="R29" s="34">
        <v>19672</v>
      </c>
      <c r="S29" s="34">
        <v>18328</v>
      </c>
      <c r="T29" s="34">
        <v>24680</v>
      </c>
      <c r="U29" s="34">
        <v>22847</v>
      </c>
      <c r="V29" s="55">
        <v>21014</v>
      </c>
      <c r="X29" s="60">
        <f t="shared" si="2"/>
        <v>26.194302410518628</v>
      </c>
      <c r="Y29" s="61">
        <f t="shared" si="3"/>
        <v>29.835622607520829</v>
      </c>
      <c r="Z29" s="61">
        <f t="shared" si="4"/>
        <v>33.690953998147577</v>
      </c>
      <c r="AA29" s="61">
        <f t="shared" si="5"/>
        <v>48.216446723909414</v>
      </c>
      <c r="AB29" s="61">
        <f t="shared" si="6"/>
        <v>56.222343456386014</v>
      </c>
      <c r="AC29" s="61">
        <f t="shared" si="7"/>
        <v>65.113156885308783</v>
      </c>
      <c r="AD29" s="61">
        <f t="shared" si="8"/>
        <v>62.558880905933293</v>
      </c>
      <c r="AE29" s="61">
        <f t="shared" si="9"/>
        <v>74.095160634404237</v>
      </c>
      <c r="AF29" s="61">
        <f t="shared" si="10"/>
        <v>87.325403753819302</v>
      </c>
      <c r="AG29" s="61">
        <f t="shared" si="11"/>
        <v>72.641815235008096</v>
      </c>
      <c r="AH29" s="61">
        <f t="shared" si="12"/>
        <v>86.996104521381369</v>
      </c>
      <c r="AI29" s="62">
        <f t="shared" si="13"/>
        <v>103.85933187398876</v>
      </c>
      <c r="AJ29" s="75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34">
        <v>10941</v>
      </c>
      <c r="I30" s="34">
        <v>10941</v>
      </c>
      <c r="J30" s="34">
        <v>10941</v>
      </c>
      <c r="K30" s="34">
        <v>13980</v>
      </c>
      <c r="L30" s="34">
        <v>13613</v>
      </c>
      <c r="M30" s="34">
        <v>13247</v>
      </c>
      <c r="N30" s="34">
        <v>18030</v>
      </c>
      <c r="O30" s="34">
        <v>17175</v>
      </c>
      <c r="P30" s="34">
        <v>16319</v>
      </c>
      <c r="Q30" s="34">
        <v>22081</v>
      </c>
      <c r="R30" s="34">
        <v>20737</v>
      </c>
      <c r="S30" s="34">
        <v>19392</v>
      </c>
      <c r="T30" s="34">
        <v>26132</v>
      </c>
      <c r="U30" s="34">
        <v>24299</v>
      </c>
      <c r="V30" s="55">
        <v>22466</v>
      </c>
      <c r="X30" s="60">
        <f t="shared" si="2"/>
        <v>25.650929899856941</v>
      </c>
      <c r="Y30" s="61">
        <f t="shared" si="3"/>
        <v>29.200029383677368</v>
      </c>
      <c r="Z30" s="61">
        <f t="shared" si="4"/>
        <v>32.950856797765532</v>
      </c>
      <c r="AA30" s="61">
        <f t="shared" si="5"/>
        <v>46.400443704936215</v>
      </c>
      <c r="AB30" s="61">
        <f t="shared" si="6"/>
        <v>54.008733624454152</v>
      </c>
      <c r="AC30" s="61">
        <f t="shared" si="7"/>
        <v>62.411912494638159</v>
      </c>
      <c r="AD30" s="61">
        <f t="shared" si="8"/>
        <v>59.544404691816496</v>
      </c>
      <c r="AE30" s="61">
        <f t="shared" si="9"/>
        <v>70.294642426580509</v>
      </c>
      <c r="AF30" s="61">
        <f t="shared" si="10"/>
        <v>82.528877887788781</v>
      </c>
      <c r="AG30" s="61">
        <f t="shared" si="11"/>
        <v>68.60936782488902</v>
      </c>
      <c r="AH30" s="61">
        <f t="shared" si="12"/>
        <v>81.801720235400637</v>
      </c>
      <c r="AI30" s="62">
        <f t="shared" si="13"/>
        <v>97.146799608296988</v>
      </c>
      <c r="AJ30" s="75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34">
        <v>10941</v>
      </c>
      <c r="I31" s="34">
        <v>10941</v>
      </c>
      <c r="J31" s="34">
        <v>10941</v>
      </c>
      <c r="K31" s="34">
        <v>14123</v>
      </c>
      <c r="L31" s="34">
        <v>13757</v>
      </c>
      <c r="M31" s="34">
        <v>13390</v>
      </c>
      <c r="N31" s="34">
        <v>18364</v>
      </c>
      <c r="O31" s="34">
        <v>17509</v>
      </c>
      <c r="P31" s="34">
        <v>16653</v>
      </c>
      <c r="Q31" s="34">
        <v>22606</v>
      </c>
      <c r="R31" s="34">
        <v>21262</v>
      </c>
      <c r="S31" s="34">
        <v>19917</v>
      </c>
      <c r="T31" s="34">
        <v>26848</v>
      </c>
      <c r="U31" s="34">
        <v>25014</v>
      </c>
      <c r="V31" s="55">
        <v>23181</v>
      </c>
      <c r="X31" s="60">
        <f t="shared" si="2"/>
        <v>25.391205834454432</v>
      </c>
      <c r="Y31" s="61">
        <f t="shared" si="3"/>
        <v>28.901650069055751</v>
      </c>
      <c r="Z31" s="61">
        <f t="shared" si="4"/>
        <v>32.598954443614637</v>
      </c>
      <c r="AA31" s="61">
        <f t="shared" si="5"/>
        <v>45.561969069919407</v>
      </c>
      <c r="AB31" s="61">
        <f t="shared" si="6"/>
        <v>52.978468216345874</v>
      </c>
      <c r="AC31" s="61">
        <f t="shared" si="7"/>
        <v>61.160151324085753</v>
      </c>
      <c r="AD31" s="61">
        <f t="shared" si="8"/>
        <v>58.161550030965223</v>
      </c>
      <c r="AE31" s="61">
        <f t="shared" si="9"/>
        <v>68.558931426958893</v>
      </c>
      <c r="AF31" s="61">
        <f t="shared" si="10"/>
        <v>80.358487724054825</v>
      </c>
      <c r="AG31" s="61">
        <f t="shared" si="11"/>
        <v>66.779648390941588</v>
      </c>
      <c r="AH31" s="61">
        <f t="shared" si="12"/>
        <v>79.459502678500044</v>
      </c>
      <c r="AI31" s="62">
        <f t="shared" si="13"/>
        <v>94.150381778180403</v>
      </c>
      <c r="AJ31" s="75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36">
        <v>10941</v>
      </c>
      <c r="I32" s="36">
        <v>10941</v>
      </c>
      <c r="J32" s="36">
        <v>10941</v>
      </c>
      <c r="K32" s="36">
        <v>14211</v>
      </c>
      <c r="L32" s="36">
        <v>13845</v>
      </c>
      <c r="M32" s="36">
        <v>13478</v>
      </c>
      <c r="N32" s="36">
        <v>18570</v>
      </c>
      <c r="O32" s="36">
        <v>17715</v>
      </c>
      <c r="P32" s="36">
        <v>16859</v>
      </c>
      <c r="Q32" s="36">
        <v>22930</v>
      </c>
      <c r="R32" s="36">
        <v>21586</v>
      </c>
      <c r="S32" s="36">
        <v>20241</v>
      </c>
      <c r="T32" s="36">
        <v>27289</v>
      </c>
      <c r="U32" s="36">
        <v>25456</v>
      </c>
      <c r="V32" s="56">
        <v>23623</v>
      </c>
      <c r="X32" s="63">
        <f t="shared" si="2"/>
        <v>25.226936879881784</v>
      </c>
      <c r="Y32" s="64">
        <f t="shared" si="3"/>
        <v>28.710725893824485</v>
      </c>
      <c r="Z32" s="64">
        <f>(M32-M40)/M32*100</f>
        <v>32.386110698916752</v>
      </c>
      <c r="AA32" s="64">
        <f t="shared" si="5"/>
        <v>45.051157781367799</v>
      </c>
      <c r="AB32" s="64">
        <f t="shared" si="6"/>
        <v>52.362404741744285</v>
      </c>
      <c r="AC32" s="64">
        <f t="shared" si="7"/>
        <v>60.406904324099884</v>
      </c>
      <c r="AD32" s="64">
        <f t="shared" si="8"/>
        <v>57.33972961186219</v>
      </c>
      <c r="AE32" s="64">
        <f t="shared" si="9"/>
        <v>67.529880478087648</v>
      </c>
      <c r="AF32" s="64">
        <f t="shared" si="10"/>
        <v>79.072180228249593</v>
      </c>
      <c r="AG32" s="64">
        <f t="shared" si="11"/>
        <v>65.69680090879109</v>
      </c>
      <c r="AH32" s="64">
        <f t="shared" si="12"/>
        <v>78.08375235700818</v>
      </c>
      <c r="AI32" s="65">
        <f t="shared" si="13"/>
        <v>92.388773652796004</v>
      </c>
      <c r="AJ32" s="76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51">
        <v>-9089</v>
      </c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50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51">
        <v>-8120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50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51">
        <v>-7487</v>
      </c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50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51">
        <v>-7257</v>
      </c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50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51">
        <v>-811</v>
      </c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50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51">
        <v>641</v>
      </c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50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51">
        <v>1356</v>
      </c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50"/>
    </row>
    <row r="40" spans="2:36" ht="16.5" thickBot="1" x14ac:dyDescent="0.3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53">
        <v>10941</v>
      </c>
      <c r="I40" s="53">
        <v>10941</v>
      </c>
      <c r="J40" s="53">
        <v>10941</v>
      </c>
      <c r="K40" s="53">
        <v>10626</v>
      </c>
      <c r="L40" s="53">
        <v>9870</v>
      </c>
      <c r="M40" s="53">
        <v>9113</v>
      </c>
      <c r="N40" s="53">
        <v>10204</v>
      </c>
      <c r="O40" s="53">
        <v>8439</v>
      </c>
      <c r="P40" s="53">
        <v>6675</v>
      </c>
      <c r="Q40" s="53">
        <v>9782</v>
      </c>
      <c r="R40" s="53">
        <v>7009</v>
      </c>
      <c r="S40" s="53">
        <v>4236</v>
      </c>
      <c r="T40" s="53">
        <v>9361</v>
      </c>
      <c r="U40" s="53">
        <v>5579</v>
      </c>
      <c r="V40" s="54">
        <v>1798</v>
      </c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50"/>
    </row>
  </sheetData>
  <mergeCells count="21"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  <mergeCell ref="N2:P2"/>
    <mergeCell ref="Q2:S2"/>
    <mergeCell ref="AJ13:AJ20"/>
    <mergeCell ref="AJ5:AJ12"/>
    <mergeCell ref="AJ25:AJ3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G39"/>
  <sheetViews>
    <sheetView topLeftCell="A4" zoomScaleNormal="100" workbookViewId="0">
      <selection activeCell="C33" sqref="C33"/>
    </sheetView>
  </sheetViews>
  <sheetFormatPr defaultColWidth="9.140625" defaultRowHeight="15" x14ac:dyDescent="0.25"/>
  <cols>
    <col min="1" max="1" width="4.140625" style="19" customWidth="1"/>
    <col min="2" max="2" width="52" style="19" bestFit="1" customWidth="1"/>
    <col min="3" max="3" width="15.140625" style="19" bestFit="1" customWidth="1"/>
    <col min="4" max="4" width="21.42578125" style="19" bestFit="1" customWidth="1"/>
    <col min="5" max="5" width="16.42578125" style="19" customWidth="1"/>
    <col min="6" max="6" width="29.85546875" style="19" bestFit="1" customWidth="1"/>
    <col min="7" max="16384" width="9.140625" style="19"/>
  </cols>
  <sheetData>
    <row r="2" spans="2:7" x14ac:dyDescent="0.25">
      <c r="B2" s="26" t="s">
        <v>59</v>
      </c>
      <c r="C2" s="26" t="s">
        <v>26</v>
      </c>
      <c r="D2" s="26" t="s">
        <v>25</v>
      </c>
      <c r="E2" s="26" t="s">
        <v>27</v>
      </c>
      <c r="F2" s="26" t="s">
        <v>27</v>
      </c>
      <c r="G2" s="20"/>
    </row>
    <row r="3" spans="2:7" x14ac:dyDescent="0.25">
      <c r="B3" s="86" t="s">
        <v>32</v>
      </c>
      <c r="C3" s="86"/>
      <c r="D3" s="86"/>
      <c r="E3" s="86"/>
      <c r="F3" s="86"/>
      <c r="G3" s="20"/>
    </row>
    <row r="4" spans="2:7" x14ac:dyDescent="0.25">
      <c r="B4" s="20" t="s">
        <v>75</v>
      </c>
      <c r="C4" s="20">
        <v>6</v>
      </c>
      <c r="D4" s="20" t="s">
        <v>29</v>
      </c>
      <c r="E4" s="19" t="s">
        <v>55</v>
      </c>
      <c r="F4" s="25"/>
      <c r="G4" s="20"/>
    </row>
    <row r="5" spans="2:7" x14ac:dyDescent="0.25">
      <c r="B5" s="20" t="s">
        <v>71</v>
      </c>
      <c r="C5" s="20" t="s">
        <v>31</v>
      </c>
      <c r="D5" s="20" t="s">
        <v>36</v>
      </c>
      <c r="F5" s="25"/>
      <c r="G5" s="20"/>
    </row>
    <row r="6" spans="2:7" x14ac:dyDescent="0.25">
      <c r="B6" s="20" t="s">
        <v>33</v>
      </c>
      <c r="C6" s="20">
        <v>7.75</v>
      </c>
      <c r="D6" s="20" t="s">
        <v>29</v>
      </c>
      <c r="E6" s="19" t="s">
        <v>55</v>
      </c>
      <c r="F6" s="25"/>
    </row>
    <row r="7" spans="2:7" x14ac:dyDescent="0.25">
      <c r="B7" s="20" t="s">
        <v>34</v>
      </c>
      <c r="C7" s="20">
        <v>3.5</v>
      </c>
      <c r="D7" s="20" t="s">
        <v>29</v>
      </c>
      <c r="E7" s="19" t="s">
        <v>55</v>
      </c>
      <c r="F7" s="25"/>
      <c r="G7" s="20"/>
    </row>
    <row r="8" spans="2:7" x14ac:dyDescent="0.25">
      <c r="B8" s="20" t="s">
        <v>40</v>
      </c>
      <c r="C8" s="20">
        <v>19</v>
      </c>
      <c r="D8" s="20" t="s">
        <v>36</v>
      </c>
      <c r="E8" s="19" t="s">
        <v>55</v>
      </c>
      <c r="F8" s="25" t="s">
        <v>58</v>
      </c>
      <c r="G8" s="20"/>
    </row>
    <row r="9" spans="2:7" x14ac:dyDescent="0.25">
      <c r="B9" s="20" t="s">
        <v>38</v>
      </c>
      <c r="C9" s="20">
        <v>1</v>
      </c>
      <c r="D9" s="20" t="s">
        <v>28</v>
      </c>
      <c r="E9" s="19" t="s">
        <v>55</v>
      </c>
      <c r="F9" s="24"/>
      <c r="G9" s="20"/>
    </row>
    <row r="10" spans="2:7" x14ac:dyDescent="0.25">
      <c r="B10" s="20" t="s">
        <v>35</v>
      </c>
      <c r="C10" s="20">
        <v>417.42</v>
      </c>
      <c r="D10" s="20" t="s">
        <v>29</v>
      </c>
      <c r="E10" s="19" t="s">
        <v>55</v>
      </c>
      <c r="F10" s="24"/>
      <c r="G10" s="20"/>
    </row>
    <row r="11" spans="2:7" x14ac:dyDescent="0.25">
      <c r="B11" s="20" t="s">
        <v>39</v>
      </c>
      <c r="C11" s="20">
        <v>7</v>
      </c>
      <c r="D11" s="20" t="s">
        <v>36</v>
      </c>
      <c r="E11" s="19" t="s">
        <v>55</v>
      </c>
      <c r="F11" s="25"/>
      <c r="G11" s="20"/>
    </row>
    <row r="12" spans="2:7" x14ac:dyDescent="0.25">
      <c r="B12" s="20" t="s">
        <v>68</v>
      </c>
      <c r="C12" s="20">
        <v>25</v>
      </c>
      <c r="D12" s="20" t="s">
        <v>74</v>
      </c>
      <c r="E12" s="19" t="s">
        <v>55</v>
      </c>
      <c r="F12" s="25"/>
      <c r="G12" s="20"/>
    </row>
    <row r="13" spans="2:7" x14ac:dyDescent="0.25">
      <c r="B13" s="20" t="s">
        <v>76</v>
      </c>
      <c r="C13" s="20">
        <v>1.59</v>
      </c>
      <c r="D13" s="20" t="s">
        <v>30</v>
      </c>
      <c r="E13" s="19" t="s">
        <v>55</v>
      </c>
      <c r="F13" s="25" t="s">
        <v>57</v>
      </c>
      <c r="G13" s="20"/>
    </row>
    <row r="14" spans="2:7" x14ac:dyDescent="0.25">
      <c r="B14" s="20" t="s">
        <v>77</v>
      </c>
      <c r="C14" s="20">
        <v>1.85</v>
      </c>
      <c r="D14" s="20" t="s">
        <v>30</v>
      </c>
      <c r="E14" s="19" t="s">
        <v>55</v>
      </c>
      <c r="F14" s="25" t="s">
        <v>57</v>
      </c>
      <c r="G14" s="20"/>
    </row>
    <row r="15" spans="2:7" x14ac:dyDescent="0.25">
      <c r="B15" s="20" t="s">
        <v>78</v>
      </c>
      <c r="C15" s="20">
        <v>2.33</v>
      </c>
      <c r="D15" s="20" t="s">
        <v>30</v>
      </c>
      <c r="E15" s="19" t="s">
        <v>55</v>
      </c>
      <c r="F15" s="25" t="s">
        <v>57</v>
      </c>
      <c r="G15" s="20"/>
    </row>
    <row r="16" spans="2:7" x14ac:dyDescent="0.25">
      <c r="B16" s="20" t="s">
        <v>79</v>
      </c>
      <c r="C16" s="20">
        <v>1.73</v>
      </c>
      <c r="D16" s="20" t="s">
        <v>30</v>
      </c>
      <c r="E16" s="19" t="s">
        <v>55</v>
      </c>
      <c r="F16" s="25" t="s">
        <v>57</v>
      </c>
      <c r="G16" s="20"/>
    </row>
    <row r="17" spans="2:7" x14ac:dyDescent="0.25">
      <c r="B17" s="20" t="s">
        <v>80</v>
      </c>
      <c r="C17" s="20">
        <v>1.92</v>
      </c>
      <c r="D17" s="20" t="s">
        <v>30</v>
      </c>
      <c r="E17" s="19" t="s">
        <v>55</v>
      </c>
      <c r="F17" s="25" t="s">
        <v>57</v>
      </c>
      <c r="G17" s="20"/>
    </row>
    <row r="18" spans="2:7" x14ac:dyDescent="0.25">
      <c r="B18" s="20" t="s">
        <v>81</v>
      </c>
      <c r="C18" s="20">
        <v>2.11</v>
      </c>
      <c r="D18" s="20" t="s">
        <v>30</v>
      </c>
      <c r="E18" s="19" t="s">
        <v>55</v>
      </c>
      <c r="F18" s="25" t="s">
        <v>57</v>
      </c>
      <c r="G18" s="20"/>
    </row>
    <row r="19" spans="2:7" x14ac:dyDescent="0.25">
      <c r="B19" s="20" t="s">
        <v>62</v>
      </c>
      <c r="C19" s="20" t="s">
        <v>83</v>
      </c>
      <c r="D19" s="20" t="s">
        <v>36</v>
      </c>
      <c r="E19" s="19" t="s">
        <v>55</v>
      </c>
      <c r="F19" s="25" t="s">
        <v>65</v>
      </c>
      <c r="G19" s="20"/>
    </row>
    <row r="20" spans="2:7" x14ac:dyDescent="0.25">
      <c r="B20" s="20" t="s">
        <v>86</v>
      </c>
      <c r="C20" s="20">
        <v>3</v>
      </c>
      <c r="D20" s="20" t="s">
        <v>73</v>
      </c>
      <c r="E20" s="19" t="s">
        <v>55</v>
      </c>
      <c r="F20" s="25"/>
      <c r="G20" s="20"/>
    </row>
    <row r="21" spans="2:7" x14ac:dyDescent="0.25">
      <c r="B21" s="20" t="s">
        <v>87</v>
      </c>
      <c r="C21" s="20">
        <v>0.5</v>
      </c>
      <c r="D21" s="20" t="s">
        <v>73</v>
      </c>
      <c r="E21" s="19" t="s">
        <v>55</v>
      </c>
      <c r="F21" s="25"/>
      <c r="G21" s="20"/>
    </row>
    <row r="22" spans="2:7" x14ac:dyDescent="0.25">
      <c r="B22" s="20" t="s">
        <v>88</v>
      </c>
      <c r="C22" s="20">
        <v>30</v>
      </c>
      <c r="D22" s="20" t="s">
        <v>63</v>
      </c>
      <c r="E22" s="19" t="s">
        <v>55</v>
      </c>
      <c r="F22" s="25" t="s">
        <v>64</v>
      </c>
      <c r="G22" s="20"/>
    </row>
    <row r="23" spans="2:7" x14ac:dyDescent="0.25">
      <c r="B23" s="20" t="s">
        <v>60</v>
      </c>
      <c r="C23" s="20">
        <v>6.6</v>
      </c>
      <c r="D23" s="20" t="s">
        <v>61</v>
      </c>
      <c r="E23" s="19" t="s">
        <v>55</v>
      </c>
      <c r="F23" s="25" t="s">
        <v>67</v>
      </c>
      <c r="G23" s="20"/>
    </row>
    <row r="24" spans="2:7" x14ac:dyDescent="0.25">
      <c r="B24" s="27" t="s">
        <v>37</v>
      </c>
      <c r="C24" s="28">
        <v>0.04</v>
      </c>
      <c r="D24" s="27" t="s">
        <v>72</v>
      </c>
      <c r="E24" s="32" t="s">
        <v>55</v>
      </c>
      <c r="F24" s="30"/>
      <c r="G24" s="20"/>
    </row>
    <row r="25" spans="2:7" x14ac:dyDescent="0.25">
      <c r="B25" s="20"/>
      <c r="C25" s="29"/>
      <c r="D25" s="20"/>
      <c r="E25" s="20"/>
      <c r="F25" s="27"/>
      <c r="G25" s="20"/>
    </row>
    <row r="26" spans="2:7" x14ac:dyDescent="0.25">
      <c r="B26" s="87" t="s">
        <v>44</v>
      </c>
      <c r="C26" s="87"/>
      <c r="D26" s="87"/>
      <c r="E26" s="87"/>
      <c r="F26" s="31"/>
      <c r="G26" s="20"/>
    </row>
    <row r="27" spans="2:7" x14ac:dyDescent="0.25">
      <c r="B27" s="20" t="s">
        <v>41</v>
      </c>
      <c r="C27" s="20">
        <v>1360</v>
      </c>
      <c r="D27" s="20" t="s">
        <v>90</v>
      </c>
      <c r="E27" s="19" t="s">
        <v>55</v>
      </c>
      <c r="F27" s="25" t="s">
        <v>56</v>
      </c>
      <c r="G27" s="20"/>
    </row>
    <row r="28" spans="2:7" x14ac:dyDescent="0.25">
      <c r="B28" s="20" t="s">
        <v>48</v>
      </c>
      <c r="C28" s="21">
        <v>7580.62</v>
      </c>
      <c r="D28" s="20" t="s">
        <v>43</v>
      </c>
      <c r="E28" s="19" t="s">
        <v>55</v>
      </c>
      <c r="F28" s="25" t="s">
        <v>56</v>
      </c>
      <c r="G28" s="20"/>
    </row>
    <row r="29" spans="2:7" x14ac:dyDescent="0.25">
      <c r="B29" s="20" t="s">
        <v>47</v>
      </c>
      <c r="C29" s="22">
        <v>1760</v>
      </c>
      <c r="D29" s="20" t="s">
        <v>43</v>
      </c>
      <c r="E29" s="19" t="s">
        <v>55</v>
      </c>
      <c r="F29" s="25" t="s">
        <v>56</v>
      </c>
      <c r="G29" s="20"/>
    </row>
    <row r="30" spans="2:7" x14ac:dyDescent="0.25">
      <c r="B30" s="20" t="s">
        <v>46</v>
      </c>
      <c r="C30" s="22">
        <v>1700</v>
      </c>
      <c r="D30" s="20" t="s">
        <v>43</v>
      </c>
      <c r="E30" s="19" t="s">
        <v>55</v>
      </c>
      <c r="F30" s="25" t="s">
        <v>56</v>
      </c>
      <c r="G30" s="20"/>
    </row>
    <row r="31" spans="2:7" x14ac:dyDescent="0.25">
      <c r="B31" s="20" t="s">
        <v>45</v>
      </c>
      <c r="C31" s="22">
        <v>2720</v>
      </c>
      <c r="D31" s="20" t="s">
        <v>43</v>
      </c>
      <c r="E31" s="19" t="s">
        <v>55</v>
      </c>
      <c r="F31" s="25" t="s">
        <v>56</v>
      </c>
      <c r="G31" s="20"/>
    </row>
    <row r="32" spans="2:7" x14ac:dyDescent="0.25">
      <c r="B32" s="20" t="s">
        <v>49</v>
      </c>
      <c r="C32" s="20" t="s">
        <v>42</v>
      </c>
      <c r="D32" s="20" t="s">
        <v>89</v>
      </c>
      <c r="E32" s="19" t="s">
        <v>55</v>
      </c>
      <c r="F32" s="25" t="s">
        <v>56</v>
      </c>
      <c r="G32" s="20"/>
    </row>
    <row r="33" spans="2:7" x14ac:dyDescent="0.25">
      <c r="B33" s="20" t="s">
        <v>50</v>
      </c>
      <c r="C33" s="22">
        <v>3075</v>
      </c>
      <c r="D33" s="20" t="s">
        <v>84</v>
      </c>
      <c r="E33" s="19" t="s">
        <v>55</v>
      </c>
      <c r="F33" s="25" t="s">
        <v>56</v>
      </c>
      <c r="G33" s="20"/>
    </row>
    <row r="34" spans="2:7" x14ac:dyDescent="0.25">
      <c r="B34" s="20" t="s">
        <v>82</v>
      </c>
      <c r="C34" s="22">
        <v>16734.04</v>
      </c>
      <c r="D34" s="20" t="s">
        <v>43</v>
      </c>
      <c r="E34" s="19" t="s">
        <v>55</v>
      </c>
      <c r="F34" s="25" t="s">
        <v>56</v>
      </c>
      <c r="G34" s="20"/>
    </row>
    <row r="35" spans="2:7" x14ac:dyDescent="0.25">
      <c r="B35" s="20" t="s">
        <v>51</v>
      </c>
      <c r="C35" s="20">
        <v>996</v>
      </c>
      <c r="D35" s="20" t="s">
        <v>43</v>
      </c>
      <c r="E35" s="19" t="s">
        <v>55</v>
      </c>
      <c r="F35" s="25" t="s">
        <v>56</v>
      </c>
    </row>
    <row r="36" spans="2:7" x14ac:dyDescent="0.25">
      <c r="B36" s="20" t="s">
        <v>52</v>
      </c>
      <c r="C36" s="22">
        <v>2460</v>
      </c>
      <c r="D36" s="20" t="s">
        <v>43</v>
      </c>
      <c r="E36" s="19" t="s">
        <v>55</v>
      </c>
      <c r="F36" s="25" t="s">
        <v>56</v>
      </c>
    </row>
    <row r="37" spans="2:7" x14ac:dyDescent="0.25">
      <c r="B37" s="20" t="s">
        <v>54</v>
      </c>
      <c r="C37" s="23">
        <v>2868</v>
      </c>
      <c r="D37" s="20" t="s">
        <v>43</v>
      </c>
      <c r="E37" s="19" t="s">
        <v>55</v>
      </c>
      <c r="F37" s="25" t="s">
        <v>56</v>
      </c>
    </row>
    <row r="38" spans="2:7" x14ac:dyDescent="0.25">
      <c r="B38" s="20" t="s">
        <v>66</v>
      </c>
      <c r="C38" s="20" t="s">
        <v>53</v>
      </c>
      <c r="D38" s="20" t="s">
        <v>85</v>
      </c>
      <c r="E38" s="19" t="s">
        <v>55</v>
      </c>
      <c r="F38" s="25" t="s">
        <v>56</v>
      </c>
    </row>
    <row r="39" spans="2:7" x14ac:dyDescent="0.25">
      <c r="B39" s="27" t="s">
        <v>69</v>
      </c>
      <c r="C39" s="32" t="s">
        <v>70</v>
      </c>
      <c r="D39" s="32" t="s">
        <v>36</v>
      </c>
      <c r="E39" s="32" t="s">
        <v>55</v>
      </c>
      <c r="F39" s="32"/>
    </row>
  </sheetData>
  <mergeCells count="2">
    <mergeCell ref="B3:F3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TAV</vt:lpstr>
      <vt:lpstr>SBAV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2024-10-25T20:54:46Z</dcterms:modified>
</cp:coreProperties>
</file>