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ham\Desktop\AI in Agriculture\LECTURES\Crop nitrogen_lec02\Code 27.02.2024\"/>
    </mc:Choice>
  </mc:AlternateContent>
  <xr:revisionPtr revIDLastSave="0" documentId="13_ncr:1000001_{704251C6-6B9C-344E-B65E-4B17C33B5548}" xr6:coauthVersionLast="47" xr6:coauthVersionMax="47" xr10:uidLastSave="{00000000-0000-0000-0000-000000000000}"/>
  <bookViews>
    <workbookView xWindow="-108" yWindow="-108" windowWidth="23256" windowHeight="12576" activeTab="1" xr2:uid="{F7FB1EE6-F130-4D53-AC82-4590A25973EC}"/>
  </bookViews>
  <sheets>
    <sheet name="ID" sheetId="2" r:id="rId1"/>
    <sheet name="SPAD and Nitrogen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17" i="1"/>
  <c r="B15" i="1"/>
  <c r="B26" i="1"/>
  <c r="B19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00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83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66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52" i="1"/>
  <c r="B27" i="1"/>
  <c r="B28" i="1"/>
  <c r="B29" i="1"/>
  <c r="B30" i="1"/>
  <c r="B31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16" i="1"/>
  <c r="B18" i="1"/>
  <c r="B20" i="1"/>
  <c r="B21" i="1"/>
  <c r="B22" i="1"/>
  <c r="B23" i="1"/>
  <c r="B24" i="1"/>
  <c r="B25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<sst xmlns="http://schemas.openxmlformats.org/spreadsheetml/2006/main" count="4" uniqueCount="4">
  <si>
    <t>SPAD</t>
  </si>
  <si>
    <t>Nitrogen, mmol/m2</t>
  </si>
  <si>
    <t>Time_mins</t>
  </si>
  <si>
    <t>ID_cm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</si>
</sst>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EB5D-0335-4BD8-8D49-ABD15C23B42E}">
  <dimension ref="A1:B14"/>
  <sheetViews>
    <sheetView workbookViewId="0">
      <selection sqref="A1:B14"/>
    </sheetView>
  </sheetViews>
  <sheetFormatPr defaultRowHeight="15" x14ac:dyDescent="0.2"/>
  <sheetData>
    <row r="1" spans="1:2" ht="28.5" thickBot="1" x14ac:dyDescent="0.25">
      <c r="A1" s="2" t="s">
        <v>2</v>
      </c>
      <c r="B1" s="2" t="s">
        <v>3</v>
      </c>
    </row>
    <row r="2" spans="1:2" ht="15.75" thickBot="1" x14ac:dyDescent="0.25">
      <c r="A2" s="3">
        <v>2</v>
      </c>
      <c r="B2" s="3">
        <v>11.1</v>
      </c>
    </row>
    <row r="3" spans="1:2" ht="15.75" thickBot="1" x14ac:dyDescent="0.25">
      <c r="A3" s="3">
        <v>3</v>
      </c>
      <c r="B3" s="3">
        <v>10.3</v>
      </c>
    </row>
    <row r="4" spans="1:2" ht="15.75" thickBot="1" x14ac:dyDescent="0.25">
      <c r="A4" s="3">
        <v>4</v>
      </c>
      <c r="B4" s="3">
        <v>9.4</v>
      </c>
    </row>
    <row r="5" spans="1:2" ht="15.75" thickBot="1" x14ac:dyDescent="0.25">
      <c r="A5" s="3">
        <v>5</v>
      </c>
      <c r="B5" s="3">
        <v>9.9</v>
      </c>
    </row>
    <row r="6" spans="1:2" ht="15.75" thickBot="1" x14ac:dyDescent="0.25">
      <c r="A6" s="3">
        <v>6</v>
      </c>
      <c r="B6" s="3">
        <v>8.6</v>
      </c>
    </row>
    <row r="7" spans="1:2" ht="15.75" thickBot="1" x14ac:dyDescent="0.25">
      <c r="A7" s="3">
        <v>7</v>
      </c>
      <c r="B7" s="3">
        <v>8.6</v>
      </c>
    </row>
    <row r="8" spans="1:2" ht="15.75" thickBot="1" x14ac:dyDescent="0.25">
      <c r="A8" s="3">
        <v>8</v>
      </c>
      <c r="B8" s="3">
        <v>9</v>
      </c>
    </row>
    <row r="9" spans="1:2" ht="15.75" thickBot="1" x14ac:dyDescent="0.25">
      <c r="A9" s="3">
        <v>9</v>
      </c>
      <c r="B9" s="3">
        <v>8.6999999999999993</v>
      </c>
    </row>
    <row r="10" spans="1:2" ht="15.75" thickBot="1" x14ac:dyDescent="0.25">
      <c r="A10" s="3">
        <v>10</v>
      </c>
      <c r="B10" s="3">
        <v>8.4</v>
      </c>
    </row>
    <row r="11" spans="1:2" ht="15.75" thickBot="1" x14ac:dyDescent="0.25">
      <c r="A11" s="3">
        <v>15</v>
      </c>
      <c r="B11" s="3">
        <v>7.8</v>
      </c>
    </row>
    <row r="12" spans="1:2" ht="15.75" thickBot="1" x14ac:dyDescent="0.25">
      <c r="A12" s="3">
        <v>20</v>
      </c>
      <c r="B12" s="3">
        <v>6.8</v>
      </c>
    </row>
    <row r="13" spans="1:2" ht="15.75" thickBot="1" x14ac:dyDescent="0.25">
      <c r="A13" s="3">
        <v>25</v>
      </c>
      <c r="B13" s="3">
        <v>6.5</v>
      </c>
    </row>
    <row r="14" spans="1:2" ht="15.75" thickBot="1" x14ac:dyDescent="0.25">
      <c r="A14" s="3">
        <v>30</v>
      </c>
      <c r="B14" s="3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2F902-739C-45FB-9476-1703E09B0E82}">
  <dimension ref="A1:B145"/>
  <sheetViews>
    <sheetView tabSelected="1" workbookViewId="0">
      <selection activeCell="C4" sqref="C4"/>
    </sheetView>
  </sheetViews>
  <sheetFormatPr defaultRowHeight="15" x14ac:dyDescent="0.2"/>
  <cols>
    <col min="2" max="2" width="22.19531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12.199999999999998</v>
      </c>
      <c r="B2">
        <f>0.274*A2+7.77</f>
        <v>11.1128</v>
      </c>
    </row>
    <row r="3" spans="1:2" x14ac:dyDescent="0.2">
      <c r="A3">
        <v>13.800000000000002</v>
      </c>
      <c r="B3" s="1">
        <f t="shared" ref="B3:B14" si="0">0.274*A3+7.77</f>
        <v>11.551200000000001</v>
      </c>
    </row>
    <row r="4" spans="1:2" x14ac:dyDescent="0.2">
      <c r="A4">
        <v>13.866666666666667</v>
      </c>
      <c r="B4" s="1">
        <f t="shared" si="0"/>
        <v>11.569466666666667</v>
      </c>
    </row>
    <row r="5" spans="1:2" x14ac:dyDescent="0.2">
      <c r="A5">
        <v>14.199999999999998</v>
      </c>
      <c r="B5" s="1">
        <f t="shared" si="0"/>
        <v>11.660799999999998</v>
      </c>
    </row>
    <row r="6" spans="1:2" x14ac:dyDescent="0.2">
      <c r="A6">
        <v>14.5</v>
      </c>
      <c r="B6" s="1">
        <f t="shared" si="0"/>
        <v>11.743</v>
      </c>
    </row>
    <row r="7" spans="1:2" x14ac:dyDescent="0.2">
      <c r="A7">
        <v>14.6</v>
      </c>
      <c r="B7" s="1">
        <f t="shared" si="0"/>
        <v>11.770399999999999</v>
      </c>
    </row>
    <row r="8" spans="1:2" x14ac:dyDescent="0.2">
      <c r="A8">
        <v>14.6</v>
      </c>
      <c r="B8" s="1">
        <f t="shared" si="0"/>
        <v>11.770399999999999</v>
      </c>
    </row>
    <row r="9" spans="1:2" x14ac:dyDescent="0.2">
      <c r="A9">
        <v>14.633333333333335</v>
      </c>
      <c r="B9" s="1">
        <f t="shared" si="0"/>
        <v>11.779533333333333</v>
      </c>
    </row>
    <row r="10" spans="1:2" x14ac:dyDescent="0.2">
      <c r="A10">
        <v>14.700000000000001</v>
      </c>
      <c r="B10" s="1">
        <f t="shared" si="0"/>
        <v>11.797800000000001</v>
      </c>
    </row>
    <row r="11" spans="1:2" x14ac:dyDescent="0.2">
      <c r="A11">
        <v>15.033333333333333</v>
      </c>
      <c r="B11" s="1">
        <f t="shared" si="0"/>
        <v>11.889133333333334</v>
      </c>
    </row>
    <row r="12" spans="1:2" x14ac:dyDescent="0.2">
      <c r="A12">
        <v>15.5</v>
      </c>
      <c r="B12" s="1">
        <f t="shared" si="0"/>
        <v>12.016999999999999</v>
      </c>
    </row>
    <row r="13" spans="1:2" x14ac:dyDescent="0.2">
      <c r="A13">
        <v>15.566666666666668</v>
      </c>
      <c r="B13" s="1">
        <f t="shared" si="0"/>
        <v>12.035266666666667</v>
      </c>
    </row>
    <row r="14" spans="1:2" x14ac:dyDescent="0.2">
      <c r="A14">
        <v>16.066666666666666</v>
      </c>
      <c r="B14" s="1">
        <f t="shared" si="0"/>
        <v>12.172266666666665</v>
      </c>
    </row>
    <row r="15" spans="1:2" x14ac:dyDescent="0.2">
      <c r="A15">
        <v>16.233333333333334</v>
      </c>
      <c r="B15" s="1">
        <f>0.264*A15+7.777</f>
        <v>12.0626</v>
      </c>
    </row>
    <row r="16" spans="1:2" x14ac:dyDescent="0.2">
      <c r="A16">
        <v>16.400000000000002</v>
      </c>
      <c r="B16" s="1">
        <f t="shared" ref="B16:B25" si="1">0.264*A16+7.77</f>
        <v>12.099600000000001</v>
      </c>
    </row>
    <row r="17" spans="1:2" x14ac:dyDescent="0.2">
      <c r="A17">
        <v>14.5</v>
      </c>
      <c r="B17" s="1">
        <f>0.264*A17+7.87</f>
        <v>11.698</v>
      </c>
    </row>
    <row r="18" spans="1:2" x14ac:dyDescent="0.2">
      <c r="A18">
        <v>17.2</v>
      </c>
      <c r="B18" s="1">
        <f t="shared" si="1"/>
        <v>12.3108</v>
      </c>
    </row>
    <row r="19" spans="1:2" x14ac:dyDescent="0.2">
      <c r="A19">
        <v>17.366666666666667</v>
      </c>
      <c r="B19" s="1">
        <f>0.284*A19+7.77</f>
        <v>12.702133333333332</v>
      </c>
    </row>
    <row r="20" spans="1:2" x14ac:dyDescent="0.2">
      <c r="A20">
        <v>15.133333333333333</v>
      </c>
      <c r="B20" s="1">
        <f t="shared" si="1"/>
        <v>11.7652</v>
      </c>
    </row>
    <row r="21" spans="1:2" x14ac:dyDescent="0.2">
      <c r="A21">
        <v>15.933333333333332</v>
      </c>
      <c r="B21" s="1">
        <f t="shared" si="1"/>
        <v>11.976399999999998</v>
      </c>
    </row>
    <row r="22" spans="1:2" x14ac:dyDescent="0.2">
      <c r="A22">
        <v>15.966666666666667</v>
      </c>
      <c r="B22" s="1">
        <f t="shared" si="1"/>
        <v>11.985199999999999</v>
      </c>
    </row>
    <row r="23" spans="1:2" x14ac:dyDescent="0.2">
      <c r="A23">
        <v>16.066666666666666</v>
      </c>
      <c r="B23" s="1">
        <f t="shared" si="1"/>
        <v>12.0116</v>
      </c>
    </row>
    <row r="24" spans="1:2" x14ac:dyDescent="0.2">
      <c r="A24">
        <v>31.666666666666668</v>
      </c>
      <c r="B24" s="1">
        <f t="shared" si="1"/>
        <v>16.130000000000003</v>
      </c>
    </row>
    <row r="25" spans="1:2" x14ac:dyDescent="0.2">
      <c r="A25">
        <v>15.466666666666667</v>
      </c>
      <c r="B25" s="1">
        <f t="shared" si="1"/>
        <v>11.853200000000001</v>
      </c>
    </row>
    <row r="26" spans="1:2" x14ac:dyDescent="0.2">
      <c r="A26">
        <v>30.700000000000003</v>
      </c>
      <c r="B26" s="1">
        <f>0.284*A26+5.77</f>
        <v>14.488799999999999</v>
      </c>
    </row>
    <row r="27" spans="1:2" x14ac:dyDescent="0.2">
      <c r="A27">
        <v>22.3</v>
      </c>
      <c r="B27" s="1">
        <f t="shared" ref="B27:B51" si="2">0.274*A27+5.77</f>
        <v>11.8802</v>
      </c>
    </row>
    <row r="28" spans="1:2" x14ac:dyDescent="0.2">
      <c r="A28">
        <v>22.316666666666698</v>
      </c>
      <c r="B28" s="1">
        <f t="shared" si="2"/>
        <v>11.884766666666675</v>
      </c>
    </row>
    <row r="29" spans="1:2" x14ac:dyDescent="0.2">
      <c r="A29">
        <v>22.783333333333331</v>
      </c>
      <c r="B29" s="1">
        <f t="shared" si="2"/>
        <v>12.012633333333333</v>
      </c>
    </row>
    <row r="30" spans="1:2" x14ac:dyDescent="0.2">
      <c r="A30">
        <v>22.95</v>
      </c>
      <c r="B30" s="1">
        <f t="shared" si="2"/>
        <v>12.058299999999999</v>
      </c>
    </row>
    <row r="31" spans="1:2" x14ac:dyDescent="0.2">
      <c r="A31">
        <v>23.266666666666669</v>
      </c>
      <c r="B31" s="1">
        <f t="shared" si="2"/>
        <v>12.145066666666668</v>
      </c>
    </row>
    <row r="32" spans="1:2" x14ac:dyDescent="0.2">
      <c r="A32">
        <v>23.55</v>
      </c>
      <c r="B32" s="1">
        <f>0.274*A32+6.77</f>
        <v>13.2227</v>
      </c>
    </row>
    <row r="33" spans="1:2" x14ac:dyDescent="0.2">
      <c r="A33">
        <v>18.733333333333334</v>
      </c>
      <c r="B33" s="1">
        <f t="shared" si="2"/>
        <v>10.902933333333333</v>
      </c>
    </row>
    <row r="34" spans="1:2" x14ac:dyDescent="0.2">
      <c r="A34">
        <v>24.466666666666669</v>
      </c>
      <c r="B34" s="1">
        <f t="shared" si="2"/>
        <v>12.473866666666666</v>
      </c>
    </row>
    <row r="35" spans="1:2" x14ac:dyDescent="0.2">
      <c r="A35">
        <v>24.833333333333332</v>
      </c>
      <c r="B35" s="1">
        <f t="shared" si="2"/>
        <v>12.574333333333332</v>
      </c>
    </row>
    <row r="36" spans="1:2" x14ac:dyDescent="0.2">
      <c r="A36">
        <v>25.25</v>
      </c>
      <c r="B36" s="1">
        <f t="shared" si="2"/>
        <v>12.688500000000001</v>
      </c>
    </row>
    <row r="37" spans="1:2" x14ac:dyDescent="0.2">
      <c r="A37">
        <v>25.25</v>
      </c>
      <c r="B37" s="1">
        <f t="shared" si="2"/>
        <v>12.688500000000001</v>
      </c>
    </row>
    <row r="38" spans="1:2" x14ac:dyDescent="0.2">
      <c r="A38">
        <v>25.466666666666701</v>
      </c>
      <c r="B38" s="1">
        <f t="shared" si="2"/>
        <v>12.747866666666676</v>
      </c>
    </row>
    <row r="39" spans="1:2" x14ac:dyDescent="0.2">
      <c r="A39">
        <v>25.916666666666668</v>
      </c>
      <c r="B39" s="1">
        <f t="shared" si="2"/>
        <v>12.871166666666667</v>
      </c>
    </row>
    <row r="40" spans="1:2" x14ac:dyDescent="0.2">
      <c r="A40">
        <v>24.349999999999998</v>
      </c>
      <c r="B40" s="1">
        <f t="shared" si="2"/>
        <v>12.4419</v>
      </c>
    </row>
    <row r="41" spans="1:2" x14ac:dyDescent="0.2">
      <c r="A41">
        <v>25.983333333333334</v>
      </c>
      <c r="B41" s="1">
        <f t="shared" si="2"/>
        <v>12.889433333333333</v>
      </c>
    </row>
    <row r="42" spans="1:2" x14ac:dyDescent="0.2">
      <c r="A42">
        <v>22.133333333333336</v>
      </c>
      <c r="B42" s="1">
        <f t="shared" si="2"/>
        <v>11.834533333333333</v>
      </c>
    </row>
    <row r="43" spans="1:2" x14ac:dyDescent="0.2">
      <c r="A43">
        <v>36.5833333333333</v>
      </c>
      <c r="B43" s="1">
        <f t="shared" si="2"/>
        <v>15.793833333333325</v>
      </c>
    </row>
    <row r="44" spans="1:2" x14ac:dyDescent="0.2">
      <c r="A44">
        <v>22.516666666666701</v>
      </c>
      <c r="B44" s="1">
        <f t="shared" si="2"/>
        <v>11.939566666666675</v>
      </c>
    </row>
    <row r="45" spans="1:2" x14ac:dyDescent="0.2">
      <c r="A45">
        <v>27.666666666666668</v>
      </c>
      <c r="B45" s="1">
        <f t="shared" si="2"/>
        <v>13.350666666666667</v>
      </c>
    </row>
    <row r="46" spans="1:2" x14ac:dyDescent="0.2">
      <c r="A46">
        <v>22.627777777777776</v>
      </c>
      <c r="B46" s="1">
        <f t="shared" si="2"/>
        <v>11.970011111111111</v>
      </c>
    </row>
    <row r="47" spans="1:2" x14ac:dyDescent="0.2">
      <c r="A47">
        <v>22.650000000000002</v>
      </c>
      <c r="B47" s="1">
        <f t="shared" si="2"/>
        <v>11.976100000000001</v>
      </c>
    </row>
    <row r="48" spans="1:2" x14ac:dyDescent="0.2">
      <c r="A48">
        <v>29.466666666666669</v>
      </c>
      <c r="B48" s="1">
        <f t="shared" si="2"/>
        <v>13.843866666666667</v>
      </c>
    </row>
    <row r="49" spans="1:2" x14ac:dyDescent="0.2">
      <c r="A49">
        <v>28.833333333333332</v>
      </c>
      <c r="B49" s="1">
        <f t="shared" si="2"/>
        <v>13.670333333333332</v>
      </c>
    </row>
    <row r="50" spans="1:2" x14ac:dyDescent="0.2">
      <c r="A50">
        <v>34</v>
      </c>
      <c r="B50" s="1">
        <f t="shared" si="2"/>
        <v>15.086</v>
      </c>
    </row>
    <row r="51" spans="1:2" x14ac:dyDescent="0.2">
      <c r="A51">
        <v>23.620370370370399</v>
      </c>
      <c r="B51" s="1">
        <f t="shared" si="2"/>
        <v>12.241981481481488</v>
      </c>
    </row>
    <row r="52" spans="1:2" x14ac:dyDescent="0.2">
      <c r="A52">
        <v>23.75</v>
      </c>
      <c r="B52" s="1">
        <f>0.274*A52+4.77</f>
        <v>11.2775</v>
      </c>
    </row>
    <row r="53" spans="1:2" x14ac:dyDescent="0.2">
      <c r="A53">
        <v>29</v>
      </c>
      <c r="B53" s="1">
        <f t="shared" ref="B53:B65" si="3">0.274*A53+4.77</f>
        <v>12.716000000000001</v>
      </c>
    </row>
    <row r="54" spans="1:2" x14ac:dyDescent="0.2">
      <c r="A54">
        <v>29.766666666666669</v>
      </c>
      <c r="B54" s="1">
        <f t="shared" si="3"/>
        <v>12.926066666666667</v>
      </c>
    </row>
    <row r="55" spans="1:2" x14ac:dyDescent="0.2">
      <c r="A55">
        <v>30.133333333333336</v>
      </c>
      <c r="B55" s="1">
        <f t="shared" si="3"/>
        <v>13.026533333333335</v>
      </c>
    </row>
    <row r="56" spans="1:2" x14ac:dyDescent="0.2">
      <c r="A56">
        <v>30.311111111111114</v>
      </c>
      <c r="B56" s="1">
        <f t="shared" si="3"/>
        <v>13.075244444444445</v>
      </c>
    </row>
    <row r="57" spans="1:2" x14ac:dyDescent="0.2">
      <c r="A57">
        <v>24.5833333333333</v>
      </c>
      <c r="B57" s="1">
        <f t="shared" si="3"/>
        <v>11.505833333333324</v>
      </c>
    </row>
    <row r="58" spans="1:2" x14ac:dyDescent="0.2">
      <c r="A58">
        <v>24.666666666666668</v>
      </c>
      <c r="B58" s="1">
        <f t="shared" si="3"/>
        <v>11.528666666666666</v>
      </c>
    </row>
    <row r="59" spans="1:2" x14ac:dyDescent="0.2">
      <c r="A59">
        <v>33.599999999999994</v>
      </c>
      <c r="B59" s="1">
        <f t="shared" si="3"/>
        <v>13.976399999999998</v>
      </c>
    </row>
    <row r="60" spans="1:2" x14ac:dyDescent="0.2">
      <c r="A60">
        <v>30.925925925925927</v>
      </c>
      <c r="B60" s="1">
        <f t="shared" si="3"/>
        <v>13.243703703703705</v>
      </c>
    </row>
    <row r="61" spans="1:2" x14ac:dyDescent="0.2">
      <c r="A61">
        <v>31.388888888888886</v>
      </c>
      <c r="B61" s="1">
        <f t="shared" si="3"/>
        <v>13.370555555555555</v>
      </c>
    </row>
    <row r="62" spans="1:2" x14ac:dyDescent="0.2">
      <c r="A62">
        <v>25.472222222222218</v>
      </c>
      <c r="B62" s="1">
        <f t="shared" si="3"/>
        <v>11.749388888888888</v>
      </c>
    </row>
    <row r="63" spans="1:2" x14ac:dyDescent="0.2">
      <c r="A63">
        <v>25.562962962962999</v>
      </c>
      <c r="B63" s="1">
        <f t="shared" si="3"/>
        <v>11.774251851851862</v>
      </c>
    </row>
    <row r="64" spans="1:2" x14ac:dyDescent="0.2">
      <c r="A64">
        <v>30</v>
      </c>
      <c r="B64" s="1">
        <f t="shared" si="3"/>
        <v>12.99</v>
      </c>
    </row>
    <row r="65" spans="1:2" x14ac:dyDescent="0.2">
      <c r="A65">
        <v>32.033333333333339</v>
      </c>
      <c r="B65" s="1">
        <f t="shared" si="3"/>
        <v>13.547133333333335</v>
      </c>
    </row>
    <row r="66" spans="1:2" x14ac:dyDescent="0.2">
      <c r="A66">
        <v>32.040740740740745</v>
      </c>
      <c r="B66" s="1">
        <f>0.284*A66+7.87</f>
        <v>16.96957037037037</v>
      </c>
    </row>
    <row r="67" spans="1:2" x14ac:dyDescent="0.2">
      <c r="A67">
        <v>29.5</v>
      </c>
      <c r="B67" s="1">
        <f t="shared" ref="B67:B82" si="4">0.284*A67+7.87</f>
        <v>16.248000000000001</v>
      </c>
    </row>
    <row r="68" spans="1:2" x14ac:dyDescent="0.2">
      <c r="A68">
        <v>27.266666666666666</v>
      </c>
      <c r="B68" s="1">
        <f t="shared" si="4"/>
        <v>15.613733333333332</v>
      </c>
    </row>
    <row r="69" spans="1:2" x14ac:dyDescent="0.2">
      <c r="A69">
        <v>27.399999999999995</v>
      </c>
      <c r="B69" s="1">
        <f t="shared" si="4"/>
        <v>15.651599999999998</v>
      </c>
    </row>
    <row r="70" spans="1:2" x14ac:dyDescent="0.2">
      <c r="A70">
        <v>35.65</v>
      </c>
      <c r="B70" s="1">
        <f t="shared" si="4"/>
        <v>17.994599999999998</v>
      </c>
    </row>
    <row r="71" spans="1:2" x14ac:dyDescent="0.2">
      <c r="A71">
        <v>37.933333333333302</v>
      </c>
      <c r="B71" s="1">
        <f t="shared" si="4"/>
        <v>18.643066666666655</v>
      </c>
    </row>
    <row r="72" spans="1:2" x14ac:dyDescent="0.2">
      <c r="A72">
        <v>34.116666666666703</v>
      </c>
      <c r="B72" s="1">
        <f t="shared" si="4"/>
        <v>17.559133333333342</v>
      </c>
    </row>
    <row r="73" spans="1:2" x14ac:dyDescent="0.2">
      <c r="A73">
        <v>28.099999999999998</v>
      </c>
      <c r="B73" s="1">
        <f t="shared" si="4"/>
        <v>15.850399999999999</v>
      </c>
    </row>
    <row r="74" spans="1:2" x14ac:dyDescent="0.2">
      <c r="A74">
        <v>31.8</v>
      </c>
      <c r="B74" s="1">
        <f t="shared" si="4"/>
        <v>16.901199999999999</v>
      </c>
    </row>
    <row r="75" spans="1:2" x14ac:dyDescent="0.2">
      <c r="A75">
        <v>34.1</v>
      </c>
      <c r="B75" s="1">
        <f t="shared" si="4"/>
        <v>17.554400000000001</v>
      </c>
    </row>
    <row r="76" spans="1:2" x14ac:dyDescent="0.2">
      <c r="A76">
        <v>28.533333333333331</v>
      </c>
      <c r="B76" s="1">
        <f t="shared" si="4"/>
        <v>15.973466666666667</v>
      </c>
    </row>
    <row r="77" spans="1:2" x14ac:dyDescent="0.2">
      <c r="A77">
        <v>34.633333333333333</v>
      </c>
      <c r="B77" s="1">
        <f t="shared" si="4"/>
        <v>17.705866666666665</v>
      </c>
    </row>
    <row r="78" spans="1:2" x14ac:dyDescent="0.2">
      <c r="A78">
        <v>37.200000000000003</v>
      </c>
      <c r="B78" s="1">
        <f t="shared" si="4"/>
        <v>18.434799999999999</v>
      </c>
    </row>
    <row r="79" spans="1:2" x14ac:dyDescent="0.2">
      <c r="A79">
        <v>32.1</v>
      </c>
      <c r="B79" s="1">
        <f t="shared" si="4"/>
        <v>16.9864</v>
      </c>
    </row>
    <row r="80" spans="1:2" x14ac:dyDescent="0.2">
      <c r="A80">
        <v>33.966666666666661</v>
      </c>
      <c r="B80" s="1">
        <f t="shared" si="4"/>
        <v>17.516533333333332</v>
      </c>
    </row>
    <row r="81" spans="1:2" x14ac:dyDescent="0.2">
      <c r="A81">
        <v>33.966666666666661</v>
      </c>
      <c r="B81" s="1">
        <f t="shared" si="4"/>
        <v>17.516533333333332</v>
      </c>
    </row>
    <row r="82" spans="1:2" x14ac:dyDescent="0.2">
      <c r="A82">
        <v>32.4</v>
      </c>
      <c r="B82" s="1">
        <f t="shared" si="4"/>
        <v>17.0716</v>
      </c>
    </row>
    <row r="83" spans="1:2" x14ac:dyDescent="0.2">
      <c r="A83">
        <v>29.766666666666669</v>
      </c>
      <c r="B83" s="1">
        <f>0.274*A83+7.47</f>
        <v>15.626066666666667</v>
      </c>
    </row>
    <row r="84" spans="1:2" x14ac:dyDescent="0.2">
      <c r="A84">
        <v>32.466666666666669</v>
      </c>
      <c r="B84" s="1">
        <f t="shared" ref="B84:B99" si="5">0.274*A84+7.47</f>
        <v>16.365866666666669</v>
      </c>
    </row>
    <row r="85" spans="1:2" x14ac:dyDescent="0.2">
      <c r="A85">
        <v>29.833333333333332</v>
      </c>
      <c r="B85" s="1">
        <f t="shared" si="5"/>
        <v>15.644333333333332</v>
      </c>
    </row>
    <row r="86" spans="1:2" x14ac:dyDescent="0.2">
      <c r="A86">
        <v>34.533333333333331</v>
      </c>
      <c r="B86" s="1">
        <f t="shared" si="5"/>
        <v>16.932133333333333</v>
      </c>
    </row>
    <row r="87" spans="1:2" x14ac:dyDescent="0.2">
      <c r="A87">
        <v>30.233333333333299</v>
      </c>
      <c r="B87" s="1">
        <f t="shared" si="5"/>
        <v>15.753933333333325</v>
      </c>
    </row>
    <row r="88" spans="1:2" x14ac:dyDescent="0.2">
      <c r="A88">
        <v>33.166666666666664</v>
      </c>
      <c r="B88" s="1">
        <f t="shared" si="5"/>
        <v>16.557666666666666</v>
      </c>
    </row>
    <row r="89" spans="1:2" x14ac:dyDescent="0.2">
      <c r="A89">
        <v>30.266666666666666</v>
      </c>
      <c r="B89" s="1">
        <f t="shared" si="5"/>
        <v>15.763066666666667</v>
      </c>
    </row>
    <row r="90" spans="1:2" x14ac:dyDescent="0.2">
      <c r="A90">
        <v>30.3</v>
      </c>
      <c r="B90" s="1">
        <f t="shared" si="5"/>
        <v>15.772200000000002</v>
      </c>
    </row>
    <row r="91" spans="1:2" x14ac:dyDescent="0.2">
      <c r="A91">
        <v>33.06666666666667</v>
      </c>
      <c r="B91" s="1">
        <f t="shared" si="5"/>
        <v>16.53026666666667</v>
      </c>
    </row>
    <row r="92" spans="1:2" x14ac:dyDescent="0.2">
      <c r="A92">
        <v>33.1</v>
      </c>
      <c r="B92" s="1">
        <f t="shared" si="5"/>
        <v>16.539400000000001</v>
      </c>
    </row>
    <row r="93" spans="1:2" x14ac:dyDescent="0.2">
      <c r="A93">
        <v>35.1</v>
      </c>
      <c r="B93" s="1">
        <f t="shared" si="5"/>
        <v>17.087400000000002</v>
      </c>
    </row>
    <row r="94" spans="1:2" x14ac:dyDescent="0.2">
      <c r="A94">
        <v>38.8333333333333</v>
      </c>
      <c r="B94" s="1">
        <f t="shared" si="5"/>
        <v>18.110333333333326</v>
      </c>
    </row>
    <row r="95" spans="1:2" x14ac:dyDescent="0.2">
      <c r="A95">
        <v>35.200000000000003</v>
      </c>
      <c r="B95" s="1">
        <f t="shared" si="5"/>
        <v>17.114800000000002</v>
      </c>
    </row>
    <row r="96" spans="1:2" x14ac:dyDescent="0.2">
      <c r="A96">
        <v>35.233333333333334</v>
      </c>
      <c r="B96" s="1">
        <f t="shared" si="5"/>
        <v>17.123933333333333</v>
      </c>
    </row>
    <row r="97" spans="1:2" x14ac:dyDescent="0.2">
      <c r="A97">
        <v>33.683333333333302</v>
      </c>
      <c r="B97" s="1">
        <f t="shared" si="5"/>
        <v>16.699233333333325</v>
      </c>
    </row>
    <row r="98" spans="1:2" x14ac:dyDescent="0.2">
      <c r="A98">
        <v>33.883333333333297</v>
      </c>
      <c r="B98" s="1">
        <f t="shared" si="5"/>
        <v>16.754033333333325</v>
      </c>
    </row>
    <row r="99" spans="1:2" x14ac:dyDescent="0.2">
      <c r="A99">
        <v>32.1</v>
      </c>
      <c r="B99" s="1">
        <f t="shared" si="5"/>
        <v>16.2654</v>
      </c>
    </row>
    <row r="100" spans="1:2" x14ac:dyDescent="0.2">
      <c r="A100">
        <v>34.233333333333334</v>
      </c>
      <c r="B100" s="1">
        <f>0.274*A100+7.97</f>
        <v>17.349933333333333</v>
      </c>
    </row>
    <row r="101" spans="1:2" x14ac:dyDescent="0.2">
      <c r="A101">
        <v>36</v>
      </c>
      <c r="B101" s="1">
        <f t="shared" ref="B101:B145" si="6">0.274*A101+7.97</f>
        <v>17.834</v>
      </c>
    </row>
    <row r="102" spans="1:2" x14ac:dyDescent="0.2">
      <c r="A102">
        <v>36.1</v>
      </c>
      <c r="B102" s="1">
        <f t="shared" si="6"/>
        <v>17.8614</v>
      </c>
    </row>
    <row r="103" spans="1:2" x14ac:dyDescent="0.2">
      <c r="A103">
        <v>31.8</v>
      </c>
      <c r="B103" s="1">
        <f t="shared" si="6"/>
        <v>16.683199999999999</v>
      </c>
    </row>
    <row r="104" spans="1:2" x14ac:dyDescent="0.2">
      <c r="A104">
        <v>34.65</v>
      </c>
      <c r="B104" s="1">
        <f t="shared" si="6"/>
        <v>17.464099999999998</v>
      </c>
    </row>
    <row r="105" spans="1:2" x14ac:dyDescent="0.2">
      <c r="A105">
        <v>34.766666666666701</v>
      </c>
      <c r="B105" s="1">
        <f t="shared" si="6"/>
        <v>17.496066666666678</v>
      </c>
    </row>
    <row r="106" spans="1:2" x14ac:dyDescent="0.2">
      <c r="A106">
        <v>35.233333333333299</v>
      </c>
      <c r="B106" s="1">
        <f t="shared" si="6"/>
        <v>17.623933333333323</v>
      </c>
    </row>
    <row r="107" spans="1:2" x14ac:dyDescent="0.2">
      <c r="A107">
        <v>36.700000000000003</v>
      </c>
      <c r="B107" s="1">
        <f t="shared" si="6"/>
        <v>18.0258</v>
      </c>
    </row>
    <row r="108" spans="1:2" x14ac:dyDescent="0.2">
      <c r="A108">
        <v>35</v>
      </c>
      <c r="B108" s="1">
        <f t="shared" si="6"/>
        <v>17.559999999999999</v>
      </c>
    </row>
    <row r="109" spans="1:2" x14ac:dyDescent="0.2">
      <c r="A109">
        <v>35.283333333333303</v>
      </c>
      <c r="B109" s="1">
        <f t="shared" si="6"/>
        <v>17.637633333333326</v>
      </c>
    </row>
    <row r="110" spans="1:2" x14ac:dyDescent="0.2">
      <c r="A110">
        <v>36.766666666666666</v>
      </c>
      <c r="B110" s="1">
        <f t="shared" si="6"/>
        <v>18.044066666666666</v>
      </c>
    </row>
    <row r="111" spans="1:2" x14ac:dyDescent="0.2">
      <c r="A111">
        <v>35.15</v>
      </c>
      <c r="B111" s="1">
        <f t="shared" si="6"/>
        <v>17.601099999999999</v>
      </c>
    </row>
    <row r="112" spans="1:2" x14ac:dyDescent="0.2">
      <c r="A112">
        <v>32.533333333333331</v>
      </c>
      <c r="B112" s="1">
        <f t="shared" si="6"/>
        <v>16.884133333333335</v>
      </c>
    </row>
    <row r="113" spans="1:2" x14ac:dyDescent="0.2">
      <c r="A113">
        <v>35.483333333333299</v>
      </c>
      <c r="B113" s="1">
        <f t="shared" si="6"/>
        <v>17.692433333333323</v>
      </c>
    </row>
    <row r="114" spans="1:2" x14ac:dyDescent="0.2">
      <c r="A114">
        <v>35.483333333333299</v>
      </c>
      <c r="B114" s="1">
        <f t="shared" si="6"/>
        <v>17.692433333333323</v>
      </c>
    </row>
    <row r="115" spans="1:2" x14ac:dyDescent="0.2">
      <c r="A115">
        <v>35.6</v>
      </c>
      <c r="B115" s="1">
        <f t="shared" si="6"/>
        <v>17.724399999999999</v>
      </c>
    </row>
    <row r="116" spans="1:2" x14ac:dyDescent="0.2">
      <c r="A116">
        <v>35.3333333333333</v>
      </c>
      <c r="B116" s="1">
        <f t="shared" si="6"/>
        <v>17.651333333333326</v>
      </c>
    </row>
    <row r="117" spans="1:2" x14ac:dyDescent="0.2">
      <c r="A117">
        <v>32.699999999999996</v>
      </c>
      <c r="B117" s="1">
        <f t="shared" si="6"/>
        <v>16.9298</v>
      </c>
    </row>
    <row r="118" spans="1:2" x14ac:dyDescent="0.2">
      <c r="A118">
        <v>32.733333333333327</v>
      </c>
      <c r="B118" s="1">
        <f t="shared" si="6"/>
        <v>16.938933333333331</v>
      </c>
    </row>
    <row r="119" spans="1:2" x14ac:dyDescent="0.2">
      <c r="A119">
        <v>32.866666666666703</v>
      </c>
      <c r="B119" s="1">
        <f t="shared" si="6"/>
        <v>16.975466666666676</v>
      </c>
    </row>
    <row r="120" spans="1:2" x14ac:dyDescent="0.2">
      <c r="A120">
        <v>35.933333333333302</v>
      </c>
      <c r="B120" s="1">
        <f t="shared" si="6"/>
        <v>17.815733333333323</v>
      </c>
    </row>
    <row r="121" spans="1:2" x14ac:dyDescent="0.2">
      <c r="A121">
        <v>35.75</v>
      </c>
      <c r="B121" s="1">
        <f t="shared" si="6"/>
        <v>17.765499999999999</v>
      </c>
    </row>
    <row r="122" spans="1:2" x14ac:dyDescent="0.2">
      <c r="A122">
        <v>33.133333333333333</v>
      </c>
      <c r="B122" s="1">
        <f t="shared" si="6"/>
        <v>17.048533333333335</v>
      </c>
    </row>
    <row r="123" spans="1:2" x14ac:dyDescent="0.2">
      <c r="A123">
        <v>36.066666666666698</v>
      </c>
      <c r="B123" s="1">
        <f t="shared" si="6"/>
        <v>17.852266666666676</v>
      </c>
    </row>
    <row r="124" spans="1:2" x14ac:dyDescent="0.2">
      <c r="A124">
        <v>36.133333333333297</v>
      </c>
      <c r="B124" s="1">
        <f t="shared" si="6"/>
        <v>17.870533333333324</v>
      </c>
    </row>
    <row r="125" spans="1:2" x14ac:dyDescent="0.2">
      <c r="A125">
        <v>33.233333333333327</v>
      </c>
      <c r="B125" s="1">
        <f t="shared" si="6"/>
        <v>17.075933333333332</v>
      </c>
    </row>
    <row r="126" spans="1:2" x14ac:dyDescent="0.2">
      <c r="A126">
        <v>37.699999999999996</v>
      </c>
      <c r="B126" s="1">
        <f t="shared" si="6"/>
        <v>18.299799999999998</v>
      </c>
    </row>
    <row r="127" spans="1:2" x14ac:dyDescent="0.2">
      <c r="A127">
        <v>36.299999999999997</v>
      </c>
      <c r="B127" s="1">
        <f t="shared" si="6"/>
        <v>17.9162</v>
      </c>
    </row>
    <row r="128" spans="1:2" x14ac:dyDescent="0.2">
      <c r="A128">
        <v>33.4</v>
      </c>
      <c r="B128" s="1">
        <f t="shared" si="6"/>
        <v>17.121600000000001</v>
      </c>
    </row>
    <row r="129" spans="1:2" x14ac:dyDescent="0.2">
      <c r="A129">
        <v>36.0833333333333</v>
      </c>
      <c r="B129" s="1">
        <f t="shared" si="6"/>
        <v>17.856833333333324</v>
      </c>
    </row>
    <row r="130" spans="1:2" x14ac:dyDescent="0.2">
      <c r="A130">
        <v>34.65</v>
      </c>
      <c r="B130" s="1">
        <f t="shared" si="6"/>
        <v>17.464099999999998</v>
      </c>
    </row>
    <row r="131" spans="1:2" x14ac:dyDescent="0.2">
      <c r="A131">
        <v>34.199999999999996</v>
      </c>
      <c r="B131" s="1">
        <f t="shared" si="6"/>
        <v>17.340799999999998</v>
      </c>
    </row>
    <row r="132" spans="1:2" x14ac:dyDescent="0.2">
      <c r="A132">
        <v>36.866666666666703</v>
      </c>
      <c r="B132" s="1">
        <f t="shared" si="6"/>
        <v>18.071466666666677</v>
      </c>
    </row>
    <row r="133" spans="1:2" x14ac:dyDescent="0.2">
      <c r="A133">
        <v>30.633333333333301</v>
      </c>
      <c r="B133" s="1">
        <f t="shared" si="6"/>
        <v>16.363533333333326</v>
      </c>
    </row>
    <row r="134" spans="1:2" x14ac:dyDescent="0.2">
      <c r="A134">
        <v>37.550000000000004</v>
      </c>
      <c r="B134" s="1">
        <f t="shared" si="6"/>
        <v>18.258700000000001</v>
      </c>
    </row>
    <row r="135" spans="1:2" x14ac:dyDescent="0.2">
      <c r="A135">
        <v>35.4</v>
      </c>
      <c r="B135" s="1">
        <f t="shared" si="6"/>
        <v>17.669599999999999</v>
      </c>
    </row>
    <row r="136" spans="1:2" x14ac:dyDescent="0.2">
      <c r="A136">
        <v>33.783333333333303</v>
      </c>
      <c r="B136" s="1">
        <f t="shared" si="6"/>
        <v>17.226633333333325</v>
      </c>
    </row>
    <row r="137" spans="1:2" x14ac:dyDescent="0.2">
      <c r="A137">
        <v>39.5</v>
      </c>
      <c r="B137" s="1">
        <f t="shared" si="6"/>
        <v>18.792999999999999</v>
      </c>
    </row>
    <row r="138" spans="1:2" x14ac:dyDescent="0.2">
      <c r="A138">
        <v>36</v>
      </c>
      <c r="B138" s="1">
        <f t="shared" si="6"/>
        <v>17.834</v>
      </c>
    </row>
    <row r="139" spans="1:2" x14ac:dyDescent="0.2">
      <c r="A139">
        <v>35.6</v>
      </c>
      <c r="B139" s="1">
        <f t="shared" si="6"/>
        <v>17.724399999999999</v>
      </c>
    </row>
    <row r="140" spans="1:2" x14ac:dyDescent="0.2">
      <c r="A140">
        <v>36.499999999999993</v>
      </c>
      <c r="B140" s="1">
        <f t="shared" si="6"/>
        <v>17.971</v>
      </c>
    </row>
    <row r="141" spans="1:2" x14ac:dyDescent="0.2">
      <c r="A141">
        <v>36.9166666666667</v>
      </c>
      <c r="B141" s="1">
        <f t="shared" si="6"/>
        <v>18.085166666666677</v>
      </c>
    </row>
    <row r="142" spans="1:2" x14ac:dyDescent="0.2">
      <c r="A142">
        <v>37.3333333333333</v>
      </c>
      <c r="B142" s="1">
        <f t="shared" si="6"/>
        <v>18.199333333333325</v>
      </c>
    </row>
    <row r="143" spans="1:2" x14ac:dyDescent="0.2">
      <c r="A143">
        <v>37.533333333333339</v>
      </c>
      <c r="B143" s="1">
        <f t="shared" si="6"/>
        <v>18.254133333333336</v>
      </c>
    </row>
    <row r="144" spans="1:2" x14ac:dyDescent="0.2">
      <c r="A144">
        <v>37.6</v>
      </c>
      <c r="B144" s="1">
        <f t="shared" si="6"/>
        <v>18.272400000000001</v>
      </c>
    </row>
    <row r="145" spans="1:2" x14ac:dyDescent="0.2">
      <c r="A145">
        <v>37.683333333333337</v>
      </c>
      <c r="B145" s="1">
        <f t="shared" si="6"/>
        <v>18.295233333333336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</vt:lpstr>
      <vt:lpstr>SPAD and Nitrogen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Khose Suyog Balasaheb</dc:creator>
  <cp:lastModifiedBy>Resham</cp:lastModifiedBy>
  <dcterms:created xsi:type="dcterms:W3CDTF">2024-02-27T06:13:26Z</dcterms:created>
  <dcterms:modified xsi:type="dcterms:W3CDTF">2024-02-27T07:01:09Z</dcterms:modified>
</cp:coreProperties>
</file>