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ksal\Desktop\팀프로젝트\파이널\테이블명세서\"/>
    </mc:Choice>
  </mc:AlternateContent>
  <xr:revisionPtr revIDLastSave="0" documentId="13_ncr:1_{5CF2057F-A28C-4818-8F0B-206324880FA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orkOrder" sheetId="57" r:id="rId1"/>
    <sheet name="WorkCenter_Master" sheetId="56" r:id="rId2"/>
    <sheet name="Work_History" sheetId="55" r:id="rId3"/>
    <sheet name="Userdefine_Mi_Master" sheetId="54" r:id="rId4"/>
    <sheet name="Wo_Req_backup" sheetId="53" r:id="rId5"/>
    <sheet name="Wo_Req" sheetId="52" r:id="rId6"/>
    <sheet name="UserGroup_Master" sheetId="51" r:id="rId7"/>
    <sheet name="UserGroup_Mapping" sheetId="50" r:id="rId8"/>
    <sheet name="Userdefine_Ma_Master  " sheetId="49" r:id="rId9"/>
    <sheet name="User_Master  " sheetId="48" r:id="rId10"/>
    <sheet name="User_Ip_Master" sheetId="47" r:id="rId11"/>
    <sheet name="Unit_Mc_RunTime_History" sheetId="46" r:id="rId12"/>
    <sheet name="Unit_Mc_Nop_History" sheetId="45" r:id="rId13"/>
    <sheet name="Unit_Mc_Nop_Allocation" sheetId="44" r:id="rId14"/>
    <sheet name="Time_Production_History" sheetId="43" r:id="rId15"/>
    <sheet name="Sys_Ma_Master" sheetId="41" r:id="rId16"/>
    <sheet name="Sys_Mi_Master" sheetId="42" r:id="rId17"/>
    <sheet name="Item_level_Master" sheetId="1" r:id="rId18"/>
    <sheet name="Item_Master" sheetId="4" r:id="rId19"/>
    <sheet name="Login_History" sheetId="6" r:id="rId20"/>
    <sheet name="Nop_History" sheetId="19" r:id="rId21"/>
    <sheet name="Nop_Ma_Master" sheetId="20" r:id="rId22"/>
    <sheet name="Nop_Mi_Master" sheetId="21" r:id="rId23"/>
    <sheet name="Prd_Req_Plan_Allocation" sheetId="22" r:id="rId24"/>
    <sheet name="Prd_Req_Wo_Allocation" sheetId="23" r:id="rId25"/>
    <sheet name="Process_Master" sheetId="26" r:id="rId26"/>
    <sheet name="Production_Plan_Backup_Detail" sheetId="27" r:id="rId27"/>
    <sheet name="Production_Plan_Detail" sheetId="28" r:id="rId28"/>
    <sheet name="Production_Plan_Header" sheetId="29" r:id="rId29"/>
    <sheet name="Production_Req" sheetId="30" r:id="rId30"/>
    <sheet name="Prodution_Plan_Backup_Header" sheetId="31" r:id="rId31"/>
    <sheet name="RunTime_History" sheetId="35" r:id="rId32"/>
    <sheet name="ScreenItem_Authority" sheetId="36" r:id="rId33"/>
    <sheet name="Screenitem_Master" sheetId="37" r:id="rId34"/>
    <sheet name="Sheet1" sheetId="2" r:id="rId3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57" l="1"/>
  <c r="N6" i="57"/>
  <c r="N7" i="57"/>
  <c r="U7" i="57"/>
  <c r="N8" i="57"/>
  <c r="U8" i="57"/>
  <c r="N9" i="57"/>
  <c r="U9" i="57"/>
  <c r="N10" i="57"/>
  <c r="U10" i="57"/>
  <c r="N11" i="57"/>
  <c r="U11" i="57"/>
  <c r="N12" i="57"/>
  <c r="U12" i="57"/>
  <c r="N13" i="57"/>
  <c r="U13" i="57"/>
  <c r="N14" i="57"/>
  <c r="U14" i="57"/>
  <c r="N15" i="57"/>
  <c r="U15" i="57"/>
  <c r="N16" i="57"/>
  <c r="U16" i="57"/>
  <c r="N17" i="57"/>
  <c r="U17" i="57"/>
  <c r="N18" i="57"/>
  <c r="U18" i="57"/>
  <c r="N19" i="57"/>
  <c r="U19" i="57"/>
  <c r="N20" i="57"/>
  <c r="U20" i="57"/>
  <c r="N21" i="57"/>
  <c r="U21" i="57"/>
  <c r="N22" i="57"/>
  <c r="U22" i="57"/>
  <c r="N23" i="57"/>
  <c r="U23" i="57"/>
  <c r="N24" i="57"/>
  <c r="N25" i="57"/>
  <c r="N26" i="57"/>
  <c r="N27" i="57"/>
  <c r="N28" i="57"/>
  <c r="N29" i="57"/>
  <c r="N30" i="57"/>
  <c r="N31" i="57"/>
  <c r="N32" i="57"/>
  <c r="N33" i="57"/>
  <c r="N34" i="57"/>
  <c r="N35" i="57"/>
  <c r="N36" i="57"/>
  <c r="N42" i="57"/>
  <c r="N43" i="57"/>
  <c r="N44" i="57"/>
  <c r="N45" i="57"/>
  <c r="N3" i="56"/>
  <c r="N6" i="56"/>
  <c r="N7" i="56"/>
  <c r="U7" i="56"/>
  <c r="N8" i="56"/>
  <c r="U8" i="56"/>
  <c r="N9" i="56"/>
  <c r="U9" i="56"/>
  <c r="N10" i="56"/>
  <c r="U10" i="56"/>
  <c r="N11" i="56"/>
  <c r="U11" i="56"/>
  <c r="N12" i="56"/>
  <c r="U12" i="56"/>
  <c r="N13" i="56"/>
  <c r="U13" i="56"/>
  <c r="N14" i="56"/>
  <c r="U14" i="56"/>
  <c r="N15" i="56"/>
  <c r="U15" i="56"/>
  <c r="N16" i="56"/>
  <c r="U16" i="56"/>
  <c r="N17" i="56"/>
  <c r="U17" i="56"/>
  <c r="N18" i="56"/>
  <c r="U18" i="56"/>
  <c r="N19" i="56"/>
  <c r="U19" i="56"/>
  <c r="N20" i="56"/>
  <c r="U20" i="56"/>
  <c r="N21" i="56"/>
  <c r="U21" i="56"/>
  <c r="N22" i="56"/>
  <c r="U22" i="56"/>
  <c r="N23" i="56"/>
  <c r="U23" i="56"/>
  <c r="N24" i="56"/>
  <c r="N25" i="56"/>
  <c r="N26" i="56"/>
  <c r="N27" i="56"/>
  <c r="N28" i="56"/>
  <c r="N29" i="56"/>
  <c r="N30" i="56"/>
  <c r="N31" i="56"/>
  <c r="N32" i="56"/>
  <c r="N42" i="56"/>
  <c r="N43" i="56"/>
  <c r="N44" i="56"/>
  <c r="N45" i="56"/>
  <c r="N3" i="55"/>
  <c r="N6" i="55"/>
  <c r="N7" i="55"/>
  <c r="U7" i="55"/>
  <c r="N8" i="55"/>
  <c r="U8" i="55"/>
  <c r="N9" i="55"/>
  <c r="U9" i="55"/>
  <c r="N10" i="55"/>
  <c r="U10" i="55"/>
  <c r="N11" i="55"/>
  <c r="U11" i="55"/>
  <c r="N12" i="55"/>
  <c r="U12" i="55"/>
  <c r="N13" i="55"/>
  <c r="U13" i="55"/>
  <c r="N14" i="55"/>
  <c r="U14" i="55"/>
  <c r="N15" i="55"/>
  <c r="U15" i="55"/>
  <c r="N16" i="55"/>
  <c r="U16" i="55"/>
  <c r="N17" i="55"/>
  <c r="U17" i="55"/>
  <c r="N18" i="55"/>
  <c r="U18" i="55"/>
  <c r="N19" i="55"/>
  <c r="U19" i="55"/>
  <c r="N20" i="55"/>
  <c r="U20" i="55"/>
  <c r="N21" i="55"/>
  <c r="U21" i="55"/>
  <c r="N22" i="55"/>
  <c r="U22" i="55"/>
  <c r="N23" i="55"/>
  <c r="U23" i="55"/>
  <c r="N42" i="55"/>
  <c r="N43" i="55"/>
  <c r="N44" i="55"/>
  <c r="N45" i="55"/>
  <c r="N3" i="54"/>
  <c r="N6" i="54"/>
  <c r="N7" i="54"/>
  <c r="U7" i="54"/>
  <c r="N8" i="54"/>
  <c r="U8" i="54"/>
  <c r="N9" i="54"/>
  <c r="U9" i="54"/>
  <c r="N10" i="54"/>
  <c r="U10" i="54"/>
  <c r="N11" i="54"/>
  <c r="U11" i="54"/>
  <c r="N12" i="54"/>
  <c r="U12" i="54"/>
  <c r="N13" i="54"/>
  <c r="U13" i="54"/>
  <c r="N14" i="54"/>
  <c r="U14" i="54"/>
  <c r="N15" i="54"/>
  <c r="U15" i="54"/>
  <c r="N16" i="54"/>
  <c r="U16" i="54"/>
  <c r="N17" i="54"/>
  <c r="U17" i="54"/>
  <c r="N18" i="54"/>
  <c r="U18" i="54"/>
  <c r="N19" i="54"/>
  <c r="U19" i="54"/>
  <c r="N20" i="54"/>
  <c r="U20" i="54"/>
  <c r="N21" i="54"/>
  <c r="U21" i="54"/>
  <c r="N22" i="54"/>
  <c r="U22" i="54"/>
  <c r="N23" i="54"/>
  <c r="U23" i="54"/>
  <c r="N42" i="54"/>
  <c r="N43" i="54"/>
  <c r="N44" i="54"/>
  <c r="N45" i="54"/>
  <c r="N3" i="53"/>
  <c r="N6" i="53"/>
  <c r="N7" i="53"/>
  <c r="U7" i="53"/>
  <c r="N8" i="53"/>
  <c r="U8" i="53"/>
  <c r="N9" i="53"/>
  <c r="U9" i="53"/>
  <c r="N10" i="53"/>
  <c r="U10" i="53"/>
  <c r="N11" i="53"/>
  <c r="U11" i="53"/>
  <c r="N12" i="53"/>
  <c r="U12" i="53"/>
  <c r="N13" i="53"/>
  <c r="U13" i="53"/>
  <c r="N14" i="53"/>
  <c r="U14" i="53"/>
  <c r="N15" i="53"/>
  <c r="U15" i="53"/>
  <c r="N16" i="53"/>
  <c r="U16" i="53"/>
  <c r="N17" i="53"/>
  <c r="U17" i="53"/>
  <c r="N18" i="53"/>
  <c r="U18" i="53"/>
  <c r="N19" i="53"/>
  <c r="U19" i="53"/>
  <c r="N20" i="53"/>
  <c r="U20" i="53"/>
  <c r="N21" i="53"/>
  <c r="U21" i="53"/>
  <c r="N22" i="53"/>
  <c r="U22" i="53"/>
  <c r="N23" i="53"/>
  <c r="U23" i="53"/>
  <c r="N42" i="53"/>
  <c r="N43" i="53"/>
  <c r="N44" i="53"/>
  <c r="N45" i="53"/>
  <c r="N3" i="52"/>
  <c r="N6" i="52"/>
  <c r="N7" i="52"/>
  <c r="U7" i="52"/>
  <c r="N8" i="52"/>
  <c r="U8" i="52"/>
  <c r="N9" i="52"/>
  <c r="U9" i="52"/>
  <c r="N10" i="52"/>
  <c r="U10" i="52"/>
  <c r="N11" i="52"/>
  <c r="U11" i="52"/>
  <c r="N12" i="52"/>
  <c r="U12" i="52"/>
  <c r="N13" i="52"/>
  <c r="U13" i="52"/>
  <c r="N14" i="52"/>
  <c r="U14" i="52"/>
  <c r="N15" i="52"/>
  <c r="U15" i="52"/>
  <c r="N16" i="52"/>
  <c r="U16" i="52"/>
  <c r="N17" i="52"/>
  <c r="U17" i="52"/>
  <c r="N18" i="52"/>
  <c r="U18" i="52"/>
  <c r="N19" i="52"/>
  <c r="U19" i="52"/>
  <c r="N20" i="52"/>
  <c r="U20" i="52"/>
  <c r="N21" i="52"/>
  <c r="U21" i="52"/>
  <c r="N22" i="52"/>
  <c r="U22" i="52"/>
  <c r="N23" i="52"/>
  <c r="U23" i="52"/>
  <c r="N42" i="52"/>
  <c r="N43" i="52"/>
  <c r="N44" i="52"/>
  <c r="N45" i="52"/>
  <c r="N3" i="51"/>
  <c r="N6" i="51"/>
  <c r="N7" i="51"/>
  <c r="U7" i="51"/>
  <c r="N8" i="51"/>
  <c r="U8" i="51"/>
  <c r="N9" i="51"/>
  <c r="U9" i="51"/>
  <c r="N10" i="51"/>
  <c r="U10" i="51"/>
  <c r="N11" i="51"/>
  <c r="U11" i="51"/>
  <c r="N12" i="51"/>
  <c r="U12" i="51"/>
  <c r="N13" i="51"/>
  <c r="U13" i="51"/>
  <c r="N14" i="51"/>
  <c r="U14" i="51"/>
  <c r="N15" i="51"/>
  <c r="U15" i="51"/>
  <c r="N16" i="51"/>
  <c r="U16" i="51"/>
  <c r="N17" i="51"/>
  <c r="U17" i="51"/>
  <c r="N18" i="51"/>
  <c r="U18" i="51"/>
  <c r="N19" i="51"/>
  <c r="U19" i="51"/>
  <c r="N20" i="51"/>
  <c r="U20" i="51"/>
  <c r="N21" i="51"/>
  <c r="U21" i="51"/>
  <c r="N22" i="51"/>
  <c r="U22" i="51"/>
  <c r="N23" i="51"/>
  <c r="U23" i="51"/>
  <c r="N42" i="51"/>
  <c r="N43" i="51"/>
  <c r="N44" i="51"/>
  <c r="N45" i="51"/>
  <c r="N3" i="50"/>
  <c r="N6" i="50"/>
  <c r="N7" i="50"/>
  <c r="U7" i="50"/>
  <c r="N8" i="50"/>
  <c r="U8" i="50"/>
  <c r="N9" i="50"/>
  <c r="U9" i="50"/>
  <c r="N10" i="50"/>
  <c r="U10" i="50"/>
  <c r="N11" i="50"/>
  <c r="U11" i="50"/>
  <c r="N12" i="50"/>
  <c r="U12" i="50"/>
  <c r="N13" i="50"/>
  <c r="U13" i="50"/>
  <c r="N14" i="50"/>
  <c r="U14" i="50"/>
  <c r="N15" i="50"/>
  <c r="U15" i="50"/>
  <c r="N16" i="50"/>
  <c r="U16" i="50"/>
  <c r="N17" i="50"/>
  <c r="U17" i="50"/>
  <c r="N18" i="50"/>
  <c r="U18" i="50"/>
  <c r="N19" i="50"/>
  <c r="U19" i="50"/>
  <c r="N20" i="50"/>
  <c r="U20" i="50"/>
  <c r="N21" i="50"/>
  <c r="U21" i="50"/>
  <c r="N22" i="50"/>
  <c r="U22" i="50"/>
  <c r="N23" i="50"/>
  <c r="U23" i="50"/>
  <c r="N42" i="50"/>
  <c r="N43" i="50"/>
  <c r="N44" i="50"/>
  <c r="N45" i="50"/>
  <c r="N3" i="49"/>
  <c r="N6" i="49"/>
  <c r="N7" i="49"/>
  <c r="U7" i="49"/>
  <c r="N8" i="49"/>
  <c r="U8" i="49"/>
  <c r="N9" i="49"/>
  <c r="U9" i="49"/>
  <c r="N10" i="49"/>
  <c r="U10" i="49"/>
  <c r="N11" i="49"/>
  <c r="U11" i="49"/>
  <c r="N12" i="49"/>
  <c r="U12" i="49"/>
  <c r="N13" i="49"/>
  <c r="U13" i="49"/>
  <c r="N14" i="49"/>
  <c r="U14" i="49"/>
  <c r="N15" i="49"/>
  <c r="U15" i="49"/>
  <c r="N16" i="49"/>
  <c r="U16" i="49"/>
  <c r="N17" i="49"/>
  <c r="U17" i="49"/>
  <c r="N18" i="49"/>
  <c r="U18" i="49"/>
  <c r="N19" i="49"/>
  <c r="U19" i="49"/>
  <c r="N20" i="49"/>
  <c r="U20" i="49"/>
  <c r="N21" i="49"/>
  <c r="U21" i="49"/>
  <c r="N22" i="49"/>
  <c r="U22" i="49"/>
  <c r="N23" i="49"/>
  <c r="U23" i="49"/>
  <c r="N42" i="49"/>
  <c r="N43" i="49"/>
  <c r="N44" i="49"/>
  <c r="N45" i="49"/>
  <c r="N3" i="48"/>
  <c r="N6" i="48"/>
  <c r="N7" i="48"/>
  <c r="U7" i="48"/>
  <c r="N8" i="48"/>
  <c r="U8" i="48"/>
  <c r="N9" i="48"/>
  <c r="U9" i="48"/>
  <c r="N10" i="48"/>
  <c r="U10" i="48"/>
  <c r="N11" i="48"/>
  <c r="U11" i="48"/>
  <c r="N12" i="48"/>
  <c r="U12" i="48"/>
  <c r="N13" i="48"/>
  <c r="U13" i="48"/>
  <c r="N14" i="48"/>
  <c r="U14" i="48"/>
  <c r="N15" i="48"/>
  <c r="U15" i="48"/>
  <c r="N16" i="48"/>
  <c r="U16" i="48"/>
  <c r="N17" i="48"/>
  <c r="U17" i="48"/>
  <c r="N18" i="48"/>
  <c r="U18" i="48"/>
  <c r="N19" i="48"/>
  <c r="U19" i="48"/>
  <c r="N20" i="48"/>
  <c r="U20" i="48"/>
  <c r="N21" i="48"/>
  <c r="U21" i="48"/>
  <c r="N22" i="48"/>
  <c r="U22" i="48"/>
  <c r="N23" i="48"/>
  <c r="U23" i="48"/>
  <c r="N24" i="48"/>
  <c r="U24" i="48"/>
  <c r="N25" i="48"/>
  <c r="U25" i="48"/>
  <c r="N26" i="48"/>
  <c r="U26" i="48"/>
  <c r="N27" i="48"/>
  <c r="U27" i="48"/>
  <c r="N28" i="48"/>
  <c r="U28" i="48"/>
  <c r="N29" i="48"/>
  <c r="U29" i="48"/>
  <c r="N30" i="48"/>
  <c r="U30" i="48"/>
  <c r="N31" i="48"/>
  <c r="U31" i="48"/>
  <c r="N32" i="48"/>
  <c r="U32" i="48"/>
  <c r="N33" i="48"/>
  <c r="U33" i="48"/>
  <c r="N34" i="48"/>
  <c r="U34" i="48"/>
  <c r="N35" i="48"/>
  <c r="U35" i="48"/>
  <c r="N36" i="48"/>
  <c r="N37" i="48"/>
  <c r="N38" i="48"/>
  <c r="N42" i="48"/>
  <c r="N43" i="48"/>
  <c r="N44" i="48"/>
  <c r="N45" i="48"/>
  <c r="N3" i="47"/>
  <c r="N6" i="47"/>
  <c r="N7" i="47"/>
  <c r="U7" i="47"/>
  <c r="N8" i="47"/>
  <c r="U8" i="47"/>
  <c r="N9" i="47"/>
  <c r="U9" i="47"/>
  <c r="N10" i="47"/>
  <c r="U10" i="47"/>
  <c r="N11" i="47"/>
  <c r="U11" i="47"/>
  <c r="N12" i="47"/>
  <c r="U12" i="47"/>
  <c r="N13" i="47"/>
  <c r="U13" i="47"/>
  <c r="N14" i="47"/>
  <c r="U14" i="47"/>
  <c r="N15" i="47"/>
  <c r="U15" i="47"/>
  <c r="N16" i="47"/>
  <c r="U16" i="47"/>
  <c r="N17" i="47"/>
  <c r="U17" i="47"/>
  <c r="N18" i="47"/>
  <c r="U18" i="47"/>
  <c r="N19" i="47"/>
  <c r="U19" i="47"/>
  <c r="N20" i="47"/>
  <c r="U20" i="47"/>
  <c r="N21" i="47"/>
  <c r="U21" i="47"/>
  <c r="N22" i="47"/>
  <c r="U22" i="47"/>
  <c r="N23" i="47"/>
  <c r="U23" i="47"/>
  <c r="N42" i="47"/>
  <c r="N43" i="47"/>
  <c r="N44" i="47"/>
  <c r="N45" i="47"/>
  <c r="N3" i="46"/>
  <c r="N6" i="46"/>
  <c r="N7" i="46"/>
  <c r="U7" i="46"/>
  <c r="N8" i="46"/>
  <c r="U8" i="46"/>
  <c r="N9" i="46"/>
  <c r="U9" i="46"/>
  <c r="N10" i="46"/>
  <c r="U10" i="46"/>
  <c r="N11" i="46"/>
  <c r="U11" i="46"/>
  <c r="N12" i="46"/>
  <c r="U12" i="46"/>
  <c r="N13" i="46"/>
  <c r="U13" i="46"/>
  <c r="N14" i="46"/>
  <c r="U14" i="46"/>
  <c r="N15" i="46"/>
  <c r="U15" i="46"/>
  <c r="N16" i="46"/>
  <c r="U16" i="46"/>
  <c r="N17" i="46"/>
  <c r="U17" i="46"/>
  <c r="N18" i="46"/>
  <c r="U18" i="46"/>
  <c r="N19" i="46"/>
  <c r="U19" i="46"/>
  <c r="N20" i="46"/>
  <c r="U20" i="46"/>
  <c r="N21" i="46"/>
  <c r="U21" i="46"/>
  <c r="N22" i="46"/>
  <c r="U22" i="46"/>
  <c r="N23" i="46"/>
  <c r="U23" i="46"/>
  <c r="N42" i="46"/>
  <c r="N43" i="46"/>
  <c r="N44" i="46"/>
  <c r="N45" i="46"/>
  <c r="N3" i="45"/>
  <c r="N6" i="45"/>
  <c r="N7" i="45"/>
  <c r="U7" i="45"/>
  <c r="N8" i="45"/>
  <c r="U8" i="45"/>
  <c r="N9" i="45"/>
  <c r="U9" i="45"/>
  <c r="N10" i="45"/>
  <c r="U10" i="45"/>
  <c r="N11" i="45"/>
  <c r="U11" i="45"/>
  <c r="N12" i="45"/>
  <c r="U12" i="45"/>
  <c r="N13" i="45"/>
  <c r="U13" i="45"/>
  <c r="N14" i="45"/>
  <c r="U14" i="45"/>
  <c r="N15" i="45"/>
  <c r="U15" i="45"/>
  <c r="N16" i="45"/>
  <c r="U16" i="45"/>
  <c r="N17" i="45"/>
  <c r="U17" i="45"/>
  <c r="N18" i="45"/>
  <c r="U18" i="45"/>
  <c r="N19" i="45"/>
  <c r="U19" i="45"/>
  <c r="N20" i="45"/>
  <c r="U20" i="45"/>
  <c r="N21" i="45"/>
  <c r="U21" i="45"/>
  <c r="N22" i="45"/>
  <c r="U22" i="45"/>
  <c r="N23" i="45"/>
  <c r="U23" i="45"/>
  <c r="N42" i="45"/>
  <c r="N43" i="45"/>
  <c r="N44" i="45"/>
  <c r="N45" i="45"/>
  <c r="N3" i="44"/>
  <c r="N6" i="44"/>
  <c r="N7" i="44"/>
  <c r="U7" i="44"/>
  <c r="N8" i="44"/>
  <c r="U8" i="44"/>
  <c r="N9" i="44"/>
  <c r="U9" i="44"/>
  <c r="N10" i="44"/>
  <c r="U10" i="44"/>
  <c r="N11" i="44"/>
  <c r="U11" i="44"/>
  <c r="N12" i="44"/>
  <c r="U12" i="44"/>
  <c r="N13" i="44"/>
  <c r="U13" i="44"/>
  <c r="N14" i="44"/>
  <c r="U14" i="44"/>
  <c r="N15" i="44"/>
  <c r="U15" i="44"/>
  <c r="N16" i="44"/>
  <c r="U16" i="44"/>
  <c r="N17" i="44"/>
  <c r="U17" i="44"/>
  <c r="N18" i="44"/>
  <c r="U18" i="44"/>
  <c r="N19" i="44"/>
  <c r="U19" i="44"/>
  <c r="N20" i="44"/>
  <c r="U20" i="44"/>
  <c r="N21" i="44"/>
  <c r="U21" i="44"/>
  <c r="N22" i="44"/>
  <c r="U22" i="44"/>
  <c r="N23" i="44"/>
  <c r="U23" i="44"/>
  <c r="N42" i="44"/>
  <c r="N43" i="44"/>
  <c r="N44" i="44"/>
  <c r="N45" i="44"/>
  <c r="N3" i="43"/>
  <c r="N6" i="43"/>
  <c r="N7" i="43"/>
  <c r="U7" i="43"/>
  <c r="N8" i="43"/>
  <c r="U8" i="43"/>
  <c r="N9" i="43"/>
  <c r="U9" i="43"/>
  <c r="N10" i="43"/>
  <c r="U10" i="43"/>
  <c r="N11" i="43"/>
  <c r="U11" i="43"/>
  <c r="N12" i="43"/>
  <c r="U12" i="43"/>
  <c r="N13" i="43"/>
  <c r="U13" i="43"/>
  <c r="N14" i="43"/>
  <c r="U14" i="43"/>
  <c r="N15" i="43"/>
  <c r="U15" i="43"/>
  <c r="N16" i="43"/>
  <c r="U16" i="43"/>
  <c r="N17" i="43"/>
  <c r="U17" i="43"/>
  <c r="N18" i="43"/>
  <c r="U18" i="43"/>
  <c r="N19" i="43"/>
  <c r="U19" i="43"/>
  <c r="N20" i="43"/>
  <c r="U20" i="43"/>
  <c r="N21" i="43"/>
  <c r="U21" i="43"/>
  <c r="N22" i="43"/>
  <c r="U22" i="43"/>
  <c r="N23" i="43"/>
  <c r="U23" i="43"/>
  <c r="N42" i="43"/>
  <c r="N43" i="43"/>
  <c r="N44" i="43"/>
  <c r="N45" i="43"/>
  <c r="N3" i="42"/>
  <c r="N6" i="42"/>
  <c r="N7" i="42"/>
  <c r="U7" i="42"/>
  <c r="N8" i="42"/>
  <c r="U8" i="42"/>
  <c r="N9" i="42"/>
  <c r="U9" i="42"/>
  <c r="N10" i="42"/>
  <c r="U10" i="42"/>
  <c r="N11" i="42"/>
  <c r="U11" i="42"/>
  <c r="N12" i="42"/>
  <c r="U12" i="42"/>
  <c r="N13" i="42"/>
  <c r="U13" i="42"/>
  <c r="N14" i="42"/>
  <c r="U14" i="42"/>
  <c r="N15" i="42"/>
  <c r="U15" i="42"/>
  <c r="N16" i="42"/>
  <c r="U16" i="42"/>
  <c r="N17" i="42"/>
  <c r="U17" i="42"/>
  <c r="N18" i="42"/>
  <c r="U18" i="42"/>
  <c r="N19" i="42"/>
  <c r="U19" i="42"/>
  <c r="N20" i="42"/>
  <c r="U20" i="42"/>
  <c r="N21" i="42"/>
  <c r="U21" i="42"/>
  <c r="N22" i="42"/>
  <c r="U22" i="42"/>
  <c r="N23" i="42"/>
  <c r="U23" i="42"/>
  <c r="N42" i="42"/>
  <c r="N43" i="42"/>
  <c r="N44" i="42"/>
  <c r="N45" i="42"/>
  <c r="N3" i="41"/>
  <c r="N6" i="41"/>
  <c r="N7" i="41"/>
  <c r="U7" i="41"/>
  <c r="N8" i="41"/>
  <c r="U8" i="41"/>
  <c r="N9" i="41"/>
  <c r="U9" i="41"/>
  <c r="N10" i="41"/>
  <c r="U10" i="41"/>
  <c r="N11" i="41"/>
  <c r="U11" i="41"/>
  <c r="N12" i="41"/>
  <c r="U12" i="41"/>
  <c r="N13" i="41"/>
  <c r="U13" i="41"/>
  <c r="N14" i="41"/>
  <c r="U14" i="41"/>
  <c r="N15" i="41"/>
  <c r="U15" i="41"/>
  <c r="N16" i="41"/>
  <c r="U16" i="41"/>
  <c r="N17" i="41"/>
  <c r="U17" i="41"/>
  <c r="N18" i="41"/>
  <c r="U18" i="41"/>
  <c r="N19" i="41"/>
  <c r="U19" i="41"/>
  <c r="N20" i="41"/>
  <c r="U20" i="41"/>
  <c r="N21" i="41"/>
  <c r="U21" i="41"/>
  <c r="N22" i="41"/>
  <c r="U22" i="41"/>
  <c r="N23" i="41"/>
  <c r="U23" i="41"/>
  <c r="N42" i="41"/>
  <c r="N43" i="41"/>
  <c r="N44" i="41"/>
  <c r="N45" i="41"/>
  <c r="U15" i="37"/>
  <c r="U16" i="37"/>
  <c r="U17" i="37"/>
  <c r="U18" i="37"/>
  <c r="N15" i="37"/>
  <c r="N16" i="37"/>
  <c r="N17" i="37"/>
  <c r="N18" i="37"/>
  <c r="B47" i="37"/>
  <c r="N46" i="37"/>
  <c r="N45" i="37"/>
  <c r="N44" i="37"/>
  <c r="N43" i="37"/>
  <c r="U14" i="37"/>
  <c r="N14" i="37"/>
  <c r="U13" i="37"/>
  <c r="N13" i="37"/>
  <c r="U12" i="37"/>
  <c r="N12" i="37"/>
  <c r="U11" i="37"/>
  <c r="N11" i="37"/>
  <c r="U10" i="37"/>
  <c r="N10" i="37"/>
  <c r="U9" i="37"/>
  <c r="N9" i="37"/>
  <c r="U8" i="37"/>
  <c r="N8" i="37"/>
  <c r="U7" i="37"/>
  <c r="N7" i="37"/>
  <c r="N6" i="37"/>
  <c r="N3" i="37"/>
  <c r="B47" i="36"/>
  <c r="N46" i="36"/>
  <c r="N45" i="36"/>
  <c r="N44" i="36"/>
  <c r="N43" i="36"/>
  <c r="U14" i="36"/>
  <c r="N14" i="36"/>
  <c r="U13" i="36"/>
  <c r="N13" i="36"/>
  <c r="U12" i="36"/>
  <c r="N12" i="36"/>
  <c r="U11" i="36"/>
  <c r="N11" i="36"/>
  <c r="U10" i="36"/>
  <c r="N10" i="36"/>
  <c r="U9" i="36"/>
  <c r="N9" i="36"/>
  <c r="U8" i="36"/>
  <c r="N8" i="36"/>
  <c r="U7" i="36"/>
  <c r="N7" i="36"/>
  <c r="N6" i="36"/>
  <c r="N3" i="36"/>
  <c r="B47" i="35"/>
  <c r="N46" i="35"/>
  <c r="N45" i="35"/>
  <c r="N44" i="35"/>
  <c r="N43" i="35"/>
  <c r="U14" i="35"/>
  <c r="N14" i="35"/>
  <c r="U13" i="35"/>
  <c r="N13" i="35"/>
  <c r="U12" i="35"/>
  <c r="N12" i="35"/>
  <c r="U11" i="35"/>
  <c r="N11" i="35"/>
  <c r="U10" i="35"/>
  <c r="N10" i="35"/>
  <c r="U9" i="35"/>
  <c r="N9" i="35"/>
  <c r="U8" i="35"/>
  <c r="N8" i="35"/>
  <c r="U7" i="35"/>
  <c r="N7" i="35"/>
  <c r="N6" i="35"/>
  <c r="N3" i="35"/>
  <c r="B47" i="31"/>
  <c r="N46" i="31"/>
  <c r="N45" i="31"/>
  <c r="N44" i="31"/>
  <c r="N43" i="31"/>
  <c r="U14" i="31"/>
  <c r="N14" i="31"/>
  <c r="U13" i="31"/>
  <c r="N13" i="31"/>
  <c r="U12" i="31"/>
  <c r="N12" i="31"/>
  <c r="U11" i="31"/>
  <c r="N11" i="31"/>
  <c r="U10" i="31"/>
  <c r="N10" i="31"/>
  <c r="U9" i="31"/>
  <c r="N9" i="31"/>
  <c r="U8" i="31"/>
  <c r="N8" i="31"/>
  <c r="U7" i="31"/>
  <c r="N7" i="31"/>
  <c r="N6" i="31"/>
  <c r="N3" i="31"/>
  <c r="U14" i="30"/>
  <c r="U15" i="30"/>
  <c r="U16" i="30"/>
  <c r="U17" i="30"/>
  <c r="U18" i="30"/>
  <c r="U19" i="30"/>
  <c r="U20" i="30"/>
  <c r="U21" i="30"/>
  <c r="U22" i="30"/>
  <c r="U23" i="30"/>
  <c r="U24" i="30"/>
  <c r="N14" i="30"/>
  <c r="N15" i="30"/>
  <c r="N16" i="30"/>
  <c r="N17" i="30"/>
  <c r="N18" i="30"/>
  <c r="N19" i="30"/>
  <c r="N20" i="30"/>
  <c r="N21" i="30"/>
  <c r="N22" i="30"/>
  <c r="N23" i="30"/>
  <c r="N24" i="30"/>
  <c r="B47" i="30"/>
  <c r="N46" i="30"/>
  <c r="N45" i="30"/>
  <c r="N44" i="30"/>
  <c r="N43" i="30"/>
  <c r="U13" i="30"/>
  <c r="N13" i="30"/>
  <c r="U12" i="30"/>
  <c r="N12" i="30"/>
  <c r="U11" i="30"/>
  <c r="N11" i="30"/>
  <c r="U10" i="30"/>
  <c r="N10" i="30"/>
  <c r="U9" i="30"/>
  <c r="N9" i="30"/>
  <c r="U8" i="30"/>
  <c r="N8" i="30"/>
  <c r="U7" i="30"/>
  <c r="N7" i="30"/>
  <c r="N6" i="30"/>
  <c r="N3" i="30"/>
  <c r="B47" i="29"/>
  <c r="N46" i="29"/>
  <c r="N45" i="29"/>
  <c r="N44" i="29"/>
  <c r="N43" i="29"/>
  <c r="U13" i="29"/>
  <c r="N13" i="29"/>
  <c r="U12" i="29"/>
  <c r="N12" i="29"/>
  <c r="U11" i="29"/>
  <c r="N11" i="29"/>
  <c r="U10" i="29"/>
  <c r="N10" i="29"/>
  <c r="U9" i="29"/>
  <c r="N9" i="29"/>
  <c r="U8" i="29"/>
  <c r="N8" i="29"/>
  <c r="U7" i="29"/>
  <c r="N7" i="29"/>
  <c r="N6" i="29"/>
  <c r="N3" i="29"/>
  <c r="B47" i="28"/>
  <c r="N46" i="28"/>
  <c r="N45" i="28"/>
  <c r="N44" i="28"/>
  <c r="N43" i="28"/>
  <c r="U19" i="28"/>
  <c r="N19" i="28"/>
  <c r="U18" i="28"/>
  <c r="N18" i="28"/>
  <c r="U17" i="28"/>
  <c r="N17" i="28"/>
  <c r="U16" i="28"/>
  <c r="N16" i="28"/>
  <c r="U15" i="28"/>
  <c r="N15" i="28"/>
  <c r="U14" i="28"/>
  <c r="N14" i="28"/>
  <c r="U13" i="28"/>
  <c r="N13" i="28"/>
  <c r="U12" i="28"/>
  <c r="N12" i="28"/>
  <c r="U11" i="28"/>
  <c r="N11" i="28"/>
  <c r="U10" i="28"/>
  <c r="N10" i="28"/>
  <c r="U9" i="28"/>
  <c r="N9" i="28"/>
  <c r="U8" i="28"/>
  <c r="N8" i="28"/>
  <c r="U7" i="28"/>
  <c r="N7" i="28"/>
  <c r="N6" i="28"/>
  <c r="N3" i="28"/>
  <c r="U16" i="27"/>
  <c r="U17" i="27"/>
  <c r="U18" i="27"/>
  <c r="U19" i="27"/>
  <c r="U20" i="27"/>
  <c r="N16" i="27"/>
  <c r="N17" i="27"/>
  <c r="N18" i="27"/>
  <c r="N19" i="27"/>
  <c r="N20" i="27"/>
  <c r="B47" i="27"/>
  <c r="N46" i="27"/>
  <c r="N45" i="27"/>
  <c r="N44" i="27"/>
  <c r="N43" i="27"/>
  <c r="U15" i="27"/>
  <c r="N15" i="27"/>
  <c r="U14" i="27"/>
  <c r="N14" i="27"/>
  <c r="U13" i="27"/>
  <c r="N13" i="27"/>
  <c r="U12" i="27"/>
  <c r="N12" i="27"/>
  <c r="U11" i="27"/>
  <c r="N11" i="27"/>
  <c r="U10" i="27"/>
  <c r="N10" i="27"/>
  <c r="U9" i="27"/>
  <c r="N9" i="27"/>
  <c r="U8" i="27"/>
  <c r="N8" i="27"/>
  <c r="U7" i="27"/>
  <c r="N7" i="27"/>
  <c r="N6" i="27"/>
  <c r="N3" i="27"/>
  <c r="B47" i="26"/>
  <c r="N46" i="26"/>
  <c r="N45" i="26"/>
  <c r="N44" i="26"/>
  <c r="N43" i="26"/>
  <c r="U15" i="26"/>
  <c r="N15" i="26"/>
  <c r="U14" i="26"/>
  <c r="N14" i="26"/>
  <c r="U13" i="26"/>
  <c r="N13" i="26"/>
  <c r="U12" i="26"/>
  <c r="N12" i="26"/>
  <c r="U11" i="26"/>
  <c r="N11" i="26"/>
  <c r="U10" i="26"/>
  <c r="N10" i="26"/>
  <c r="U9" i="26"/>
  <c r="N9" i="26"/>
  <c r="U8" i="26"/>
  <c r="N8" i="26"/>
  <c r="U7" i="26"/>
  <c r="N7" i="26"/>
  <c r="N6" i="26"/>
  <c r="N3" i="26"/>
  <c r="U14" i="23"/>
  <c r="U11" i="23"/>
  <c r="U12" i="23"/>
  <c r="U13" i="23"/>
  <c r="N11" i="23"/>
  <c r="N12" i="23"/>
  <c r="N13" i="23"/>
  <c r="N14" i="23"/>
  <c r="B47" i="23"/>
  <c r="N46" i="23"/>
  <c r="N45" i="23"/>
  <c r="N44" i="23"/>
  <c r="N43" i="23"/>
  <c r="U10" i="23"/>
  <c r="N10" i="23"/>
  <c r="U9" i="23"/>
  <c r="N9" i="23"/>
  <c r="U8" i="23"/>
  <c r="N8" i="23"/>
  <c r="U7" i="23"/>
  <c r="N7" i="23"/>
  <c r="N6" i="23"/>
  <c r="N3" i="23"/>
  <c r="B47" i="22"/>
  <c r="N46" i="22"/>
  <c r="N45" i="22"/>
  <c r="N44" i="22"/>
  <c r="N43" i="22"/>
  <c r="U10" i="22"/>
  <c r="N10" i="22"/>
  <c r="U9" i="22"/>
  <c r="N9" i="22"/>
  <c r="U8" i="22"/>
  <c r="N8" i="22"/>
  <c r="U7" i="22"/>
  <c r="N7" i="22"/>
  <c r="N6" i="22"/>
  <c r="N3" i="22"/>
  <c r="U14" i="21"/>
  <c r="U15" i="21"/>
  <c r="U16" i="21"/>
  <c r="N14" i="21"/>
  <c r="N15" i="21"/>
  <c r="N16" i="21"/>
  <c r="B47" i="21"/>
  <c r="N46" i="21"/>
  <c r="N45" i="21"/>
  <c r="N44" i="21"/>
  <c r="N43" i="21"/>
  <c r="U13" i="21"/>
  <c r="N13" i="21"/>
  <c r="U12" i="21"/>
  <c r="N12" i="21"/>
  <c r="U11" i="21"/>
  <c r="N11" i="21"/>
  <c r="U10" i="21"/>
  <c r="N10" i="21"/>
  <c r="U9" i="21"/>
  <c r="N9" i="21"/>
  <c r="U8" i="21"/>
  <c r="N8" i="21"/>
  <c r="U7" i="21"/>
  <c r="N7" i="21"/>
  <c r="N6" i="21"/>
  <c r="N3" i="21"/>
  <c r="B47" i="20"/>
  <c r="N46" i="20"/>
  <c r="N45" i="20"/>
  <c r="N44" i="20"/>
  <c r="N43" i="20"/>
  <c r="U13" i="20"/>
  <c r="N13" i="20"/>
  <c r="U12" i="20"/>
  <c r="N12" i="20"/>
  <c r="U11" i="20"/>
  <c r="N11" i="20"/>
  <c r="U10" i="20"/>
  <c r="N10" i="20"/>
  <c r="U9" i="20"/>
  <c r="N9" i="20"/>
  <c r="U8" i="20"/>
  <c r="N8" i="20"/>
  <c r="U7" i="20"/>
  <c r="N7" i="20"/>
  <c r="N6" i="20"/>
  <c r="N3" i="20"/>
  <c r="U18" i="19"/>
  <c r="U19" i="19"/>
  <c r="N18" i="19"/>
  <c r="N19" i="19"/>
  <c r="B47" i="19"/>
  <c r="N46" i="19"/>
  <c r="N45" i="19"/>
  <c r="N44" i="19"/>
  <c r="N43" i="19"/>
  <c r="U17" i="19"/>
  <c r="N17" i="19"/>
  <c r="U16" i="19"/>
  <c r="N16" i="19"/>
  <c r="U15" i="19"/>
  <c r="N15" i="19"/>
  <c r="U14" i="19"/>
  <c r="N14" i="19"/>
  <c r="U13" i="19"/>
  <c r="N13" i="19"/>
  <c r="U12" i="19"/>
  <c r="N12" i="19"/>
  <c r="U11" i="19"/>
  <c r="N11" i="19"/>
  <c r="U10" i="19"/>
  <c r="N10" i="19"/>
  <c r="U9" i="19"/>
  <c r="N9" i="19"/>
  <c r="U8" i="19"/>
  <c r="N8" i="19"/>
  <c r="U7" i="19"/>
  <c r="N7" i="19"/>
  <c r="N6" i="19"/>
  <c r="N3" i="19"/>
  <c r="U16" i="6"/>
  <c r="U17" i="6"/>
  <c r="U18" i="6"/>
  <c r="U19" i="6"/>
  <c r="N16" i="6"/>
  <c r="N17" i="6"/>
  <c r="N18" i="6"/>
  <c r="N19" i="6"/>
  <c r="B47" i="6"/>
  <c r="N46" i="6"/>
  <c r="N45" i="6"/>
  <c r="N44" i="6"/>
  <c r="N43" i="6"/>
  <c r="U15" i="6"/>
  <c r="N15" i="6"/>
  <c r="U14" i="6"/>
  <c r="N14" i="6"/>
  <c r="U13" i="6"/>
  <c r="N13" i="6"/>
  <c r="U12" i="6"/>
  <c r="N12" i="6"/>
  <c r="U11" i="6"/>
  <c r="N11" i="6"/>
  <c r="U10" i="6"/>
  <c r="N10" i="6"/>
  <c r="U9" i="6"/>
  <c r="N9" i="6"/>
  <c r="U8" i="6"/>
  <c r="N8" i="6"/>
  <c r="U7" i="6"/>
  <c r="N7" i="6"/>
  <c r="N6" i="6"/>
  <c r="N3" i="6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N39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B47" i="4"/>
  <c r="N46" i="4"/>
  <c r="N45" i="4"/>
  <c r="N44" i="4"/>
  <c r="N43" i="4"/>
  <c r="U24" i="4"/>
  <c r="N24" i="4"/>
  <c r="U23" i="4"/>
  <c r="N23" i="4"/>
  <c r="U22" i="4"/>
  <c r="N22" i="4"/>
  <c r="U21" i="4"/>
  <c r="N21" i="4"/>
  <c r="U20" i="4"/>
  <c r="N20" i="4"/>
  <c r="U19" i="4"/>
  <c r="N19" i="4"/>
  <c r="U18" i="4"/>
  <c r="N18" i="4"/>
  <c r="U17" i="4"/>
  <c r="N17" i="4"/>
  <c r="U16" i="4"/>
  <c r="N16" i="4"/>
  <c r="U15" i="4"/>
  <c r="N15" i="4"/>
  <c r="U14" i="4"/>
  <c r="N14" i="4"/>
  <c r="U13" i="4"/>
  <c r="N13" i="4"/>
  <c r="U12" i="4"/>
  <c r="N12" i="4"/>
  <c r="U11" i="4"/>
  <c r="N11" i="4"/>
  <c r="U10" i="4"/>
  <c r="N10" i="4"/>
  <c r="U9" i="4"/>
  <c r="N9" i="4"/>
  <c r="U8" i="4"/>
  <c r="N8" i="4"/>
  <c r="U7" i="4"/>
  <c r="N7" i="4"/>
  <c r="N6" i="4"/>
  <c r="N3" i="4"/>
  <c r="U8" i="1" l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7" i="1"/>
  <c r="N13" i="1"/>
  <c r="N6" i="1" l="1"/>
  <c r="N44" i="1" l="1"/>
  <c r="N45" i="1"/>
  <c r="N46" i="1"/>
  <c r="N43" i="1"/>
  <c r="N24" i="1"/>
  <c r="N11" i="1"/>
  <c r="N12" i="1"/>
  <c r="N8" i="1" l="1"/>
  <c r="N9" i="1"/>
  <c r="N10" i="1"/>
  <c r="N14" i="1"/>
  <c r="N15" i="1"/>
  <c r="N16" i="1"/>
  <c r="N17" i="1"/>
  <c r="N18" i="1"/>
  <c r="N19" i="1"/>
  <c r="N20" i="1"/>
  <c r="N21" i="1"/>
  <c r="N22" i="1"/>
  <c r="N23" i="1"/>
  <c r="B47" i="1" l="1"/>
  <c r="N7" i="1" l="1"/>
  <c r="N3" i="1"/>
</calcChain>
</file>

<file path=xl/sharedStrings.xml><?xml version="1.0" encoding="utf-8"?>
<sst xmlns="http://schemas.openxmlformats.org/spreadsheetml/2006/main" count="3753" uniqueCount="547">
  <si>
    <t>업무구분</t>
  </si>
  <si>
    <t>프로젝트  명</t>
  </si>
  <si>
    <t>테이블 명세서</t>
  </si>
  <si>
    <t>작성자</t>
  </si>
  <si>
    <t>작업일자</t>
  </si>
  <si>
    <t>시 스 템   명</t>
  </si>
  <si>
    <t>승인자</t>
  </si>
  <si>
    <t>승인일자</t>
  </si>
  <si>
    <t>단계</t>
  </si>
  <si>
    <t>문서번호</t>
  </si>
  <si>
    <t>Version</t>
  </si>
  <si>
    <t>No.</t>
    <phoneticPr fontId="2" type="noConversion"/>
  </si>
  <si>
    <t>업무약어</t>
    <phoneticPr fontId="2" type="noConversion"/>
  </si>
  <si>
    <t>Table ID</t>
    <phoneticPr fontId="2" type="noConversion"/>
  </si>
  <si>
    <t>Table Name</t>
    <phoneticPr fontId="2" type="noConversion"/>
  </si>
  <si>
    <t>Column List</t>
    <phoneticPr fontId="2" type="noConversion"/>
  </si>
  <si>
    <t>Data Type</t>
    <phoneticPr fontId="2" type="noConversion"/>
  </si>
  <si>
    <t>PK</t>
    <phoneticPr fontId="2" type="noConversion"/>
  </si>
  <si>
    <t>Default</t>
    <phoneticPr fontId="2" type="noConversion"/>
  </si>
  <si>
    <t>Remark</t>
    <phoneticPr fontId="2" type="noConversion"/>
  </si>
  <si>
    <t>문서명</t>
    <phoneticPr fontId="2" type="noConversion"/>
  </si>
  <si>
    <t>컬럼명</t>
    <phoneticPr fontId="2" type="noConversion"/>
  </si>
  <si>
    <t>컬럼 한글명</t>
    <phoneticPr fontId="2" type="noConversion"/>
  </si>
  <si>
    <t>Null</t>
    <phoneticPr fontId="2" type="noConversion"/>
  </si>
  <si>
    <t>Length</t>
    <phoneticPr fontId="2" type="noConversion"/>
  </si>
  <si>
    <t>FK</t>
    <phoneticPr fontId="2" type="noConversion"/>
  </si>
  <si>
    <t>기타</t>
    <phoneticPr fontId="2" type="noConversion"/>
  </si>
  <si>
    <t>Uniquey</t>
    <phoneticPr fontId="2" type="noConversion"/>
  </si>
  <si>
    <t>Remark</t>
    <phoneticPr fontId="2" type="noConversion"/>
  </si>
  <si>
    <t>물리설계</t>
    <phoneticPr fontId="2" type="noConversion"/>
  </si>
  <si>
    <t>Index Name</t>
    <phoneticPr fontId="2" type="noConversion"/>
  </si>
  <si>
    <t>ERD Name</t>
    <phoneticPr fontId="2" type="noConversion"/>
  </si>
  <si>
    <t>Entity Name</t>
    <phoneticPr fontId="2" type="noConversion"/>
  </si>
  <si>
    <t>주제영역</t>
    <phoneticPr fontId="2" type="noConversion"/>
  </si>
  <si>
    <t>CONSENT_MST_RID</t>
    <phoneticPr fontId="2" type="noConversion"/>
  </si>
  <si>
    <t>USE_YN</t>
    <phoneticPr fontId="2" type="noConversion"/>
  </si>
  <si>
    <t>IX_CONSENT_MST_PK</t>
    <phoneticPr fontId="2" type="noConversion"/>
  </si>
  <si>
    <t>IX_CONSENT_MST_01</t>
    <phoneticPr fontId="2" type="noConversion"/>
  </si>
  <si>
    <t>IX_CONSENT_MST_02</t>
    <phoneticPr fontId="2" type="noConversion"/>
  </si>
  <si>
    <t>IX_CONSENT_MST_03</t>
    <phoneticPr fontId="2" type="noConversion"/>
  </si>
  <si>
    <t>HOS_TYPE</t>
    <phoneticPr fontId="2" type="noConversion"/>
  </si>
  <si>
    <t>v0.1</t>
    <phoneticPr fontId="2" type="noConversion"/>
  </si>
  <si>
    <t>)</t>
    <phoneticPr fontId="2" type="noConversion"/>
  </si>
  <si>
    <t>PATIENT_CODE, VISIT_TYPE, HOS_TYPE</t>
    <phoneticPr fontId="2" type="noConversion"/>
  </si>
  <si>
    <t>Y</t>
    <phoneticPr fontId="2" type="noConversion"/>
  </si>
  <si>
    <t>SELECT * FROM SYS.EXTENDED_PROPERTIES</t>
  </si>
  <si>
    <t>WHERE NAME = 'MS_Description'</t>
  </si>
  <si>
    <t>EXEC SP_ADDEXTENDEDPROPERTY 'MS_Description', '설명', 'USER', DBO, 'TABLE', 테이블명, 'COLUMN', 컬럼명</t>
    <phoneticPr fontId="2" type="noConversion"/>
  </si>
  <si>
    <t>Item_level_Master</t>
    <phoneticPr fontId="2" type="noConversion"/>
  </si>
  <si>
    <t>품목그룹정보</t>
    <phoneticPr fontId="2" type="noConversion"/>
  </si>
  <si>
    <t>Level_Code</t>
    <phoneticPr fontId="2" type="noConversion"/>
  </si>
  <si>
    <t>레벨코드</t>
  </si>
  <si>
    <t>Level_Name</t>
  </si>
  <si>
    <t>레벨명</t>
  </si>
  <si>
    <t>Item_lvl1</t>
  </si>
  <si>
    <t>품목레벨1</t>
  </si>
  <si>
    <t>Item_lvl2</t>
  </si>
  <si>
    <t>품목레벨2</t>
  </si>
  <si>
    <t>Item_lvl3</t>
  </si>
  <si>
    <t>품목레벨3</t>
  </si>
  <si>
    <t>Item_lvl4</t>
  </si>
  <si>
    <t>품목레벨4</t>
  </si>
  <si>
    <t>Item_lvl5</t>
  </si>
  <si>
    <t>품목레벨5</t>
  </si>
  <si>
    <t>Item_lvl6</t>
  </si>
  <si>
    <t>품목레벨6</t>
  </si>
  <si>
    <t>Box_Qty</t>
  </si>
  <si>
    <t>팔렛당박스수</t>
  </si>
  <si>
    <t>Pcs_Qty</t>
  </si>
  <si>
    <t>박스당PCS수</t>
  </si>
  <si>
    <t>Mat_Qty</t>
  </si>
  <si>
    <t>PCS당소재량</t>
  </si>
  <si>
    <t>PrdQty_Per_Line</t>
  </si>
  <si>
    <t>시유투입카운트당수량</t>
  </si>
  <si>
    <t>PrdQty_Per_BK</t>
  </si>
  <si>
    <t>BK투입카운트당수량</t>
  </si>
  <si>
    <t>PrdQty_Per_GK</t>
  </si>
  <si>
    <t>GK투입카운트당수량</t>
  </si>
  <si>
    <t>Use_YN</t>
  </si>
  <si>
    <t>사용유무</t>
  </si>
  <si>
    <t>Ins_Date</t>
  </si>
  <si>
    <t>최초입력일자</t>
  </si>
  <si>
    <t>Ins_Emp</t>
  </si>
  <si>
    <t>최초입력자</t>
  </si>
  <si>
    <t>Up_Date</t>
  </si>
  <si>
    <t>최종수정일자</t>
  </si>
  <si>
    <t>Up_Emp</t>
  </si>
  <si>
    <t>최종수정자</t>
  </si>
  <si>
    <t>nvarchar(20)</t>
  </si>
  <si>
    <t>nvarchar(50)</t>
  </si>
  <si>
    <t>nchar(1)</t>
  </si>
  <si>
    <t>int</t>
  </si>
  <si>
    <t>decimal(10,2)</t>
  </si>
  <si>
    <t>datetime</t>
  </si>
  <si>
    <t>N</t>
    <phoneticPr fontId="2" type="noConversion"/>
  </si>
  <si>
    <t>Item_Master</t>
    <phoneticPr fontId="2" type="noConversion"/>
  </si>
  <si>
    <t>품목정보</t>
    <phoneticPr fontId="2" type="noConversion"/>
  </si>
  <si>
    <t>Item_Code</t>
  </si>
  <si>
    <t>Item_Name</t>
  </si>
  <si>
    <t>Item_Name1</t>
  </si>
  <si>
    <t>Item_Name2</t>
  </si>
  <si>
    <t>Item_Name_Eng</t>
  </si>
  <si>
    <t>Item_Name_Eng_Alias</t>
  </si>
  <si>
    <t>Item_Type</t>
  </si>
  <si>
    <t>Item_Spec</t>
  </si>
  <si>
    <t>Item_Unit</t>
  </si>
  <si>
    <t>Remark</t>
  </si>
  <si>
    <t>Level_1</t>
  </si>
  <si>
    <t>Level_2</t>
  </si>
  <si>
    <t>Level_3</t>
  </si>
  <si>
    <t>Level_4</t>
  </si>
  <si>
    <t>Level_5</t>
  </si>
  <si>
    <t>Level_6</t>
  </si>
  <si>
    <t>Item_Stock</t>
  </si>
  <si>
    <t>Lead_Time</t>
  </si>
  <si>
    <t>LotSize</t>
  </si>
  <si>
    <t>PrdQty_Per_Hour</t>
  </si>
  <si>
    <t>PrdQty_Per_Batch</t>
  </si>
  <si>
    <t>Cavity_qty</t>
  </si>
  <si>
    <t>After_Treat</t>
  </si>
  <si>
    <t>Special_Ink</t>
  </si>
  <si>
    <t>Mold_Name</t>
  </si>
  <si>
    <t>Level_7</t>
  </si>
  <si>
    <t>Level_8</t>
  </si>
  <si>
    <t>Level_9</t>
  </si>
  <si>
    <t>nvarchar(100)</t>
  </si>
  <si>
    <t>decimal(10,1)</t>
  </si>
  <si>
    <t>Decimal(10,1)</t>
  </si>
  <si>
    <t>품목코드</t>
  </si>
  <si>
    <t>품목명</t>
  </si>
  <si>
    <t>품목명1</t>
  </si>
  <si>
    <t>품목명2</t>
  </si>
  <si>
    <t>품목명_영어</t>
  </si>
  <si>
    <t>품목명_영어약어</t>
  </si>
  <si>
    <t>품목유형</t>
  </si>
  <si>
    <t>사양</t>
  </si>
  <si>
    <t>단위</t>
  </si>
  <si>
    <t>비고</t>
  </si>
  <si>
    <t>안전재고</t>
  </si>
  <si>
    <t>리드타임</t>
  </si>
  <si>
    <t>시간당생산수</t>
  </si>
  <si>
    <t>배치당생산수</t>
  </si>
  <si>
    <t>캐비티수</t>
  </si>
  <si>
    <t>후처리</t>
  </si>
  <si>
    <t>스페셜</t>
  </si>
  <si>
    <t>몰드명</t>
  </si>
  <si>
    <t>품목레벨7</t>
  </si>
  <si>
    <t>품목레벨8</t>
  </si>
  <si>
    <t>품목레벨9</t>
  </si>
  <si>
    <t>Sort_Index</t>
  </si>
  <si>
    <t>정렬순서</t>
  </si>
  <si>
    <t>nvarchar(40)</t>
  </si>
  <si>
    <t>nvarchar(200)</t>
  </si>
  <si>
    <t>순번</t>
  </si>
  <si>
    <t>사용여부</t>
  </si>
  <si>
    <t>수정일시</t>
  </si>
  <si>
    <t>수정자</t>
  </si>
  <si>
    <t>등록일시</t>
  </si>
  <si>
    <t>등록자</t>
  </si>
  <si>
    <t>Login_History</t>
    <phoneticPr fontId="2" type="noConversion"/>
  </si>
  <si>
    <t>로그인이력</t>
    <phoneticPr fontId="2" type="noConversion"/>
  </si>
  <si>
    <t>Session_ID</t>
  </si>
  <si>
    <t>Login_Day</t>
  </si>
  <si>
    <t>User_ID</t>
  </si>
  <si>
    <t>Login_Date</t>
  </si>
  <si>
    <t>Login_ipaddress</t>
  </si>
  <si>
    <t>Client_HostName</t>
  </si>
  <si>
    <t>Execute_Flag</t>
  </si>
  <si>
    <t>ERP_Execute_Flag</t>
  </si>
  <si>
    <t>Login_Success</t>
  </si>
  <si>
    <t>Session ID</t>
  </si>
  <si>
    <t>로그인일자</t>
  </si>
  <si>
    <t>로그인ID</t>
  </si>
  <si>
    <t>로그인일시</t>
  </si>
  <si>
    <t>로그인 IPAddress</t>
  </si>
  <si>
    <t>로그인 Client Name</t>
  </si>
  <si>
    <t>실행유무</t>
  </si>
  <si>
    <t>ERP 실행유무</t>
  </si>
  <si>
    <t>로그인 성공유무</t>
  </si>
  <si>
    <t>smalldatetime</t>
  </si>
  <si>
    <t>nvarchar(30)</t>
  </si>
  <si>
    <t>Screen_Code</t>
  </si>
  <si>
    <t>사용자ID</t>
  </si>
  <si>
    <t>화면코드</t>
  </si>
  <si>
    <t>bigint</t>
  </si>
  <si>
    <t>IDENTITY</t>
  </si>
  <si>
    <t>IDENTITY</t>
    <phoneticPr fontId="2" type="noConversion"/>
  </si>
  <si>
    <t>identity</t>
    <phoneticPr fontId="2" type="noConversion"/>
  </si>
  <si>
    <t>Wc_Code</t>
  </si>
  <si>
    <t>작업장코드</t>
  </si>
  <si>
    <t>date</t>
  </si>
  <si>
    <t>decimal(6,2)</t>
  </si>
  <si>
    <t>WorkOrderNo</t>
  </si>
  <si>
    <t>작업지시번호</t>
  </si>
  <si>
    <t>decimal(12,4)</t>
  </si>
  <si>
    <t>Nop_History</t>
    <phoneticPr fontId="2" type="noConversion"/>
  </si>
  <si>
    <t>비가동발생이력</t>
    <phoneticPr fontId="2" type="noConversion"/>
  </si>
  <si>
    <t>Nop_Seq</t>
  </si>
  <si>
    <t>발생순번</t>
  </si>
  <si>
    <t>Nop_Date</t>
  </si>
  <si>
    <t>발생일자</t>
  </si>
  <si>
    <t>Nop_HappenTime</t>
  </si>
  <si>
    <t>발생일시</t>
  </si>
  <si>
    <t>Nop_CancelTime</t>
  </si>
  <si>
    <t>해제일시</t>
  </si>
  <si>
    <t>Nop_Mi_Code</t>
  </si>
  <si>
    <t>비가동상세분류코드</t>
  </si>
  <si>
    <t>Nop_Type</t>
  </si>
  <si>
    <t>발생유형</t>
  </si>
  <si>
    <t>Nop_Time</t>
  </si>
  <si>
    <t>비가동시간</t>
  </si>
  <si>
    <t>비가동대분류</t>
    <phoneticPr fontId="2" type="noConversion"/>
  </si>
  <si>
    <t>Nop_Ma_Master</t>
    <phoneticPr fontId="2" type="noConversion"/>
  </si>
  <si>
    <t>Nop_Ma_Code</t>
  </si>
  <si>
    <t>비가동대분류코드</t>
  </si>
  <si>
    <t>Nop_Ma_Name</t>
  </si>
  <si>
    <t>비가동대분류명</t>
  </si>
  <si>
    <t>Nop_Mi_Master</t>
    <phoneticPr fontId="2" type="noConversion"/>
  </si>
  <si>
    <t>비가동상세분류</t>
    <phoneticPr fontId="2" type="noConversion"/>
  </si>
  <si>
    <t>Nop_Mi_Name</t>
  </si>
  <si>
    <t>비가동상세분류명</t>
  </si>
  <si>
    <t>Regular_Type</t>
  </si>
  <si>
    <t>비가동구분</t>
  </si>
  <si>
    <t>Nop_type</t>
  </si>
  <si>
    <t>비가동유형</t>
  </si>
  <si>
    <t>Prd_Req_Plan_Allocation</t>
    <phoneticPr fontId="2" type="noConversion"/>
  </si>
  <si>
    <t>생산요청별계획할당</t>
    <phoneticPr fontId="2" type="noConversion"/>
  </si>
  <si>
    <t>Prd_Req_No</t>
  </si>
  <si>
    <t>Prd_Plan_No</t>
  </si>
  <si>
    <t>생산요청번호</t>
  </si>
  <si>
    <t>생산계획번호</t>
  </si>
  <si>
    <t>Prd_Req_Wo_Allocation</t>
    <phoneticPr fontId="2" type="noConversion"/>
  </si>
  <si>
    <t>생산요청별작업지시할당</t>
    <phoneticPr fontId="2" type="noConversion"/>
  </si>
  <si>
    <t>Prd_Qty</t>
  </si>
  <si>
    <t>생산수량</t>
  </si>
  <si>
    <t>이력순번</t>
  </si>
  <si>
    <t>Process_Code</t>
  </si>
  <si>
    <t>공정코드</t>
  </si>
  <si>
    <t>Decimal(12,4)</t>
  </si>
  <si>
    <t>Process_Master</t>
    <phoneticPr fontId="2" type="noConversion"/>
  </si>
  <si>
    <t>공정정보</t>
    <phoneticPr fontId="2" type="noConversion"/>
  </si>
  <si>
    <t>Process_Name</t>
  </si>
  <si>
    <t>공정명</t>
  </si>
  <si>
    <t>Process_Group</t>
  </si>
  <si>
    <t>공정그룹</t>
  </si>
  <si>
    <t>Production_Plan_Backup_Detail</t>
    <phoneticPr fontId="2" type="noConversion"/>
  </si>
  <si>
    <t>생산계획차수Detail</t>
    <phoneticPr fontId="2" type="noConversion"/>
  </si>
  <si>
    <t>Plan_Month</t>
  </si>
  <si>
    <t>생산계획월</t>
  </si>
  <si>
    <t>Plan_Seq</t>
  </si>
  <si>
    <t>계획차수</t>
  </si>
  <si>
    <t>Prd_Order</t>
  </si>
  <si>
    <t>작업장별생산순서</t>
  </si>
  <si>
    <t>Plan_Qty</t>
  </si>
  <si>
    <t>생산계획수량</t>
  </si>
  <si>
    <t>Prd_Plan_Status</t>
  </si>
  <si>
    <t>생산계획상태</t>
  </si>
  <si>
    <t>Plan_Rest_Qty</t>
  </si>
  <si>
    <t>생산계획잔량</t>
  </si>
  <si>
    <t>nvarchar(7)</t>
  </si>
  <si>
    <t>Production_Plan_Detail</t>
    <phoneticPr fontId="2" type="noConversion"/>
  </si>
  <si>
    <t>생산계획Detail</t>
    <phoneticPr fontId="2" type="noConversion"/>
  </si>
  <si>
    <t>생산계획Header</t>
    <phoneticPr fontId="2" type="noConversion"/>
  </si>
  <si>
    <t>Production_Plan_Header</t>
    <phoneticPr fontId="2" type="noConversion"/>
  </si>
  <si>
    <t>Plan_Title</t>
  </si>
  <si>
    <t>생산계획제목</t>
  </si>
  <si>
    <t>Production_Req</t>
    <phoneticPr fontId="2" type="noConversion"/>
  </si>
  <si>
    <t>생산요청</t>
    <phoneticPr fontId="2" type="noConversion"/>
  </si>
  <si>
    <t>Req_Date</t>
  </si>
  <si>
    <t>요청일자</t>
  </si>
  <si>
    <t>Req_Seq</t>
  </si>
  <si>
    <t>요청순번</t>
  </si>
  <si>
    <t>Req_Qty</t>
  </si>
  <si>
    <t>요청수량</t>
  </si>
  <si>
    <t>Customer_Name</t>
  </si>
  <si>
    <t>거래처</t>
  </si>
  <si>
    <t>Project_No</t>
  </si>
  <si>
    <t>프로젝트번호</t>
  </si>
  <si>
    <t>Project_Nm</t>
  </si>
  <si>
    <t>프로젝트명</t>
  </si>
  <si>
    <t>Sale_Prsn_Nm</t>
  </si>
  <si>
    <t>영업담당자명</t>
  </si>
  <si>
    <t>Delivery_Date</t>
  </si>
  <si>
    <t>납기일자</t>
  </si>
  <si>
    <t>생산반영수량</t>
  </si>
  <si>
    <t>Plan_YN</t>
  </si>
  <si>
    <t>반영완료여부</t>
  </si>
  <si>
    <t>Prd_Progress_Status</t>
  </si>
  <si>
    <t>생산진행상태</t>
  </si>
  <si>
    <t>수정자</t>
    <phoneticPr fontId="2" type="noConversion"/>
  </si>
  <si>
    <t>등록일시</t>
    <phoneticPr fontId="2" type="noConversion"/>
  </si>
  <si>
    <t>Prodution_Plan_Backup_Header</t>
    <phoneticPr fontId="2" type="noConversion"/>
  </si>
  <si>
    <t>생산계획차수Header</t>
    <phoneticPr fontId="2" type="noConversion"/>
  </si>
  <si>
    <t>Customer_Code</t>
  </si>
  <si>
    <t>nvarchar(10)</t>
  </si>
  <si>
    <t>RunTime_History</t>
    <phoneticPr fontId="2" type="noConversion"/>
  </si>
  <si>
    <t>가동시간상세</t>
    <phoneticPr fontId="2" type="noConversion"/>
  </si>
  <si>
    <t>Time_Seq</t>
  </si>
  <si>
    <t>상세순번</t>
  </si>
  <si>
    <t>Run_StartTime</t>
  </si>
  <si>
    <t>가동시작시간</t>
  </si>
  <si>
    <t>Run_EndTime</t>
  </si>
  <si>
    <t>가동종료시간</t>
  </si>
  <si>
    <t>ScreenItem_Authority</t>
    <phoneticPr fontId="2" type="noConversion"/>
  </si>
  <si>
    <t>화면권한</t>
    <phoneticPr fontId="2" type="noConversion"/>
  </si>
  <si>
    <t>UserGroup_Code</t>
  </si>
  <si>
    <t>사용자그룹코드</t>
  </si>
  <si>
    <t>Pre_Type</t>
  </si>
  <si>
    <t>권한</t>
  </si>
  <si>
    <t>nvarchar(1)</t>
  </si>
  <si>
    <t>사용자권한그룹코드</t>
  </si>
  <si>
    <t>권한유형</t>
  </si>
  <si>
    <t>Screenitem_Master</t>
    <phoneticPr fontId="2" type="noConversion"/>
  </si>
  <si>
    <t>화면</t>
    <phoneticPr fontId="2" type="noConversion"/>
  </si>
  <si>
    <t>WordKey</t>
  </si>
  <si>
    <t>단어키</t>
  </si>
  <si>
    <t>Type</t>
  </si>
  <si>
    <t>화면타입</t>
  </si>
  <si>
    <t>Screen_Path</t>
  </si>
  <si>
    <t>화면경로</t>
  </si>
  <si>
    <t>ContentDLL</t>
  </si>
  <si>
    <t>화면이포함되어있는 DLL명</t>
  </si>
  <si>
    <t>Monitoring_YN</t>
  </si>
  <si>
    <t>모니터링화면유무</t>
  </si>
  <si>
    <t>nvarchar(300)</t>
  </si>
  <si>
    <t>다국어키</t>
  </si>
  <si>
    <t>타입</t>
  </si>
  <si>
    <t>DLL명</t>
  </si>
  <si>
    <t>primary key(IF_time, Sensor_Code)</t>
    <phoneticPr fontId="2" type="noConversion"/>
  </si>
  <si>
    <t>NULL</t>
  </si>
  <si>
    <t>심사기본</t>
    <phoneticPr fontId="2" type="noConversion"/>
  </si>
  <si>
    <t>No</t>
  </si>
  <si>
    <t>최초입력</t>
  </si>
  <si>
    <t>시스템정의대분류코드명</t>
  </si>
  <si>
    <t>Sys_Ma_Name</t>
  </si>
  <si>
    <t>Yes</t>
  </si>
  <si>
    <t>시스템정의대분류코드</t>
  </si>
  <si>
    <t>Sys_Ma_Code</t>
  </si>
  <si>
    <t>시스템정의대분류코드마스터</t>
  </si>
  <si>
    <t>Sys_Ma_Master</t>
  </si>
  <si>
    <t>시스템정의상세분류코드명</t>
  </si>
  <si>
    <t>Sys_Mi_Name</t>
  </si>
  <si>
    <t>시스템정의상세분류코드</t>
  </si>
  <si>
    <t>Sys_Mi_Code</t>
  </si>
  <si>
    <t>시스템정의상세분류코드마스터</t>
  </si>
  <si>
    <t>Sys_Mi_Master</t>
  </si>
  <si>
    <t>생산수량단위</t>
  </si>
  <si>
    <t>Prd_Unit</t>
  </si>
  <si>
    <t>산출수량Sub</t>
  </si>
  <si>
    <t>Out_Qty_Sub</t>
  </si>
  <si>
    <t>산출수량Main</t>
  </si>
  <si>
    <t>Out_Qty_Main</t>
  </si>
  <si>
    <t>투입수량Main</t>
  </si>
  <si>
    <t>In_Qty_Main</t>
  </si>
  <si>
    <t>투입수량Sub</t>
  </si>
  <si>
    <t>In_Qty_Sub</t>
  </si>
  <si>
    <t>NOT NULL</t>
  </si>
  <si>
    <t>시작시간대</t>
  </si>
  <si>
    <t>Start_Hour</t>
  </si>
  <si>
    <t>시간대별실적</t>
  </si>
  <si>
    <t>Time_Production_History</t>
  </si>
  <si>
    <t>단위설비코드</t>
  </si>
  <si>
    <t>Unit_MC_Code</t>
  </si>
  <si>
    <t>단위설비별비가동정보</t>
  </si>
  <si>
    <t>Unit_Mc_Nop_Allocation</t>
  </si>
  <si>
    <t>(1,1)</t>
    <phoneticPr fontId="2" type="noConversion"/>
  </si>
  <si>
    <t>단위설비비가동이력</t>
  </si>
  <si>
    <t>Unit_Mc_Nop_History</t>
  </si>
  <si>
    <t>가동종료일시</t>
  </si>
  <si>
    <t>가동시작일시</t>
  </si>
  <si>
    <t>가동일자</t>
  </si>
  <si>
    <t>Run_Date</t>
  </si>
  <si>
    <t>Run_Seq</t>
  </si>
  <si>
    <t>단위설비가동이력</t>
  </si>
  <si>
    <t>Unit_Mc_RunTime_History</t>
  </si>
  <si>
    <t>IPAddress</t>
  </si>
  <si>
    <t>IP4</t>
  </si>
  <si>
    <t>IP3</t>
  </si>
  <si>
    <t>IP2</t>
  </si>
  <si>
    <t>IP1</t>
  </si>
  <si>
    <t>허용여부</t>
  </si>
  <si>
    <t>IP_Type</t>
  </si>
  <si>
    <t>Seqno</t>
  </si>
  <si>
    <t>허용IP설정</t>
  </si>
  <si>
    <t>User_Ip_Master</t>
  </si>
  <si>
    <t>단축키12</t>
  </si>
  <si>
    <t>단축키11</t>
  </si>
  <si>
    <t>단축키10</t>
  </si>
  <si>
    <t>단축키9</t>
  </si>
  <si>
    <t>단축키8</t>
  </si>
  <si>
    <t>단축키7</t>
  </si>
  <si>
    <t>단축키6</t>
  </si>
  <si>
    <t>단축키5</t>
  </si>
  <si>
    <t>단축키4</t>
  </si>
  <si>
    <t>단축키3</t>
  </si>
  <si>
    <t>단축키2</t>
  </si>
  <si>
    <t>단축키1</t>
  </si>
  <si>
    <t>모니터링사용유무</t>
  </si>
  <si>
    <t>기본공정코드</t>
  </si>
  <si>
    <t>Default_Major_Process_Code</t>
  </si>
  <si>
    <t>기본화면코드</t>
  </si>
  <si>
    <t>Default_Screen_Code</t>
  </si>
  <si>
    <t>패스워드리셋 횟수</t>
  </si>
  <si>
    <t>PW_Reset_Count</t>
  </si>
  <si>
    <t>IP보안적용유무</t>
  </si>
  <si>
    <t>IP_Security_YN</t>
  </si>
  <si>
    <t>가격컬럼Visible유무</t>
  </si>
  <si>
    <t>Price_Visible_YN</t>
  </si>
  <si>
    <t>사용자구분</t>
  </si>
  <si>
    <t>User_Type</t>
  </si>
  <si>
    <t>기본언어</t>
  </si>
  <si>
    <t>DefaultLanguage</t>
  </si>
  <si>
    <t>거래처코드</t>
  </si>
  <si>
    <t>사용자패스워드</t>
  </si>
  <si>
    <t>User_PW</t>
  </si>
  <si>
    <t>사용자명</t>
  </si>
  <si>
    <t>User_Name</t>
  </si>
  <si>
    <t>사용자</t>
  </si>
  <si>
    <t>User_Master</t>
  </si>
  <si>
    <t>사용자정의상세분류편집유무</t>
  </si>
  <si>
    <t>Mng_Type</t>
  </si>
  <si>
    <t>사용자정의대분류코드명</t>
  </si>
  <si>
    <t>Userdefine_Ma_Name</t>
  </si>
  <si>
    <t>사용자정의대분류코드</t>
  </si>
  <si>
    <t>Userdefine_Ma_Code</t>
  </si>
  <si>
    <t>사용자정의대분류코드마스터</t>
  </si>
  <si>
    <t>Userdefine_Ma_Master</t>
  </si>
  <si>
    <t>사용자-사용자그룹 Mapping</t>
  </si>
  <si>
    <t>UserGroup_Mapping</t>
  </si>
  <si>
    <t>관리자권한여부</t>
  </si>
  <si>
    <t>Admin</t>
  </si>
  <si>
    <t>사용자그룹명</t>
  </si>
  <si>
    <t>UserGroup_Name</t>
  </si>
  <si>
    <t>사용자그룹</t>
  </si>
  <si>
    <t>UserGroup_Master</t>
  </si>
  <si>
    <t>의뢰상태</t>
  </si>
  <si>
    <t>Req_Status</t>
  </si>
  <si>
    <t>영업담당</t>
  </si>
  <si>
    <t>Sale_Emp</t>
  </si>
  <si>
    <t>Project_Name</t>
  </si>
  <si>
    <t>거래처명</t>
  </si>
  <si>
    <t>Cust_Name</t>
  </si>
  <si>
    <t>생산완료예정일</t>
  </si>
  <si>
    <t>Prd_Plan_Date</t>
  </si>
  <si>
    <t>의뢰수량</t>
  </si>
  <si>
    <t>의뢰순번</t>
  </si>
  <si>
    <t>생산의뢰번호</t>
  </si>
  <si>
    <t>Wo_Req_No</t>
  </si>
  <si>
    <t>생산의뢰</t>
  </si>
  <si>
    <t>Wo_Req</t>
  </si>
  <si>
    <t>완료요청일</t>
  </si>
  <si>
    <t>End_Req_Date</t>
  </si>
  <si>
    <t>작업그룹</t>
  </si>
  <si>
    <t>Work_Group</t>
  </si>
  <si>
    <t>프로젝트</t>
  </si>
  <si>
    <t>Req_Unit</t>
  </si>
  <si>
    <t>백업순번</t>
  </si>
  <si>
    <t>Backup_Seq</t>
  </si>
  <si>
    <t>생산의뢰백업</t>
  </si>
  <si>
    <t>Wo_Req_backup</t>
  </si>
  <si>
    <t>최조입력일자</t>
  </si>
  <si>
    <t>사용자정의상세분류코드명</t>
  </si>
  <si>
    <t>Userdefine_Mi_Name</t>
  </si>
  <si>
    <t>사용자정의상세분류코드</t>
  </si>
  <si>
    <t>Userdefine_Mi_Code</t>
  </si>
  <si>
    <t>사용자정의상세분류코드마스터</t>
  </si>
  <si>
    <t>Userdefine_Mi_Master</t>
  </si>
  <si>
    <t>휴무구분</t>
  </si>
  <si>
    <t>Work_Type</t>
  </si>
  <si>
    <t>근무시간</t>
  </si>
  <si>
    <t>Work_Time</t>
  </si>
  <si>
    <t>근무종료시간</t>
  </si>
  <si>
    <t>Work_EndTime</t>
  </si>
  <si>
    <t>근무시작시간</t>
  </si>
  <si>
    <t>Work_StartTime</t>
  </si>
  <si>
    <t>근무일자</t>
  </si>
  <si>
    <t>Work_Date</t>
  </si>
  <si>
    <t>Work_Seq</t>
  </si>
  <si>
    <t>근무이력</t>
  </si>
  <si>
    <t>Work_History</t>
  </si>
  <si>
    <t>최종가스사용량</t>
  </si>
  <si>
    <t>Final_Gas_Usage</t>
  </si>
  <si>
    <t>실적단위</t>
  </si>
  <si>
    <t>char(1)</t>
  </si>
  <si>
    <t>팔렛생성유무</t>
  </si>
  <si>
    <t>Pallet_YN</t>
  </si>
  <si>
    <t>실적등록유형</t>
  </si>
  <si>
    <t>Prd_Reg_Type</t>
  </si>
  <si>
    <t>Gas사용여부</t>
  </si>
  <si>
    <t>Gas_UseYN</t>
  </si>
  <si>
    <t>최종실적처리시간</t>
  </si>
  <si>
    <t>Last_Cnt_Time</t>
  </si>
  <si>
    <t>비가동자동발생시간</t>
  </si>
  <si>
    <t>Nop_Check_Period</t>
  </si>
  <si>
    <t>비가동자동발생여부</t>
  </si>
  <si>
    <t>Nop_Auto_YN</t>
  </si>
  <si>
    <t>비가동상태</t>
  </si>
  <si>
    <t>Wo_Status</t>
  </si>
  <si>
    <t>ERP인터페이스여부</t>
  </si>
  <si>
    <t>ERP_IF_YN</t>
  </si>
  <si>
    <t>자동작업지시시작여부</t>
  </si>
  <si>
    <t>Auto_Start_YN</t>
  </si>
  <si>
    <t>자동작업지시여부</t>
  </si>
  <si>
    <t>Auto_Wo_YN</t>
  </si>
  <si>
    <t>가스보정치</t>
  </si>
  <si>
    <t>Gas_Rev_Val</t>
  </si>
  <si>
    <t>품질규격그룹</t>
  </si>
  <si>
    <t>Inspect_Group</t>
  </si>
  <si>
    <t>작업장분석그룹</t>
  </si>
  <si>
    <t>WC_Anal_group</t>
  </si>
  <si>
    <t>작업장그룹</t>
  </si>
  <si>
    <t>Wc_Group</t>
  </si>
  <si>
    <t>작업장명</t>
  </si>
  <si>
    <t>Wc_Name</t>
  </si>
  <si>
    <t>작업장정보</t>
  </si>
  <si>
    <t>WorkCenter_Master</t>
  </si>
  <si>
    <t>가스전일계량치</t>
  </si>
  <si>
    <t>Gas_Yesterday_val</t>
  </si>
  <si>
    <t>가스금일계량치</t>
  </si>
  <si>
    <t>Gas_Today_val</t>
  </si>
  <si>
    <t>마감취소시간</t>
  </si>
  <si>
    <t>Close_CancelTime</t>
  </si>
  <si>
    <t>관리자마감시간</t>
  </si>
  <si>
    <t>Manager_CloseTime</t>
  </si>
  <si>
    <t>현장마감시간</t>
  </si>
  <si>
    <t>Worker_CloseTime</t>
  </si>
  <si>
    <t>작업종료시간</t>
  </si>
  <si>
    <t>Prd_EndTime</t>
  </si>
  <si>
    <t>작업시작시간</t>
  </si>
  <si>
    <t>Prd_StartTime</t>
  </si>
  <si>
    <t>계획종료시간</t>
  </si>
  <si>
    <t>Plan_EndTime</t>
  </si>
  <si>
    <t>계획시작시간</t>
  </si>
  <si>
    <t>Plan_StartTime</t>
  </si>
  <si>
    <t>작업순서</t>
  </si>
  <si>
    <t>Wo_Order</t>
  </si>
  <si>
    <t>작업지시상태</t>
  </si>
  <si>
    <t>생산일자</t>
  </si>
  <si>
    <t>Prd_Date</t>
  </si>
  <si>
    <t>계획일자</t>
  </si>
  <si>
    <t>Plan_Date</t>
  </si>
  <si>
    <t>계획수량단위</t>
  </si>
  <si>
    <t>Plan_Unit</t>
  </si>
  <si>
    <t>계획수량</t>
  </si>
  <si>
    <t>Plan_Qty_Box</t>
  </si>
  <si>
    <t>작업지시</t>
  </si>
  <si>
    <t>WorkOrder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</si>
</sst>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76" formatCode="0_)"/>
    <numFmt numFmtId="177" formatCode="_ * #,##0.00_)_K_s_h_ ;_ * \(#,##0.00\)_K_s_h_ ;_ * &quot;-&quot;??_)_K_s_h_ ;_ @_ "/>
    <numFmt numFmtId="178" formatCode="&quot;$&quot;#,###"/>
    <numFmt numFmtId="179" formatCode="_(&quot;$&quot;* #,##0.0_);_(&quot;$&quot;* \(#,##0.0\);_(&quot;$&quot;* &quot;-&quot;_);_(@_)"/>
    <numFmt numFmtId="180" formatCode="_ * #,##0_ ;_ * \-#,##0_ ;_ * &quot;-&quot;_ ;_ @_ "/>
    <numFmt numFmtId="181" formatCode="_ * #,##0.00_ ;_ * \-#,##0.00_ ;_ * &quot;-&quot;??_ ;_ @_ "/>
    <numFmt numFmtId="182" formatCode="0000000"/>
  </numFmts>
  <fonts count="2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굴림체"/>
      <family val="3"/>
      <charset val="129"/>
    </font>
    <font>
      <sz val="8"/>
      <name val="Arial"/>
      <family val="2"/>
    </font>
    <font>
      <sz val="10"/>
      <name val="Helv"/>
      <family val="2"/>
    </font>
    <font>
      <sz val="12"/>
      <name val="뼻뮝"/>
      <family val="1"/>
      <charset val="129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b/>
      <sz val="12"/>
      <name val="Arial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11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theme="1"/>
      <name val="굴림체"/>
      <family val="3"/>
      <charset val="129"/>
    </font>
    <font>
      <sz val="10"/>
      <color theme="1"/>
      <name val="굴림체"/>
      <family val="3"/>
      <charset val="129"/>
    </font>
    <font>
      <sz val="10"/>
      <color rgb="FF000000"/>
      <name val="굴림체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</font>
    <font>
      <b/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medium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medium">
        <color theme="0" tint="-0.499984740745262"/>
      </right>
      <top/>
      <bottom style="thin">
        <color theme="0" tint="-0.499984740745262"/>
      </bottom>
      <diagonal/>
    </border>
  </borders>
  <cellStyleXfs count="79">
    <xf numFmtId="0" fontId="0" fillId="0" borderId="0">
      <alignment vertical="center"/>
    </xf>
    <xf numFmtId="0" fontId="3" fillId="0" borderId="0"/>
    <xf numFmtId="0" fontId="8" fillId="0" borderId="0" applyNumberFormat="0" applyFill="0" applyBorder="0" applyAlignment="0" applyProtection="0"/>
    <xf numFmtId="0" fontId="9" fillId="0" borderId="0" applyFill="0" applyBorder="0" applyAlignment="0"/>
    <xf numFmtId="180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0" fontId="11" fillId="0" borderId="0" applyNumberFormat="0" applyAlignment="0">
      <alignment horizontal="left"/>
    </xf>
    <xf numFmtId="178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12" fillId="0" borderId="0" applyNumberFormat="0" applyAlignment="0">
      <alignment horizontal="left"/>
    </xf>
    <xf numFmtId="38" fontId="5" fillId="2" borderId="0" applyNumberFormat="0" applyBorder="0" applyAlignment="0" applyProtection="0"/>
    <xf numFmtId="0" fontId="13" fillId="0" borderId="1" applyNumberFormat="0" applyAlignment="0" applyProtection="0">
      <alignment horizontal="left" vertical="center"/>
    </xf>
    <xf numFmtId="0" fontId="13" fillId="0" borderId="2">
      <alignment horizontal="left" vertical="center"/>
    </xf>
    <xf numFmtId="10" fontId="5" fillId="3" borderId="3" applyNumberFormat="0" applyBorder="0" applyAlignment="0" applyProtection="0"/>
    <xf numFmtId="182" fontId="10" fillId="0" borderId="0"/>
    <xf numFmtId="0" fontId="10" fillId="0" borderId="0"/>
    <xf numFmtId="10" fontId="10" fillId="0" borderId="0" applyFont="0" applyFill="0" applyBorder="0" applyAlignment="0" applyProtection="0"/>
    <xf numFmtId="0" fontId="14" fillId="0" borderId="0" applyNumberFormat="0" applyFill="0" applyBorder="0" applyAlignment="0" applyProtection="0">
      <alignment horizontal="left"/>
    </xf>
    <xf numFmtId="40" fontId="15" fillId="0" borderId="0" applyBorder="0">
      <alignment horizontal="right"/>
    </xf>
    <xf numFmtId="0" fontId="7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0" borderId="0">
      <alignment vertical="center"/>
    </xf>
    <xf numFmtId="0" fontId="3" fillId="0" borderId="0"/>
    <xf numFmtId="0" fontId="3" fillId="0" borderId="0"/>
    <xf numFmtId="0" fontId="16" fillId="0" borderId="0">
      <alignment vertical="center"/>
    </xf>
    <xf numFmtId="0" fontId="3" fillId="0" borderId="0"/>
    <xf numFmtId="0" fontId="3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</cellStyleXfs>
  <cellXfs count="186">
    <xf numFmtId="0" fontId="0" fillId="0" borderId="0" xfId="0">
      <alignment vertical="center"/>
    </xf>
    <xf numFmtId="0" fontId="17" fillId="0" borderId="8" xfId="1" applyFont="1" applyBorder="1" applyAlignment="1">
      <alignment horizontal="center" vertical="center" wrapText="1" readingOrder="1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7" fillId="0" borderId="14" xfId="1" applyFont="1" applyBorder="1" applyAlignment="1">
      <alignment horizontal="center" vertical="center" wrapText="1" readingOrder="1"/>
    </xf>
    <xf numFmtId="0" fontId="17" fillId="0" borderId="3" xfId="1" applyFont="1" applyBorder="1" applyAlignment="1">
      <alignment horizontal="center" vertical="center" wrapText="1" readingOrder="1"/>
    </xf>
    <xf numFmtId="0" fontId="20" fillId="0" borderId="3" xfId="0" applyFont="1" applyBorder="1" applyAlignment="1">
      <alignment horizontal="center" vertical="center"/>
    </xf>
    <xf numFmtId="0" fontId="20" fillId="0" borderId="1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17" fillId="0" borderId="21" xfId="1" applyFont="1" applyBorder="1" applyAlignment="1">
      <alignment horizontal="center" vertical="center" wrapText="1" readingOrder="1"/>
    </xf>
    <xf numFmtId="0" fontId="17" fillId="0" borderId="23" xfId="1" applyFont="1" applyBorder="1" applyAlignment="1">
      <alignment horizontal="center" vertical="center" wrapText="1" readingOrder="1"/>
    </xf>
    <xf numFmtId="0" fontId="17" fillId="0" borderId="3" xfId="1" quotePrefix="1" applyFont="1" applyBorder="1" applyAlignment="1">
      <alignment horizontal="center" vertical="center" wrapText="1" readingOrder="1"/>
    </xf>
    <xf numFmtId="14" fontId="17" fillId="0" borderId="3" xfId="1" applyNumberFormat="1" applyFont="1" applyBorder="1" applyAlignment="1">
      <alignment horizontal="center" vertical="center" wrapText="1" readingOrder="1"/>
    </xf>
    <xf numFmtId="0" fontId="17" fillId="0" borderId="18" xfId="1" applyFont="1" applyBorder="1" applyAlignment="1">
      <alignment horizontal="center" vertical="center" wrapText="1" readingOrder="1"/>
    </xf>
    <xf numFmtId="0" fontId="17" fillId="0" borderId="22" xfId="1" applyFont="1" applyBorder="1" applyAlignment="1">
      <alignment horizontal="center" vertical="center" wrapText="1" readingOrder="1"/>
    </xf>
    <xf numFmtId="0" fontId="17" fillId="0" borderId="9" xfId="1" applyFont="1" applyBorder="1" applyAlignment="1">
      <alignment horizontal="center" vertical="center" wrapText="1" readingOrder="1"/>
    </xf>
    <xf numFmtId="0" fontId="17" fillId="0" borderId="0" xfId="1" applyFont="1" applyBorder="1" applyAlignment="1">
      <alignment vertical="center" wrapText="1" readingOrder="1"/>
    </xf>
    <xf numFmtId="0" fontId="21" fillId="0" borderId="0" xfId="0" applyFont="1">
      <alignment vertical="center"/>
    </xf>
    <xf numFmtId="0" fontId="22" fillId="0" borderId="0" xfId="0" applyFont="1" applyBorder="1" applyAlignment="1">
      <alignment vertical="center"/>
    </xf>
    <xf numFmtId="0" fontId="23" fillId="0" borderId="0" xfId="1" applyFont="1" applyBorder="1" applyAlignment="1">
      <alignment vertical="center" wrapText="1" readingOrder="1"/>
    </xf>
    <xf numFmtId="0" fontId="22" fillId="0" borderId="0" xfId="0" applyFont="1" applyAlignment="1">
      <alignment vertical="center"/>
    </xf>
    <xf numFmtId="0" fontId="22" fillId="0" borderId="0" xfId="0" applyFont="1">
      <alignment vertical="center"/>
    </xf>
    <xf numFmtId="49" fontId="19" fillId="0" borderId="4" xfId="1" applyNumberFormat="1" applyFont="1" applyFill="1" applyBorder="1" applyAlignment="1">
      <alignment vertical="center" wrapText="1"/>
    </xf>
    <xf numFmtId="49" fontId="19" fillId="0" borderId="4" xfId="1" applyNumberFormat="1" applyFont="1" applyBorder="1" applyAlignment="1">
      <alignment vertical="center" wrapText="1"/>
    </xf>
    <xf numFmtId="0" fontId="17" fillId="0" borderId="20" xfId="1" applyFont="1" applyBorder="1" applyAlignment="1">
      <alignment horizontal="center" vertical="center" wrapText="1" readingOrder="1"/>
    </xf>
    <xf numFmtId="0" fontId="19" fillId="0" borderId="4" xfId="1" applyFont="1" applyFill="1" applyBorder="1" applyAlignment="1">
      <alignment horizontal="center" vertical="center" wrapText="1"/>
    </xf>
    <xf numFmtId="0" fontId="19" fillId="0" borderId="4" xfId="1" applyFont="1" applyFill="1" applyBorder="1" applyAlignment="1">
      <alignment vertical="center" wrapText="1"/>
    </xf>
    <xf numFmtId="0" fontId="19" fillId="0" borderId="0" xfId="1" applyFont="1" applyFill="1" applyBorder="1" applyAlignment="1">
      <alignment horizontal="left" vertical="center" wrapText="1"/>
    </xf>
    <xf numFmtId="0" fontId="19" fillId="0" borderId="0" xfId="1" applyFont="1" applyBorder="1" applyAlignment="1">
      <alignment horizontal="center" vertical="center" wrapText="1"/>
    </xf>
    <xf numFmtId="0" fontId="19" fillId="0" borderId="0" xfId="1" applyFont="1" applyBorder="1" applyAlignment="1">
      <alignment vertical="center" wrapText="1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0" fillId="0" borderId="15" xfId="0" applyFont="1" applyFill="1" applyBorder="1" applyAlignment="1">
      <alignment vertical="center"/>
    </xf>
    <xf numFmtId="0" fontId="20" fillId="0" borderId="3" xfId="0" applyFont="1" applyFill="1" applyBorder="1" applyAlignment="1">
      <alignment horizontal="center" vertical="center"/>
    </xf>
    <xf numFmtId="0" fontId="19" fillId="0" borderId="4" xfId="1" applyFont="1" applyBorder="1" applyAlignment="1">
      <alignment horizontal="center" vertical="center" wrapText="1"/>
    </xf>
    <xf numFmtId="0" fontId="24" fillId="5" borderId="3" xfId="0" applyFont="1" applyFill="1" applyBorder="1" applyAlignment="1">
      <alignment horizontal="center" vertical="center"/>
    </xf>
    <xf numFmtId="0" fontId="24" fillId="5" borderId="14" xfId="0" applyFont="1" applyFill="1" applyBorder="1" applyAlignment="1">
      <alignment horizontal="center" vertical="center"/>
    </xf>
    <xf numFmtId="0" fontId="24" fillId="5" borderId="15" xfId="0" applyFont="1" applyFill="1" applyBorder="1" applyAlignment="1">
      <alignment vertical="center"/>
    </xf>
    <xf numFmtId="0" fontId="24" fillId="4" borderId="3" xfId="0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Border="1" applyAlignment="1">
      <alignment horizontal="center" vertical="center"/>
    </xf>
    <xf numFmtId="14" fontId="17" fillId="0" borderId="0" xfId="1" applyNumberFormat="1" applyFont="1" applyBorder="1" applyAlignment="1">
      <alignment horizontal="center" vertical="center" wrapText="1" readingOrder="1"/>
    </xf>
    <xf numFmtId="0" fontId="17" fillId="0" borderId="0" xfId="1" quotePrefix="1" applyFont="1" applyBorder="1" applyAlignment="1">
      <alignment horizontal="center" vertical="center" wrapText="1" readingOrder="1"/>
    </xf>
    <xf numFmtId="0" fontId="25" fillId="0" borderId="0" xfId="1" applyFont="1" applyBorder="1" applyAlignment="1">
      <alignment horizontal="center" vertical="center" wrapText="1" readingOrder="1"/>
    </xf>
    <xf numFmtId="0" fontId="24" fillId="5" borderId="0" xfId="0" applyFont="1" applyFill="1" applyBorder="1" applyAlignment="1">
      <alignment vertical="center"/>
    </xf>
    <xf numFmtId="0" fontId="24" fillId="4" borderId="0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19" fillId="0" borderId="0" xfId="1" applyFont="1" applyFill="1" applyBorder="1" applyAlignment="1">
      <alignment vertical="center" wrapText="1"/>
    </xf>
    <xf numFmtId="49" fontId="19" fillId="0" borderId="4" xfId="1" quotePrefix="1" applyNumberFormat="1" applyFont="1" applyFill="1" applyBorder="1" applyAlignment="1">
      <alignment vertical="center" wrapText="1"/>
    </xf>
    <xf numFmtId="0" fontId="20" fillId="0" borderId="0" xfId="0" applyFont="1" applyFill="1" applyBorder="1" applyAlignment="1">
      <alignment horizontal="center" vertical="center"/>
    </xf>
    <xf numFmtId="0" fontId="19" fillId="0" borderId="0" xfId="1" applyFont="1" applyFill="1" applyBorder="1" applyAlignment="1">
      <alignment horizontal="center" vertical="center" wrapText="1"/>
    </xf>
    <xf numFmtId="49" fontId="19" fillId="0" borderId="0" xfId="1" applyNumberFormat="1" applyFont="1" applyFill="1" applyBorder="1" applyAlignment="1">
      <alignment vertical="center" wrapText="1"/>
    </xf>
    <xf numFmtId="0" fontId="19" fillId="0" borderId="8" xfId="1" applyFont="1" applyFill="1" applyBorder="1" applyAlignment="1">
      <alignment horizontal="left" vertical="center" wrapText="1"/>
    </xf>
    <xf numFmtId="0" fontId="19" fillId="0" borderId="26" xfId="1" applyFont="1" applyFill="1" applyBorder="1" applyAlignment="1">
      <alignment horizontal="left" vertical="center" wrapText="1"/>
    </xf>
    <xf numFmtId="0" fontId="26" fillId="0" borderId="4" xfId="1" applyFont="1" applyFill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19" fillId="0" borderId="8" xfId="1" applyFont="1" applyFill="1" applyBorder="1" applyAlignment="1">
      <alignment horizontal="left" vertical="center" wrapText="1"/>
    </xf>
    <xf numFmtId="0" fontId="19" fillId="0" borderId="26" xfId="1" applyFont="1" applyFill="1" applyBorder="1" applyAlignment="1">
      <alignment horizontal="left" vertical="center" wrapText="1"/>
    </xf>
    <xf numFmtId="0" fontId="27" fillId="0" borderId="3" xfId="0" applyFont="1" applyBorder="1" applyAlignment="1">
      <alignment horizontal="center" vertical="center"/>
    </xf>
    <xf numFmtId="0" fontId="27" fillId="0" borderId="3" xfId="0" applyFont="1" applyBorder="1" applyAlignment="1">
      <alignment vertical="center"/>
    </xf>
    <xf numFmtId="0" fontId="19" fillId="0" borderId="8" xfId="1" applyFont="1" applyFill="1" applyBorder="1" applyAlignment="1">
      <alignment horizontal="left" vertical="center" wrapText="1"/>
    </xf>
    <xf numFmtId="0" fontId="19" fillId="0" borderId="26" xfId="1" applyFont="1" applyFill="1" applyBorder="1" applyAlignment="1">
      <alignment horizontal="left" vertical="center" wrapText="1"/>
    </xf>
    <xf numFmtId="0" fontId="19" fillId="0" borderId="8" xfId="1" applyFont="1" applyFill="1" applyBorder="1" applyAlignment="1">
      <alignment horizontal="left" vertical="center" wrapText="1"/>
    </xf>
    <xf numFmtId="0" fontId="19" fillId="0" borderId="26" xfId="1" applyFont="1" applyFill="1" applyBorder="1" applyAlignment="1">
      <alignment horizontal="left" vertical="center" wrapText="1"/>
    </xf>
    <xf numFmtId="0" fontId="24" fillId="5" borderId="14" xfId="0" applyFont="1" applyFill="1" applyBorder="1" applyAlignment="1">
      <alignment horizontal="center" vertical="center"/>
    </xf>
    <xf numFmtId="0" fontId="17" fillId="0" borderId="14" xfId="1" applyFont="1" applyBorder="1" applyAlignment="1">
      <alignment horizontal="center" vertical="center" wrapText="1" readingOrder="1"/>
    </xf>
    <xf numFmtId="0" fontId="19" fillId="0" borderId="8" xfId="1" applyFont="1" applyFill="1" applyBorder="1" applyAlignment="1">
      <alignment horizontal="left" vertical="center" wrapText="1"/>
    </xf>
    <xf numFmtId="0" fontId="19" fillId="0" borderId="26" xfId="1" applyFont="1" applyFill="1" applyBorder="1" applyAlignment="1">
      <alignment horizontal="left" vertical="center" wrapText="1"/>
    </xf>
    <xf numFmtId="0" fontId="20" fillId="0" borderId="1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4" fillId="4" borderId="3" xfId="0" applyFont="1" applyFill="1" applyBorder="1" applyAlignment="1">
      <alignment horizontal="center" vertical="center"/>
    </xf>
    <xf numFmtId="0" fontId="24" fillId="5" borderId="14" xfId="0" applyFont="1" applyFill="1" applyBorder="1" applyAlignment="1">
      <alignment horizontal="center" vertical="center"/>
    </xf>
    <xf numFmtId="0" fontId="17" fillId="0" borderId="14" xfId="1" applyFont="1" applyBorder="1" applyAlignment="1">
      <alignment horizontal="center" vertical="center" wrapText="1" readingOrder="1"/>
    </xf>
    <xf numFmtId="0" fontId="27" fillId="0" borderId="0" xfId="0" applyFont="1">
      <alignment vertical="center"/>
    </xf>
    <xf numFmtId="0" fontId="19" fillId="0" borderId="27" xfId="1" applyFont="1" applyFill="1" applyBorder="1" applyAlignment="1">
      <alignment horizontal="center" vertical="center" wrapText="1"/>
    </xf>
    <xf numFmtId="0" fontId="20" fillId="6" borderId="3" xfId="0" applyFont="1" applyFill="1" applyBorder="1">
      <alignment vertical="center"/>
    </xf>
    <xf numFmtId="0" fontId="19" fillId="6" borderId="3" xfId="1" applyFont="1" applyFill="1" applyBorder="1" applyAlignment="1">
      <alignment horizontal="center" vertical="center" wrapText="1"/>
    </xf>
    <xf numFmtId="0" fontId="19" fillId="0" borderId="22" xfId="1" applyFont="1" applyFill="1" applyBorder="1" applyAlignment="1">
      <alignment horizontal="left" vertical="center" wrapText="1"/>
    </xf>
    <xf numFmtId="0" fontId="20" fillId="0" borderId="3" xfId="0" applyFont="1" applyFill="1" applyBorder="1" applyAlignment="1">
      <alignment vertical="center"/>
    </xf>
    <xf numFmtId="0" fontId="20" fillId="0" borderId="3" xfId="0" applyFont="1" applyBorder="1">
      <alignment vertical="center"/>
    </xf>
    <xf numFmtId="0" fontId="27" fillId="0" borderId="3" xfId="0" applyFont="1" applyBorder="1">
      <alignment vertical="center"/>
    </xf>
    <xf numFmtId="0" fontId="19" fillId="0" borderId="28" xfId="1" applyFont="1" applyFill="1" applyBorder="1" applyAlignment="1">
      <alignment horizontal="center" vertical="center" wrapText="1"/>
    </xf>
    <xf numFmtId="0" fontId="27" fillId="6" borderId="3" xfId="0" applyFont="1" applyFill="1" applyBorder="1">
      <alignment vertical="center"/>
    </xf>
    <xf numFmtId="0" fontId="20" fillId="6" borderId="3" xfId="0" applyFont="1" applyFill="1" applyBorder="1" applyAlignment="1">
      <alignment horizontal="center" vertical="center"/>
    </xf>
    <xf numFmtId="0" fontId="20" fillId="0" borderId="29" xfId="0" applyFont="1" applyFill="1" applyBorder="1" applyAlignment="1">
      <alignment horizontal="center" vertical="center"/>
    </xf>
    <xf numFmtId="0" fontId="19" fillId="6" borderId="29" xfId="1" applyFont="1" applyFill="1" applyBorder="1" applyAlignment="1">
      <alignment horizontal="center" vertical="center" wrapText="1"/>
    </xf>
    <xf numFmtId="49" fontId="19" fillId="0" borderId="28" xfId="1" applyNumberFormat="1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/>
    </xf>
    <xf numFmtId="49" fontId="19" fillId="6" borderId="3" xfId="1" applyNumberFormat="1" applyFont="1" applyFill="1" applyBorder="1" applyAlignment="1">
      <alignment vertical="center" wrapText="1"/>
    </xf>
    <xf numFmtId="0" fontId="19" fillId="6" borderId="3" xfId="1" applyFont="1" applyFill="1" applyBorder="1" applyAlignment="1">
      <alignment horizontal="left" vertical="center" wrapText="1"/>
    </xf>
    <xf numFmtId="49" fontId="19" fillId="6" borderId="3" xfId="1" quotePrefix="1" applyNumberFormat="1" applyFont="1" applyFill="1" applyBorder="1" applyAlignment="1">
      <alignment vertical="center" wrapText="1"/>
    </xf>
    <xf numFmtId="0" fontId="27" fillId="0" borderId="0" xfId="0" applyFont="1" applyAlignment="1">
      <alignment horizontal="center" vertical="center"/>
    </xf>
    <xf numFmtId="49" fontId="19" fillId="6" borderId="29" xfId="1" applyNumberFormat="1" applyFont="1" applyFill="1" applyBorder="1" applyAlignment="1">
      <alignment vertical="center" wrapText="1"/>
    </xf>
    <xf numFmtId="0" fontId="27" fillId="6" borderId="3" xfId="0" applyFont="1" applyFill="1" applyBorder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0" fontId="19" fillId="0" borderId="30" xfId="1" applyFont="1" applyFill="1" applyBorder="1" applyAlignment="1">
      <alignment horizontal="left" vertical="center" wrapText="1"/>
    </xf>
    <xf numFmtId="0" fontId="19" fillId="0" borderId="31" xfId="1" applyFont="1" applyFill="1" applyBorder="1" applyAlignment="1">
      <alignment horizontal="left" vertical="center" wrapText="1"/>
    </xf>
    <xf numFmtId="0" fontId="27" fillId="0" borderId="3" xfId="0" applyFont="1" applyFill="1" applyBorder="1" applyAlignment="1">
      <alignment horizontal="center" vertical="center"/>
    </xf>
    <xf numFmtId="0" fontId="27" fillId="6" borderId="29" xfId="0" applyFont="1" applyFill="1" applyBorder="1">
      <alignment vertical="center"/>
    </xf>
    <xf numFmtId="0" fontId="19" fillId="6" borderId="29" xfId="1" applyFont="1" applyFill="1" applyBorder="1" applyAlignment="1">
      <alignment horizontal="left" vertical="center" wrapText="1"/>
    </xf>
    <xf numFmtId="0" fontId="17" fillId="0" borderId="7" xfId="1" applyFont="1" applyBorder="1" applyAlignment="1">
      <alignment horizontal="center" vertical="center" wrapText="1"/>
    </xf>
    <xf numFmtId="0" fontId="17" fillId="0" borderId="23" xfId="1" applyFont="1" applyBorder="1" applyAlignment="1">
      <alignment horizontal="center" vertical="center" wrapText="1"/>
    </xf>
    <xf numFmtId="0" fontId="17" fillId="0" borderId="3" xfId="1" applyFont="1" applyBorder="1" applyAlignment="1">
      <alignment horizontal="center" vertical="center" wrapText="1"/>
    </xf>
    <xf numFmtId="0" fontId="17" fillId="0" borderId="6" xfId="1" applyFont="1" applyBorder="1" applyAlignment="1">
      <alignment horizontal="center" vertical="center" wrapText="1"/>
    </xf>
    <xf numFmtId="0" fontId="17" fillId="0" borderId="22" xfId="1" applyFont="1" applyBorder="1" applyAlignment="1">
      <alignment horizontal="center" vertical="center" wrapText="1"/>
    </xf>
    <xf numFmtId="0" fontId="17" fillId="0" borderId="16" xfId="1" applyFont="1" applyBorder="1" applyAlignment="1">
      <alignment horizontal="center" vertical="center" wrapText="1"/>
    </xf>
    <xf numFmtId="0" fontId="17" fillId="0" borderId="17" xfId="1" applyFont="1" applyBorder="1" applyAlignment="1">
      <alignment horizontal="center" vertical="center" wrapText="1"/>
    </xf>
    <xf numFmtId="0" fontId="24" fillId="5" borderId="14" xfId="0" applyFont="1" applyFill="1" applyBorder="1" applyAlignment="1">
      <alignment horizontal="center" vertical="center"/>
    </xf>
    <xf numFmtId="0" fontId="24" fillId="5" borderId="15" xfId="0" applyFont="1" applyFill="1" applyBorder="1" applyAlignment="1">
      <alignment horizontal="center" vertical="center"/>
    </xf>
    <xf numFmtId="0" fontId="25" fillId="0" borderId="14" xfId="1" applyFont="1" applyBorder="1" applyAlignment="1">
      <alignment horizontal="center" vertical="center" wrapText="1" readingOrder="1"/>
    </xf>
    <xf numFmtId="0" fontId="25" fillId="0" borderId="2" xfId="1" applyFont="1" applyBorder="1" applyAlignment="1">
      <alignment horizontal="center" vertical="center" wrapText="1" readingOrder="1"/>
    </xf>
    <xf numFmtId="0" fontId="25" fillId="0" borderId="15" xfId="1" applyFont="1" applyBorder="1" applyAlignment="1">
      <alignment horizontal="center" vertical="center" wrapText="1" readingOrder="1"/>
    </xf>
    <xf numFmtId="0" fontId="17" fillId="0" borderId="14" xfId="1" applyFont="1" applyBorder="1" applyAlignment="1">
      <alignment horizontal="center" vertical="center" wrapText="1"/>
    </xf>
    <xf numFmtId="0" fontId="17" fillId="0" borderId="15" xfId="1" applyFont="1" applyBorder="1" applyAlignment="1">
      <alignment horizontal="center" vertical="center" wrapText="1"/>
    </xf>
    <xf numFmtId="0" fontId="17" fillId="0" borderId="14" xfId="1" applyFont="1" applyBorder="1" applyAlignment="1">
      <alignment horizontal="center" vertical="center" wrapText="1" readingOrder="1"/>
    </xf>
    <xf numFmtId="0" fontId="17" fillId="0" borderId="15" xfId="1" applyFont="1" applyBorder="1" applyAlignment="1">
      <alignment horizontal="center" vertical="center" wrapText="1" readingOrder="1"/>
    </xf>
    <xf numFmtId="0" fontId="17" fillId="0" borderId="24" xfId="1" applyFont="1" applyBorder="1" applyAlignment="1">
      <alignment horizontal="center" vertical="center" wrapText="1"/>
    </xf>
    <xf numFmtId="0" fontId="17" fillId="0" borderId="25" xfId="1" applyFont="1" applyBorder="1" applyAlignment="1">
      <alignment horizontal="center" vertical="center" wrapText="1"/>
    </xf>
    <xf numFmtId="0" fontId="18" fillId="0" borderId="10" xfId="1" applyFont="1" applyBorder="1" applyAlignment="1">
      <alignment horizontal="center" vertical="center" wrapText="1" readingOrder="1"/>
    </xf>
    <xf numFmtId="0" fontId="18" fillId="0" borderId="11" xfId="1" applyFont="1" applyBorder="1" applyAlignment="1">
      <alignment horizontal="center" vertical="center" wrapText="1" readingOrder="1"/>
    </xf>
    <xf numFmtId="0" fontId="18" fillId="0" borderId="12" xfId="1" applyFont="1" applyBorder="1" applyAlignment="1">
      <alignment horizontal="center" vertical="center" wrapText="1" readingOrder="1"/>
    </xf>
    <xf numFmtId="0" fontId="18" fillId="0" borderId="13" xfId="1" applyFont="1" applyBorder="1" applyAlignment="1">
      <alignment horizontal="center" vertical="center" wrapText="1" readingOrder="1"/>
    </xf>
    <xf numFmtId="0" fontId="17" fillId="0" borderId="19" xfId="1" applyFont="1" applyBorder="1" applyAlignment="1">
      <alignment horizontal="center" vertical="center" wrapText="1" readingOrder="1"/>
    </xf>
    <xf numFmtId="0" fontId="19" fillId="0" borderId="4" xfId="1" applyFont="1" applyFill="1" applyBorder="1" applyAlignment="1">
      <alignment horizontal="left" vertical="center" wrapText="1"/>
    </xf>
    <xf numFmtId="0" fontId="19" fillId="0" borderId="5" xfId="1" applyFont="1" applyFill="1" applyBorder="1" applyAlignment="1">
      <alignment horizontal="left" vertical="center" wrapText="1"/>
    </xf>
    <xf numFmtId="0" fontId="19" fillId="0" borderId="8" xfId="1" applyFont="1" applyFill="1" applyBorder="1" applyAlignment="1">
      <alignment horizontal="left" vertical="center" wrapText="1"/>
    </xf>
    <xf numFmtId="0" fontId="19" fillId="0" borderId="26" xfId="1" applyFont="1" applyFill="1" applyBorder="1" applyAlignment="1">
      <alignment horizontal="left" vertical="center" wrapText="1"/>
    </xf>
    <xf numFmtId="0" fontId="25" fillId="0" borderId="3" xfId="1" applyFont="1" applyBorder="1" applyAlignment="1">
      <alignment horizontal="center" vertical="center" wrapText="1" readingOrder="1"/>
    </xf>
    <xf numFmtId="0" fontId="27" fillId="0" borderId="3" xfId="0" applyFont="1" applyBorder="1" applyAlignment="1">
      <alignment horizontal="left" vertical="center"/>
    </xf>
    <xf numFmtId="0" fontId="20" fillId="0" borderId="1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4" fillId="4" borderId="3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left" vertical="center"/>
    </xf>
    <xf numFmtId="0" fontId="24" fillId="4" borderId="14" xfId="0" applyFont="1" applyFill="1" applyBorder="1" applyAlignment="1">
      <alignment horizontal="center" vertical="center"/>
    </xf>
    <xf numFmtId="0" fontId="24" fillId="4" borderId="2" xfId="0" applyFont="1" applyFill="1" applyBorder="1" applyAlignment="1">
      <alignment horizontal="center" vertical="center"/>
    </xf>
    <xf numFmtId="0" fontId="24" fillId="4" borderId="15" xfId="0" applyFont="1" applyFill="1" applyBorder="1" applyAlignment="1">
      <alignment horizontal="center" vertical="center"/>
    </xf>
    <xf numFmtId="0" fontId="19" fillId="0" borderId="22" xfId="1" applyFont="1" applyFill="1" applyBorder="1" applyAlignment="1">
      <alignment horizontal="left" vertical="center" wrapText="1"/>
    </xf>
    <xf numFmtId="0" fontId="19" fillId="6" borderId="3" xfId="1" applyFont="1" applyFill="1" applyBorder="1" applyAlignment="1">
      <alignment horizontal="left" vertical="center" wrapText="1"/>
    </xf>
    <xf numFmtId="0" fontId="19" fillId="6" borderId="29" xfId="1" applyFont="1" applyFill="1" applyBorder="1" applyAlignment="1">
      <alignment horizontal="left" vertical="center" wrapText="1"/>
    </xf>
    <xf numFmtId="0" fontId="24" fillId="4" borderId="0" xfId="0" applyFont="1" applyFill="1" applyAlignment="1">
      <alignment horizontal="center" vertical="center"/>
    </xf>
    <xf numFmtId="0" fontId="20" fillId="0" borderId="15" xfId="0" applyFont="1" applyBorder="1">
      <alignment vertical="center"/>
    </xf>
    <xf numFmtId="0" fontId="19" fillId="0" borderId="26" xfId="1" applyFont="1" applyBorder="1" applyAlignment="1">
      <alignment horizontal="left" vertical="center" wrapText="1"/>
    </xf>
    <xf numFmtId="0" fontId="19" fillId="0" borderId="8" xfId="1" applyFont="1" applyBorder="1" applyAlignment="1">
      <alignment horizontal="left" vertical="center" wrapText="1"/>
    </xf>
    <xf numFmtId="0" fontId="26" fillId="0" borderId="4" xfId="1" applyFont="1" applyBorder="1" applyAlignment="1">
      <alignment horizontal="center" vertical="center" wrapText="1"/>
    </xf>
    <xf numFmtId="0" fontId="19" fillId="0" borderId="4" xfId="1" applyFont="1" applyBorder="1" applyAlignment="1">
      <alignment vertical="center" wrapText="1"/>
    </xf>
    <xf numFmtId="49" fontId="19" fillId="0" borderId="28" xfId="1" applyNumberFormat="1" applyFont="1" applyBorder="1" applyAlignment="1">
      <alignment vertical="center" wrapText="1"/>
    </xf>
    <xf numFmtId="0" fontId="19" fillId="0" borderId="28" xfId="1" applyFont="1" applyBorder="1" applyAlignment="1">
      <alignment horizontal="center" vertical="center" wrapText="1"/>
    </xf>
    <xf numFmtId="0" fontId="19" fillId="0" borderId="28" xfId="1" applyFont="1" applyBorder="1" applyAlignment="1">
      <alignment vertical="center" wrapText="1"/>
    </xf>
    <xf numFmtId="49" fontId="19" fillId="0" borderId="3" xfId="1" applyNumberFormat="1" applyFont="1" applyBorder="1" applyAlignment="1">
      <alignment vertical="center" wrapText="1"/>
    </xf>
    <xf numFmtId="0" fontId="19" fillId="0" borderId="3" xfId="1" applyFont="1" applyBorder="1" applyAlignment="1">
      <alignment horizontal="center" vertical="center" wrapText="1"/>
    </xf>
    <xf numFmtId="0" fontId="19" fillId="0" borderId="3" xfId="1" applyFont="1" applyBorder="1" applyAlignment="1">
      <alignment vertical="center" wrapText="1"/>
    </xf>
    <xf numFmtId="0" fontId="19" fillId="0" borderId="26" xfId="1" applyFont="1" applyBorder="1" applyAlignment="1">
      <alignment horizontal="left" vertical="center" wrapText="1"/>
    </xf>
    <xf numFmtId="0" fontId="19" fillId="0" borderId="22" xfId="1" applyFont="1" applyBorder="1" applyAlignment="1">
      <alignment horizontal="left" vertical="center" wrapText="1"/>
    </xf>
    <xf numFmtId="49" fontId="19" fillId="0" borderId="3" xfId="1" quotePrefix="1" applyNumberFormat="1" applyFont="1" applyBorder="1" applyAlignment="1">
      <alignment vertical="center" wrapText="1"/>
    </xf>
    <xf numFmtId="0" fontId="19" fillId="0" borderId="5" xfId="1" applyFont="1" applyBorder="1" applyAlignment="1">
      <alignment horizontal="left" vertical="center" wrapText="1"/>
    </xf>
    <xf numFmtId="0" fontId="19" fillId="0" borderId="27" xfId="1" applyFont="1" applyBorder="1" applyAlignment="1">
      <alignment horizontal="left" vertical="center" wrapText="1"/>
    </xf>
    <xf numFmtId="0" fontId="24" fillId="5" borderId="0" xfId="0" applyFont="1" applyFill="1">
      <alignment vertical="center"/>
    </xf>
    <xf numFmtId="0" fontId="24" fillId="5" borderId="15" xfId="0" applyFont="1" applyFill="1" applyBorder="1">
      <alignment vertical="center"/>
    </xf>
    <xf numFmtId="0" fontId="17" fillId="0" borderId="0" xfId="1" applyFont="1" applyAlignment="1">
      <alignment vertical="center" wrapText="1" readingOrder="1"/>
    </xf>
    <xf numFmtId="0" fontId="23" fillId="0" borderId="0" xfId="1" applyFont="1" applyAlignment="1">
      <alignment vertical="center" wrapText="1" readingOrder="1"/>
    </xf>
    <xf numFmtId="0" fontId="25" fillId="0" borderId="0" xfId="1" applyFont="1" applyAlignment="1">
      <alignment horizontal="center" vertical="center" wrapText="1" readingOrder="1"/>
    </xf>
    <xf numFmtId="0" fontId="17" fillId="0" borderId="0" xfId="1" quotePrefix="1" applyFont="1" applyAlignment="1">
      <alignment horizontal="center" vertical="center" wrapText="1" readingOrder="1"/>
    </xf>
    <xf numFmtId="14" fontId="17" fillId="0" borderId="0" xfId="1" applyNumberFormat="1" applyFont="1" applyAlignment="1">
      <alignment horizontal="center" vertical="center" wrapText="1" readingOrder="1"/>
    </xf>
    <xf numFmtId="0" fontId="19" fillId="0" borderId="31" xfId="1" applyFont="1" applyBorder="1" applyAlignment="1">
      <alignment horizontal="left" vertical="center" wrapText="1"/>
    </xf>
    <xf numFmtId="0" fontId="19" fillId="0" borderId="30" xfId="1" applyFont="1" applyBorder="1" applyAlignment="1">
      <alignment horizontal="left" vertical="center" wrapText="1"/>
    </xf>
    <xf numFmtId="0" fontId="19" fillId="0" borderId="3" xfId="1" applyFont="1" applyBorder="1" applyAlignment="1">
      <alignment horizontal="left" vertical="center" wrapText="1"/>
    </xf>
    <xf numFmtId="0" fontId="19" fillId="0" borderId="3" xfId="1" applyFont="1" applyBorder="1" applyAlignment="1">
      <alignment horizontal="left" vertical="center" wrapText="1"/>
    </xf>
    <xf numFmtId="0" fontId="19" fillId="0" borderId="4" xfId="1" applyFont="1" applyBorder="1" applyAlignment="1">
      <alignment horizontal="left" vertical="center" wrapText="1"/>
    </xf>
    <xf numFmtId="0" fontId="19" fillId="0" borderId="8" xfId="1" applyFont="1" applyBorder="1" applyAlignment="1">
      <alignment horizontal="left" vertical="center" wrapText="1"/>
    </xf>
    <xf numFmtId="0" fontId="19" fillId="0" borderId="0" xfId="0" applyFont="1">
      <alignment vertical="center"/>
    </xf>
    <xf numFmtId="49" fontId="19" fillId="0" borderId="4" xfId="1" quotePrefix="1" applyNumberFormat="1" applyFont="1" applyBorder="1" applyAlignment="1">
      <alignment vertical="center" wrapText="1"/>
    </xf>
    <xf numFmtId="0" fontId="19" fillId="0" borderId="3" xfId="0" applyFont="1" applyBorder="1">
      <alignment vertical="center"/>
    </xf>
    <xf numFmtId="49" fontId="19" fillId="0" borderId="27" xfId="1" applyNumberFormat="1" applyFont="1" applyBorder="1" applyAlignment="1">
      <alignment vertical="center" wrapText="1"/>
    </xf>
    <xf numFmtId="49" fontId="19" fillId="0" borderId="27" xfId="1" quotePrefix="1" applyNumberFormat="1" applyFont="1" applyBorder="1" applyAlignment="1">
      <alignment vertical="center" wrapText="1"/>
    </xf>
    <xf numFmtId="0" fontId="26" fillId="0" borderId="28" xfId="1" applyFont="1" applyBorder="1" applyAlignment="1">
      <alignment horizontal="center" vertical="center" wrapText="1"/>
    </xf>
    <xf numFmtId="0" fontId="19" fillId="0" borderId="31" xfId="1" applyFont="1" applyBorder="1" applyAlignment="1">
      <alignment horizontal="left" vertical="center" wrapText="1"/>
    </xf>
    <xf numFmtId="0" fontId="19" fillId="0" borderId="30" xfId="1" applyFont="1" applyBorder="1" applyAlignment="1">
      <alignment horizontal="left" vertical="center" wrapText="1"/>
    </xf>
    <xf numFmtId="0" fontId="19" fillId="0" borderId="33" xfId="1" applyFont="1" applyBorder="1" applyAlignment="1">
      <alignment horizontal="left" vertical="center" wrapText="1"/>
    </xf>
    <xf numFmtId="0" fontId="19" fillId="0" borderId="28" xfId="1" applyFont="1" applyBorder="1" applyAlignment="1">
      <alignment horizontal="left" vertical="center" wrapText="1"/>
    </xf>
  </cellXfs>
  <cellStyles count="79">
    <cellStyle name="Body" xfId="2" xr:uid="{00000000-0005-0000-0000-000000000000}"/>
    <cellStyle name="Calc Currency (0)" xfId="3" xr:uid="{00000000-0005-0000-0000-000001000000}"/>
    <cellStyle name="Comma [0]_ SG&amp;A Bridge " xfId="4" xr:uid="{00000000-0005-0000-0000-000002000000}"/>
    <cellStyle name="Comma_ SG&amp;A Bridge " xfId="5" xr:uid="{00000000-0005-0000-0000-000003000000}"/>
    <cellStyle name="Copied" xfId="6" xr:uid="{00000000-0005-0000-0000-000004000000}"/>
    <cellStyle name="Currency [0]_ SG&amp;A Bridge " xfId="7" xr:uid="{00000000-0005-0000-0000-000005000000}"/>
    <cellStyle name="Currency_ SG&amp;A Bridge " xfId="8" xr:uid="{00000000-0005-0000-0000-000006000000}"/>
    <cellStyle name="Entered" xfId="9" xr:uid="{00000000-0005-0000-0000-000007000000}"/>
    <cellStyle name="Grey" xfId="10" xr:uid="{00000000-0005-0000-0000-000008000000}"/>
    <cellStyle name="Header1" xfId="11" xr:uid="{00000000-0005-0000-0000-000009000000}"/>
    <cellStyle name="Header2" xfId="12" xr:uid="{00000000-0005-0000-0000-00000A000000}"/>
    <cellStyle name="Input [yellow]" xfId="13" xr:uid="{00000000-0005-0000-0000-00000B000000}"/>
    <cellStyle name="Normal - Style1" xfId="14" xr:uid="{00000000-0005-0000-0000-00000C000000}"/>
    <cellStyle name="Normal_ SG&amp;A Bridge " xfId="15" xr:uid="{00000000-0005-0000-0000-00000D000000}"/>
    <cellStyle name="Percent [2]" xfId="16" xr:uid="{00000000-0005-0000-0000-00000E000000}"/>
    <cellStyle name="RevList" xfId="17" xr:uid="{00000000-0005-0000-0000-00000F000000}"/>
    <cellStyle name="Subtotal" xfId="18" xr:uid="{00000000-0005-0000-0000-000010000000}"/>
    <cellStyle name="뷭?_BOOKSHIP" xfId="19" xr:uid="{00000000-0005-0000-0000-000011000000}"/>
    <cellStyle name="스타일 1" xfId="20" xr:uid="{00000000-0005-0000-0000-000012000000}"/>
    <cellStyle name="스타일 1 2" xfId="21" xr:uid="{00000000-0005-0000-0000-000013000000}"/>
    <cellStyle name="스타일 1 3" xfId="22" xr:uid="{00000000-0005-0000-0000-000014000000}"/>
    <cellStyle name="스타일 1 4" xfId="23" xr:uid="{00000000-0005-0000-0000-000015000000}"/>
    <cellStyle name="스타일 1 5" xfId="24" xr:uid="{00000000-0005-0000-0000-000016000000}"/>
    <cellStyle name="콤마 [0]_1202" xfId="25" xr:uid="{00000000-0005-0000-0000-000017000000}"/>
    <cellStyle name="콤마_1202" xfId="26" xr:uid="{00000000-0005-0000-0000-000018000000}"/>
    <cellStyle name="표준" xfId="0" builtinId="0"/>
    <cellStyle name="표준 13 2" xfId="27" xr:uid="{00000000-0005-0000-0000-00001A000000}"/>
    <cellStyle name="표준 13 3" xfId="28" xr:uid="{00000000-0005-0000-0000-00001B000000}"/>
    <cellStyle name="표준 13 4" xfId="29" xr:uid="{00000000-0005-0000-0000-00001C000000}"/>
    <cellStyle name="표준 13 5" xfId="30" xr:uid="{00000000-0005-0000-0000-00001D000000}"/>
    <cellStyle name="표준 13 6" xfId="31" xr:uid="{00000000-0005-0000-0000-00001E000000}"/>
    <cellStyle name="표준 13 7" xfId="32" xr:uid="{00000000-0005-0000-0000-00001F000000}"/>
    <cellStyle name="표준 13 8" xfId="33" xr:uid="{00000000-0005-0000-0000-000020000000}"/>
    <cellStyle name="표준 19 2" xfId="34" xr:uid="{00000000-0005-0000-0000-000021000000}"/>
    <cellStyle name="표준 19 3" xfId="35" xr:uid="{00000000-0005-0000-0000-000022000000}"/>
    <cellStyle name="표준 19 4" xfId="36" xr:uid="{00000000-0005-0000-0000-000023000000}"/>
    <cellStyle name="표준 19 5" xfId="37" xr:uid="{00000000-0005-0000-0000-000024000000}"/>
    <cellStyle name="표준 19 6" xfId="38" xr:uid="{00000000-0005-0000-0000-000025000000}"/>
    <cellStyle name="표준 19 7" xfId="39" xr:uid="{00000000-0005-0000-0000-000026000000}"/>
    <cellStyle name="표준 19 8" xfId="40" xr:uid="{00000000-0005-0000-0000-000027000000}"/>
    <cellStyle name="표준 2" xfId="1" xr:uid="{00000000-0005-0000-0000-000028000000}"/>
    <cellStyle name="표준 2 10" xfId="41" xr:uid="{00000000-0005-0000-0000-000029000000}"/>
    <cellStyle name="표준 2 11" xfId="42" xr:uid="{00000000-0005-0000-0000-00002A000000}"/>
    <cellStyle name="표준 2 12" xfId="43" xr:uid="{00000000-0005-0000-0000-00002B000000}"/>
    <cellStyle name="표준 2 13" xfId="44" xr:uid="{00000000-0005-0000-0000-00002C000000}"/>
    <cellStyle name="표준 2 14" xfId="45" xr:uid="{00000000-0005-0000-0000-00002D000000}"/>
    <cellStyle name="표준 2 15" xfId="46" xr:uid="{00000000-0005-0000-0000-00002E000000}"/>
    <cellStyle name="표준 2 16" xfId="47" xr:uid="{00000000-0005-0000-0000-00002F000000}"/>
    <cellStyle name="표준 2 17" xfId="48" xr:uid="{00000000-0005-0000-0000-000030000000}"/>
    <cellStyle name="표준 2 18" xfId="49" xr:uid="{00000000-0005-0000-0000-000031000000}"/>
    <cellStyle name="표준 2 19" xfId="50" xr:uid="{00000000-0005-0000-0000-000032000000}"/>
    <cellStyle name="표준 2 2" xfId="51" xr:uid="{00000000-0005-0000-0000-000033000000}"/>
    <cellStyle name="표준 2 20" xfId="52" xr:uid="{00000000-0005-0000-0000-000034000000}"/>
    <cellStyle name="표준 2 21" xfId="53" xr:uid="{00000000-0005-0000-0000-000035000000}"/>
    <cellStyle name="표준 2 22" xfId="54" xr:uid="{00000000-0005-0000-0000-000036000000}"/>
    <cellStyle name="표준 2 23" xfId="55" xr:uid="{00000000-0005-0000-0000-000037000000}"/>
    <cellStyle name="표준 2 3" xfId="56" xr:uid="{00000000-0005-0000-0000-000038000000}"/>
    <cellStyle name="표준 2 4" xfId="57" xr:uid="{00000000-0005-0000-0000-000039000000}"/>
    <cellStyle name="표준 2 5" xfId="58" xr:uid="{00000000-0005-0000-0000-00003A000000}"/>
    <cellStyle name="표준 2 6" xfId="59" xr:uid="{00000000-0005-0000-0000-00003B000000}"/>
    <cellStyle name="표준 2 7" xfId="60" xr:uid="{00000000-0005-0000-0000-00003C000000}"/>
    <cellStyle name="표준 2 8" xfId="61" xr:uid="{00000000-0005-0000-0000-00003D000000}"/>
    <cellStyle name="표준 2 9" xfId="62" xr:uid="{00000000-0005-0000-0000-00003E000000}"/>
    <cellStyle name="표준 23" xfId="63" xr:uid="{00000000-0005-0000-0000-00003F000000}"/>
    <cellStyle name="표준 3" xfId="78" xr:uid="{00000000-0005-0000-0000-000040000000}"/>
    <cellStyle name="표준 3 2" xfId="64" xr:uid="{00000000-0005-0000-0000-000041000000}"/>
    <cellStyle name="표준 3 3" xfId="65" xr:uid="{00000000-0005-0000-0000-000042000000}"/>
    <cellStyle name="표준 4" xfId="66" xr:uid="{00000000-0005-0000-0000-000043000000}"/>
    <cellStyle name="표준 4 2" xfId="67" xr:uid="{00000000-0005-0000-0000-000044000000}"/>
    <cellStyle name="표준 4 3" xfId="68" xr:uid="{00000000-0005-0000-0000-000045000000}"/>
    <cellStyle name="표준 5" xfId="69" xr:uid="{00000000-0005-0000-0000-000046000000}"/>
    <cellStyle name="표준 6" xfId="70" xr:uid="{00000000-0005-0000-0000-000047000000}"/>
    <cellStyle name="표준 7 2" xfId="71" xr:uid="{00000000-0005-0000-0000-000048000000}"/>
    <cellStyle name="표준 7 3" xfId="72" xr:uid="{00000000-0005-0000-0000-000049000000}"/>
    <cellStyle name="표준 7 4" xfId="73" xr:uid="{00000000-0005-0000-0000-00004A000000}"/>
    <cellStyle name="표준 7 5" xfId="74" xr:uid="{00000000-0005-0000-0000-00004B000000}"/>
    <cellStyle name="표준 7 6" xfId="75" xr:uid="{00000000-0005-0000-0000-00004C000000}"/>
    <cellStyle name="표준 7 7" xfId="76" xr:uid="{00000000-0005-0000-0000-00004D000000}"/>
    <cellStyle name="표준 7 8" xfId="77" xr:uid="{00000000-0005-0000-0000-00004E000000}"/>
  </cellStyles>
  <dxfs count="2">
    <dxf>
      <font>
        <color auto="1"/>
      </font>
      <fill>
        <patternFill>
          <bgColor theme="0" tint="-0.14996795556505021"/>
        </patternFill>
      </fill>
    </dxf>
    <dxf>
      <font>
        <b val="0"/>
        <i val="0"/>
        <u val="none"/>
      </font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</dxfs>
  <tableStyles count="1" defaultTableStyle="TableStyleMedium2" defaultPivotStyle="PivotStyleLight16">
    <tableStyle name="표 스타일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35F17-1D84-4528-A21C-F1E6BAB51A6E}">
  <dimension ref="A1:AA56"/>
  <sheetViews>
    <sheetView tabSelected="1" workbookViewId="0">
      <selection sqref="A1:B1"/>
    </sheetView>
  </sheetViews>
  <sheetFormatPr defaultRowHeight="17.399999999999999"/>
  <cols>
    <col min="13" max="13" width="4.19921875" customWidth="1"/>
    <col min="14" max="14" width="8.796875" style="19"/>
    <col min="15" max="15" width="10.5" customWidth="1"/>
  </cols>
  <sheetData>
    <row r="1" spans="1:27">
      <c r="A1" s="106" t="s">
        <v>1</v>
      </c>
      <c r="B1" s="107"/>
      <c r="C1" s="108"/>
      <c r="D1" s="108"/>
      <c r="E1" s="108" t="s">
        <v>20</v>
      </c>
      <c r="F1" s="124" t="s">
        <v>2</v>
      </c>
      <c r="G1" s="124"/>
      <c r="H1" s="125"/>
      <c r="I1" s="17" t="s">
        <v>3</v>
      </c>
      <c r="J1" s="6"/>
      <c r="K1" s="12" t="s">
        <v>4</v>
      </c>
      <c r="L1" s="14"/>
      <c r="M1" s="169"/>
    </row>
    <row r="2" spans="1:27">
      <c r="A2" s="109" t="s">
        <v>5</v>
      </c>
      <c r="B2" s="110"/>
      <c r="C2" s="108"/>
      <c r="D2" s="108"/>
      <c r="E2" s="108"/>
      <c r="F2" s="126"/>
      <c r="G2" s="126"/>
      <c r="H2" s="127"/>
      <c r="I2" s="1" t="s">
        <v>6</v>
      </c>
      <c r="J2" s="6"/>
      <c r="K2" s="16" t="s">
        <v>7</v>
      </c>
      <c r="L2" s="14"/>
      <c r="M2" s="169"/>
    </row>
    <row r="3" spans="1:27">
      <c r="A3" s="111" t="s">
        <v>0</v>
      </c>
      <c r="B3" s="112"/>
      <c r="C3" s="122"/>
      <c r="D3" s="123"/>
      <c r="E3" s="26" t="s">
        <v>8</v>
      </c>
      <c r="F3" s="128" t="s">
        <v>29</v>
      </c>
      <c r="G3" s="128"/>
      <c r="H3" s="128"/>
      <c r="I3" s="15" t="s">
        <v>9</v>
      </c>
      <c r="J3" s="6"/>
      <c r="K3" s="11" t="s">
        <v>10</v>
      </c>
      <c r="L3" s="13" t="s">
        <v>41</v>
      </c>
      <c r="M3" s="168"/>
      <c r="N3" s="23" t="str">
        <f>CONCATENATE("DROP TABLE ",F4," ;")</f>
        <v>DROP TABLE WorkOrder ;</v>
      </c>
    </row>
    <row r="4" spans="1:27" ht="31.2">
      <c r="A4" s="108" t="s">
        <v>12</v>
      </c>
      <c r="B4" s="108"/>
      <c r="C4" s="108"/>
      <c r="D4" s="108"/>
      <c r="E4" s="6" t="s">
        <v>13</v>
      </c>
      <c r="F4" s="133" t="s">
        <v>546</v>
      </c>
      <c r="G4" s="133"/>
      <c r="H4" s="133"/>
      <c r="I4" s="78" t="s">
        <v>14</v>
      </c>
      <c r="J4" s="115" t="s">
        <v>545</v>
      </c>
      <c r="K4" s="116"/>
      <c r="L4" s="117"/>
      <c r="M4" s="167"/>
      <c r="N4" s="23" t="s">
        <v>328</v>
      </c>
      <c r="O4" s="165"/>
    </row>
    <row r="5" spans="1:27" ht="31.2">
      <c r="A5" s="118" t="s">
        <v>31</v>
      </c>
      <c r="B5" s="119"/>
      <c r="C5" s="118"/>
      <c r="D5" s="119"/>
      <c r="E5" s="120" t="s">
        <v>33</v>
      </c>
      <c r="F5" s="121"/>
      <c r="G5" s="115" t="s">
        <v>330</v>
      </c>
      <c r="H5" s="117"/>
      <c r="I5" s="78" t="s">
        <v>32</v>
      </c>
      <c r="J5" s="115"/>
      <c r="K5" s="116"/>
      <c r="L5" s="117"/>
      <c r="M5" s="167"/>
      <c r="N5" s="166"/>
      <c r="O5" s="165"/>
    </row>
    <row r="6" spans="1:27">
      <c r="A6" s="37" t="s">
        <v>11</v>
      </c>
      <c r="B6" s="37" t="s">
        <v>21</v>
      </c>
      <c r="C6" s="37" t="s">
        <v>22</v>
      </c>
      <c r="D6" s="37" t="s">
        <v>23</v>
      </c>
      <c r="E6" s="37" t="s">
        <v>16</v>
      </c>
      <c r="F6" s="37" t="s">
        <v>24</v>
      </c>
      <c r="G6" s="37" t="s">
        <v>17</v>
      </c>
      <c r="H6" s="37" t="s">
        <v>25</v>
      </c>
      <c r="I6" s="77" t="s">
        <v>18</v>
      </c>
      <c r="J6" s="113" t="s">
        <v>19</v>
      </c>
      <c r="K6" s="114"/>
      <c r="L6" s="164" t="s">
        <v>26</v>
      </c>
      <c r="M6" s="163"/>
      <c r="N6" s="23" t="str">
        <f>CONCATENATE("CREATE TABLE ",$F$4," (")</f>
        <v>CREATE TABLE WorkOrder (</v>
      </c>
      <c r="O6" s="2"/>
      <c r="P6" s="3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</row>
    <row r="7" spans="1:27">
      <c r="A7" s="7">
        <v>1</v>
      </c>
      <c r="B7" s="86" t="s">
        <v>192</v>
      </c>
      <c r="C7" s="86" t="s">
        <v>193</v>
      </c>
      <c r="D7" s="86" t="s">
        <v>356</v>
      </c>
      <c r="E7" s="86" t="s">
        <v>88</v>
      </c>
      <c r="F7" s="156"/>
      <c r="G7" s="86" t="s">
        <v>335</v>
      </c>
      <c r="H7" s="86" t="s">
        <v>331</v>
      </c>
      <c r="I7" s="155"/>
      <c r="J7" s="162"/>
      <c r="K7" s="161"/>
      <c r="L7" s="147"/>
      <c r="M7" s="2"/>
      <c r="N7" s="23" t="str">
        <f>IF(B7&lt;&gt;"",CONCATENATE(B7, REPT(" ", 31 - LEN(B7)),E7," ", IF(LEN(F7)&gt;0, CONCATENATE("(",F7,")"), " "), "  ",  IF(I7&lt;&gt;"", CONCATENATE(" DEFAULT ", I7,""), ""  ), IF(OR(D7="N",D7="IDENTITY",D7="NOT NULL"), " NOT NULL ", ""), IF(LEN(L7)&gt;0, "IDENTITY"&amp;L7, ""),  IF(B8&lt;&gt;""," ,"," ")), ") Tablespace TS_HEMR_DATA ;" )</f>
        <v>WorkOrderNo                    nvarchar(20)     NOT NULL  ,</v>
      </c>
      <c r="O7" s="2"/>
      <c r="P7" s="3"/>
      <c r="Q7" s="3"/>
      <c r="R7" s="3"/>
      <c r="S7" s="3"/>
      <c r="T7" s="3"/>
      <c r="U7" s="41" t="str">
        <f>CONCATENATE( "EXEC SP_ADDEXTENDEDPROPERTY 'MS_Description', '", C7, "', 'USER', DBO, 'TABLE', ",$F$4,",'COLUMN',",B7)</f>
        <v>EXEC SP_ADDEXTENDEDPROPERTY 'MS_Description', '작업지시번호', 'USER', DBO, 'TABLE', WorkOrder,'COLUMN',WorkOrderNo</v>
      </c>
      <c r="V7" s="3"/>
      <c r="W7" s="3"/>
      <c r="X7" s="3"/>
      <c r="Y7" s="3"/>
      <c r="Z7" s="3"/>
      <c r="AA7" s="3"/>
    </row>
    <row r="8" spans="1:27">
      <c r="A8" s="7">
        <v>2</v>
      </c>
      <c r="B8" s="86" t="s">
        <v>544</v>
      </c>
      <c r="C8" s="86" t="s">
        <v>543</v>
      </c>
      <c r="D8" s="86" t="s">
        <v>329</v>
      </c>
      <c r="E8" s="86" t="s">
        <v>91</v>
      </c>
      <c r="F8" s="156"/>
      <c r="G8" s="86" t="s">
        <v>331</v>
      </c>
      <c r="H8" s="86" t="s">
        <v>331</v>
      </c>
      <c r="I8" s="155"/>
      <c r="J8" s="162"/>
      <c r="K8" s="161"/>
      <c r="L8" s="147"/>
      <c r="M8" s="2"/>
      <c r="N8" s="23" t="str">
        <f>IF(B8&lt;&gt;"",CONCATENATE(B8, REPT(" ", 31 - LEN(B8)),E8," ", IF(LEN(F8)&gt;0, CONCATENATE("(",F8,")"), " "), "  ",  IF(I8&lt;&gt;"", CONCATENATE(" DEFAULT ", I8,""), ""  ), IF(OR(D8="N",D8="IDENTITY",D8="NOT NULL"), " NOT NULL ", ""), IF(LEN(L8)&gt;0, "IDENTITY"&amp;L8, ""),  IF(B9&lt;&gt;""," ,"," ")), ") Tablespace TS_HEMR_DATA ;" )</f>
        <v>Plan_Qty_Box                   int     ,</v>
      </c>
      <c r="O8" s="2"/>
      <c r="P8" s="3"/>
      <c r="Q8" s="3"/>
      <c r="R8" s="3"/>
      <c r="S8" s="3"/>
      <c r="T8" s="3"/>
      <c r="U8" s="41" t="str">
        <f>CONCATENATE( "EXEC SP_ADDEXTENDEDPROPERTY 'MS_Description', '", C8, "', 'USER', DBO, 'TABLE', ",$F$4,",'COLUMN',",B8)</f>
        <v>EXEC SP_ADDEXTENDEDPROPERTY 'MS_Description', '계획수량', 'USER', DBO, 'TABLE', WorkOrder,'COLUMN',Plan_Qty_Box</v>
      </c>
      <c r="V8" s="3"/>
      <c r="W8" s="3"/>
      <c r="X8" s="3"/>
      <c r="Y8" s="3"/>
      <c r="Z8" s="3"/>
      <c r="AA8" s="3"/>
    </row>
    <row r="9" spans="1:27">
      <c r="A9" s="7">
        <v>3</v>
      </c>
      <c r="B9" s="86" t="s">
        <v>542</v>
      </c>
      <c r="C9" s="86" t="s">
        <v>541</v>
      </c>
      <c r="D9" s="86" t="s">
        <v>329</v>
      </c>
      <c r="E9" s="86" t="s">
        <v>88</v>
      </c>
      <c r="F9" s="156"/>
      <c r="G9" s="86" t="s">
        <v>331</v>
      </c>
      <c r="H9" s="86" t="s">
        <v>331</v>
      </c>
      <c r="I9" s="155"/>
      <c r="J9" s="162"/>
      <c r="K9" s="161"/>
      <c r="L9" s="147"/>
      <c r="M9" s="2"/>
      <c r="N9" s="23" t="str">
        <f>IF(B9&lt;&gt;"",CONCATENATE(B9, REPT(" ", 31 - LEN(B9)),E9," ", IF(LEN(F9)&gt;0, CONCATENATE("(",F9,")"), " "), "  ",  IF(I9&lt;&gt;"", CONCATENATE(" DEFAULT ", I9,""), ""  ), IF(OR(D9="N",D9="IDENTITY",D9="NOT NULL"), " NOT NULL ", ""), IF(LEN(L9)&gt;0, "IDENTITY"&amp;L9, ""),  IF(B10&lt;&gt;""," ,"," ")), ") Tablespace TS_HEMR_DATA ;" )</f>
        <v>Plan_Unit                      nvarchar(20)     ,</v>
      </c>
      <c r="O9" s="2"/>
      <c r="P9" s="3"/>
      <c r="Q9" s="3"/>
      <c r="R9" s="3"/>
      <c r="S9" s="3"/>
      <c r="T9" s="3"/>
      <c r="U9" s="41" t="str">
        <f>CONCATENATE( "EXEC SP_ADDEXTENDEDPROPERTY 'MS_Description', '", C9, "', 'USER', DBO, 'TABLE', ",$F$4,",'COLUMN',",B9)</f>
        <v>EXEC SP_ADDEXTENDEDPROPERTY 'MS_Description', '계획수량단위', 'USER', DBO, 'TABLE', WorkOrder,'COLUMN',Plan_Unit</v>
      </c>
      <c r="V9" s="3"/>
      <c r="W9" s="3"/>
      <c r="X9" s="3"/>
      <c r="Y9" s="3"/>
      <c r="Z9" s="3"/>
      <c r="AA9" s="3"/>
    </row>
    <row r="10" spans="1:27">
      <c r="A10" s="7">
        <v>4</v>
      </c>
      <c r="B10" s="86" t="s">
        <v>540</v>
      </c>
      <c r="C10" s="86" t="s">
        <v>539</v>
      </c>
      <c r="D10" s="86" t="s">
        <v>329</v>
      </c>
      <c r="E10" s="86" t="s">
        <v>190</v>
      </c>
      <c r="F10" s="156"/>
      <c r="G10" s="86" t="s">
        <v>331</v>
      </c>
      <c r="H10" s="86" t="s">
        <v>331</v>
      </c>
      <c r="I10" s="155"/>
      <c r="J10" s="159"/>
      <c r="K10" s="158"/>
      <c r="L10" s="147"/>
      <c r="M10" s="2"/>
      <c r="N10" s="23" t="str">
        <f>IF(B10&lt;&gt;"",CONCATENATE(B10, REPT(" ", 31 - LEN(B10)),E10," ", IF(LEN(F10)&gt;0, CONCATENATE("(",F10,")"), " "), "  ",  IF(I10&lt;&gt;"", CONCATENATE(" DEFAULT ", I10,""), ""  ), IF(OR(D10="N",D10="IDENTITY",D10="NOT NULL"), " NOT NULL ", ""), IF(LEN(L10)&gt;0, "IDENTITY"&amp;L10, ""),  IF(B11&lt;&gt;""," ,"," ")), ") Tablespace TS_HEMR_DATA ;" )</f>
        <v>Plan_Date                      date     ,</v>
      </c>
      <c r="O10" s="2"/>
      <c r="P10" s="3"/>
      <c r="Q10" s="3"/>
      <c r="R10" s="3"/>
      <c r="S10" s="3"/>
      <c r="T10" s="3"/>
      <c r="U10" s="41" t="str">
        <f>CONCATENATE( "EXEC SP_ADDEXTENDEDPROPERTY 'MS_Description', '", C10, "', 'USER', DBO, 'TABLE', ",$F$4,",'COLUMN',",B10)</f>
        <v>EXEC SP_ADDEXTENDEDPROPERTY 'MS_Description', '계획일자', 'USER', DBO, 'TABLE', WorkOrder,'COLUMN',Plan_Date</v>
      </c>
      <c r="V10" s="3"/>
      <c r="W10" s="3"/>
      <c r="X10" s="3"/>
      <c r="Y10" s="3"/>
      <c r="Z10" s="3"/>
      <c r="AA10" s="3"/>
    </row>
    <row r="11" spans="1:27">
      <c r="A11" s="7">
        <v>5</v>
      </c>
      <c r="B11" s="86" t="s">
        <v>538</v>
      </c>
      <c r="C11" s="86" t="s">
        <v>537</v>
      </c>
      <c r="D11" s="86" t="s">
        <v>329</v>
      </c>
      <c r="E11" s="86" t="s">
        <v>190</v>
      </c>
      <c r="F11" s="156"/>
      <c r="G11" s="86" t="s">
        <v>331</v>
      </c>
      <c r="H11" s="86" t="s">
        <v>331</v>
      </c>
      <c r="I11" s="155"/>
      <c r="J11" s="162"/>
      <c r="K11" s="161"/>
      <c r="L11" s="147"/>
      <c r="M11" s="2"/>
      <c r="N11" s="23" t="str">
        <f>IF(B11&lt;&gt;"",CONCATENATE(B11, REPT(" ", 31 - LEN(B11)),E11," ", IF(LEN(F11)&gt;0, CONCATENATE("(",F11,")"), " "), "  ",  IF(I11&lt;&gt;"", CONCATENATE(" DEFAULT ", I11,""), ""  ), IF(OR(D11="N",D11="IDENTITY",D11="NOT NULL"), " NOT NULL ", ""), IF(LEN(L11)&gt;0, "IDENTITY"&amp;L11, ""),  IF(B12&lt;&gt;""," ,"," ")), ") Tablespace TS_HEMR_DATA ;" )</f>
        <v>Prd_Date                       date     ,</v>
      </c>
      <c r="O11" s="2"/>
      <c r="P11" s="3"/>
      <c r="Q11" s="3"/>
      <c r="R11" s="3"/>
      <c r="S11" s="3"/>
      <c r="T11" s="3"/>
      <c r="U11" s="41" t="str">
        <f>CONCATENATE( "EXEC SP_ADDEXTENDEDPROPERTY 'MS_Description', '", C11, "', 'USER', DBO, 'TABLE', ",$F$4,",'COLUMN',",B11)</f>
        <v>EXEC SP_ADDEXTENDEDPROPERTY 'MS_Description', '생산일자', 'USER', DBO, 'TABLE', WorkOrder,'COLUMN',Prd_Date</v>
      </c>
      <c r="V11" s="3"/>
      <c r="W11" s="3"/>
      <c r="X11" s="3"/>
      <c r="Y11" s="3"/>
      <c r="Z11" s="3"/>
      <c r="AA11" s="3"/>
    </row>
    <row r="12" spans="1:27">
      <c r="A12" s="7">
        <v>6</v>
      </c>
      <c r="B12" s="86" t="s">
        <v>497</v>
      </c>
      <c r="C12" s="86" t="s">
        <v>536</v>
      </c>
      <c r="D12" s="86" t="s">
        <v>329</v>
      </c>
      <c r="E12" s="86" t="s">
        <v>88</v>
      </c>
      <c r="F12" s="156"/>
      <c r="G12" s="86" t="s">
        <v>331</v>
      </c>
      <c r="H12" s="86" t="s">
        <v>331</v>
      </c>
      <c r="I12" s="155"/>
      <c r="J12" s="159"/>
      <c r="K12" s="158"/>
      <c r="L12" s="147"/>
      <c r="M12" s="2"/>
      <c r="N12" s="23" t="str">
        <f>IF(B12&lt;&gt;"",CONCATENATE(B12, REPT(" ", 31 - LEN(B12)),E12," ", IF(LEN(F12)&gt;0, CONCATENATE("(",F12,")"), " "), "  ",  IF(I12&lt;&gt;"", CONCATENATE(" DEFAULT ", I12,""), ""  ), IF(OR(D12="N",D12="IDENTITY",D12="NOT NULL"), " NOT NULL ", ""), IF(LEN(L12)&gt;0, "IDENTITY"&amp;L12, ""),  IF(B13&lt;&gt;""," ,"," ")), ") Tablespace TS_HEMR_DATA ;" )</f>
        <v>Wo_Status                      nvarchar(20)     ,</v>
      </c>
      <c r="O12" s="2"/>
      <c r="P12" s="3"/>
      <c r="Q12" s="3"/>
      <c r="R12" s="3"/>
      <c r="S12" s="3"/>
      <c r="T12" s="3"/>
      <c r="U12" s="41" t="str">
        <f>CONCATENATE( "EXEC SP_ADDEXTENDEDPROPERTY 'MS_Description', '", C12, "', 'USER', DBO, 'TABLE', ",$F$4,",'COLUMN',",B12)</f>
        <v>EXEC SP_ADDEXTENDEDPROPERTY 'MS_Description', '작업지시상태', 'USER', DBO, 'TABLE', WorkOrder,'COLUMN',Wo_Status</v>
      </c>
      <c r="V12" s="3"/>
      <c r="W12" s="3"/>
      <c r="X12" s="3"/>
      <c r="Y12" s="3"/>
      <c r="Z12" s="3"/>
      <c r="AA12" s="3"/>
    </row>
    <row r="13" spans="1:27">
      <c r="A13" s="7">
        <v>7</v>
      </c>
      <c r="B13" s="86" t="s">
        <v>535</v>
      </c>
      <c r="C13" s="86" t="s">
        <v>534</v>
      </c>
      <c r="D13" s="86" t="s">
        <v>329</v>
      </c>
      <c r="E13" s="86" t="s">
        <v>91</v>
      </c>
      <c r="F13" s="156"/>
      <c r="G13" s="86" t="s">
        <v>331</v>
      </c>
      <c r="H13" s="86" t="s">
        <v>331</v>
      </c>
      <c r="I13" s="156"/>
      <c r="J13" s="159"/>
      <c r="K13" s="158"/>
      <c r="L13" s="147"/>
      <c r="M13" s="2"/>
      <c r="N13" s="23" t="str">
        <f>IF(B13&lt;&gt;"",CONCATENATE(B13, REPT(" ", 31 - LEN(B13)),E13," ", IF(LEN(F13)&gt;0, CONCATENATE("(",F13,")"), " "), "  ",  IF(I13&lt;&gt;"", CONCATENATE(" DEFAULT ", I13,""), ""  ), IF(OR(D13="N",D13="IDENTITY",D13="NOT NULL"), " NOT NULL ", ""), IF(LEN(L13)&gt;0, "IDENTITY"&amp;L13, ""),  IF(B14&lt;&gt;""," ,"," ")), ") Tablespace TS_HEMR_DATA ;" )</f>
        <v>Wo_Order                       int     ,</v>
      </c>
      <c r="O13" s="2"/>
      <c r="P13" s="3"/>
      <c r="Q13" s="3"/>
      <c r="R13" s="3"/>
      <c r="S13" s="3"/>
      <c r="T13" s="3"/>
      <c r="U13" s="41" t="str">
        <f>CONCATENATE( "EXEC SP_ADDEXTENDEDPROPERTY 'MS_Description', '", C13, "', 'USER', DBO, 'TABLE', ",$F$4,",'COLUMN',",B13)</f>
        <v>EXEC SP_ADDEXTENDEDPROPERTY 'MS_Description', '작업순서', 'USER', DBO, 'TABLE', WorkOrder,'COLUMN',Wo_Order</v>
      </c>
      <c r="V13" s="3"/>
      <c r="W13" s="3"/>
      <c r="X13" s="3"/>
      <c r="Y13" s="3"/>
      <c r="Z13" s="3"/>
      <c r="AA13" s="3"/>
    </row>
    <row r="14" spans="1:27">
      <c r="A14" s="7">
        <v>8</v>
      </c>
      <c r="B14" s="86" t="s">
        <v>533</v>
      </c>
      <c r="C14" s="86" t="s">
        <v>532</v>
      </c>
      <c r="D14" s="86" t="s">
        <v>329</v>
      </c>
      <c r="E14" s="86" t="s">
        <v>93</v>
      </c>
      <c r="F14" s="156"/>
      <c r="G14" s="86" t="s">
        <v>331</v>
      </c>
      <c r="H14" s="86" t="s">
        <v>331</v>
      </c>
      <c r="I14" s="156"/>
      <c r="J14" s="159"/>
      <c r="K14" s="158"/>
      <c r="L14" s="147"/>
      <c r="M14" s="2"/>
      <c r="N14" s="23" t="str">
        <f>IF(B14&lt;&gt;"",CONCATENATE(B14, REPT(" ", 31 - LEN(B14)),E14," ", IF(LEN(F14)&gt;0, CONCATENATE("(",F14,")"), " "), "  ",  IF(I14&lt;&gt;"", CONCATENATE(" DEFAULT ", I14,""), ""  ), IF(OR(D14="N",D14="IDENTITY",D14="NOT NULL"), " NOT NULL ", ""), IF(LEN(L14)&gt;0, "IDENTITY"&amp;L14, ""),  IF(B15&lt;&gt;""," ,"," ")), ") Tablespace TS_HEMR_DATA ;" )</f>
        <v>Plan_StartTime                 datetime     ,</v>
      </c>
      <c r="O14" s="2"/>
      <c r="P14" s="3"/>
      <c r="Q14" s="3"/>
      <c r="R14" s="3"/>
      <c r="S14" s="3"/>
      <c r="T14" s="3"/>
      <c r="U14" s="41" t="str">
        <f>CONCATENATE( "EXEC SP_ADDEXTENDEDPROPERTY 'MS_Description', '", C14, "', 'USER', DBO, 'TABLE', ",$F$4,",'COLUMN',",B14)</f>
        <v>EXEC SP_ADDEXTENDEDPROPERTY 'MS_Description', '계획시작시간', 'USER', DBO, 'TABLE', WorkOrder,'COLUMN',Plan_StartTime</v>
      </c>
      <c r="V14" s="3"/>
      <c r="W14" s="3"/>
      <c r="X14" s="3"/>
      <c r="Y14" s="3"/>
      <c r="Z14" s="3"/>
      <c r="AA14" s="3"/>
    </row>
    <row r="15" spans="1:27">
      <c r="A15" s="7">
        <v>9</v>
      </c>
      <c r="B15" s="86" t="s">
        <v>531</v>
      </c>
      <c r="C15" s="86" t="s">
        <v>530</v>
      </c>
      <c r="D15" s="86" t="s">
        <v>329</v>
      </c>
      <c r="E15" s="86" t="s">
        <v>93</v>
      </c>
      <c r="F15" s="156"/>
      <c r="G15" s="86" t="s">
        <v>331</v>
      </c>
      <c r="H15" s="86" t="s">
        <v>331</v>
      </c>
      <c r="I15" s="156"/>
      <c r="J15" s="159"/>
      <c r="K15" s="158"/>
      <c r="L15" s="147"/>
      <c r="M15" s="2"/>
      <c r="N15" s="23" t="str">
        <f>IF(B15&lt;&gt;"",CONCATENATE(B15, REPT(" ", 31 - LEN(B15)),E15," ", IF(LEN(F15)&gt;0, CONCATENATE("(",F15,")"), " "), "  ",  IF(I15&lt;&gt;"", CONCATENATE(" DEFAULT ", I15,""), ""  ), IF(OR(D15="N",D15="IDENTITY",D15="NOT NULL"), " NOT NULL ", ""), IF(LEN(L15)&gt;0, "IDENTITY"&amp;L15, ""),  IF(B16&lt;&gt;""," ,"," ")), ") Tablespace TS_HEMR_DATA ;" )</f>
        <v>Plan_EndTime                   datetime     ,</v>
      </c>
      <c r="O15" s="2"/>
      <c r="P15" s="3"/>
      <c r="Q15" s="3"/>
      <c r="R15" s="3"/>
      <c r="S15" s="3"/>
      <c r="T15" s="3"/>
      <c r="U15" s="41" t="str">
        <f>CONCATENATE( "EXEC SP_ADDEXTENDEDPROPERTY 'MS_Description', '", C15, "', 'USER', DBO, 'TABLE', ",$F$4,",'COLUMN',",B15)</f>
        <v>EXEC SP_ADDEXTENDEDPROPERTY 'MS_Description', '계획종료시간', 'USER', DBO, 'TABLE', WorkOrder,'COLUMN',Plan_EndTime</v>
      </c>
      <c r="V15" s="3"/>
      <c r="W15" s="3"/>
      <c r="X15" s="3"/>
      <c r="Y15" s="3"/>
      <c r="Z15" s="3"/>
      <c r="AA15" s="3"/>
    </row>
    <row r="16" spans="1:27">
      <c r="A16" s="7">
        <v>10</v>
      </c>
      <c r="B16" s="86" t="s">
        <v>529</v>
      </c>
      <c r="C16" s="86" t="s">
        <v>528</v>
      </c>
      <c r="D16" s="86" t="s">
        <v>329</v>
      </c>
      <c r="E16" s="86" t="s">
        <v>93</v>
      </c>
      <c r="F16" s="156"/>
      <c r="G16" s="86" t="s">
        <v>331</v>
      </c>
      <c r="H16" s="86" t="s">
        <v>331</v>
      </c>
      <c r="I16" s="156"/>
      <c r="J16" s="159"/>
      <c r="K16" s="158"/>
      <c r="L16" s="147"/>
      <c r="M16" s="2"/>
      <c r="N16" s="23" t="str">
        <f>IF(B16&lt;&gt;"",CONCATENATE(B16, REPT(" ", 31 - LEN(B16)),E16," ", IF(LEN(F16)&gt;0, CONCATENATE("(",F16,")"), " "), "  ",  IF(I16&lt;&gt;"", CONCATENATE(" DEFAULT ", I16,""), ""  ), IF(OR(D16="N",D16="IDENTITY",D16="NOT NULL"), " NOT NULL ", ""), IF(LEN(L16)&gt;0, "IDENTITY"&amp;L16, ""),  IF(B17&lt;&gt;""," ,"," ")), ") Tablespace TS_HEMR_DATA ;" )</f>
        <v>Prd_StartTime                  datetime     ,</v>
      </c>
      <c r="O16" s="2"/>
      <c r="P16" s="3"/>
      <c r="Q16" s="3"/>
      <c r="R16" s="3"/>
      <c r="S16" s="3"/>
      <c r="T16" s="3"/>
      <c r="U16" s="41" t="str">
        <f>CONCATENATE( "EXEC SP_ADDEXTENDEDPROPERTY 'MS_Description', '", C16, "', 'USER', DBO, 'TABLE', ",$F$4,",'COLUMN',",B16)</f>
        <v>EXEC SP_ADDEXTENDEDPROPERTY 'MS_Description', '작업시작시간', 'USER', DBO, 'TABLE', WorkOrder,'COLUMN',Prd_StartTime</v>
      </c>
      <c r="V16" s="3"/>
      <c r="W16" s="3"/>
      <c r="X16" s="3"/>
      <c r="Y16" s="3"/>
      <c r="Z16" s="3"/>
      <c r="AA16" s="3"/>
    </row>
    <row r="17" spans="1:27">
      <c r="A17" s="7">
        <v>11</v>
      </c>
      <c r="B17" s="86" t="s">
        <v>527</v>
      </c>
      <c r="C17" s="86" t="s">
        <v>526</v>
      </c>
      <c r="D17" s="86" t="s">
        <v>329</v>
      </c>
      <c r="E17" s="86" t="s">
        <v>93</v>
      </c>
      <c r="F17" s="156"/>
      <c r="G17" s="86" t="s">
        <v>331</v>
      </c>
      <c r="H17" s="86" t="s">
        <v>331</v>
      </c>
      <c r="I17" s="155"/>
      <c r="J17" s="159"/>
      <c r="K17" s="158"/>
      <c r="L17" s="147"/>
      <c r="M17" s="2"/>
      <c r="N17" s="23" t="str">
        <f>IF(B17&lt;&gt;"",CONCATENATE(B17, REPT(" ", 31 - LEN(B17)),E17," ", IF(LEN(F17)&gt;0, CONCATENATE("(",F17,")"), " "), "  ",  IF(I17&lt;&gt;"", CONCATENATE(" DEFAULT ", I17,""), ""  ), IF(OR(D17="N",D17="IDENTITY",D17="NOT NULL"), " NOT NULL ", ""), IF(LEN(L17)&gt;0, "IDENTITY"&amp;L17, ""),  IF(B18&lt;&gt;""," ,"," ")), ") Tablespace TS_HEMR_DATA ;" )</f>
        <v>Prd_EndTime                    datetime     ,</v>
      </c>
      <c r="O17" s="2"/>
      <c r="P17" s="3"/>
      <c r="Q17" s="3"/>
      <c r="R17" s="3"/>
      <c r="S17" s="3"/>
      <c r="T17" s="3"/>
      <c r="U17" s="41" t="str">
        <f>CONCATENATE( "EXEC SP_ADDEXTENDEDPROPERTY 'MS_Description', '", C17, "', 'USER', DBO, 'TABLE', ",$F$4,",'COLUMN',",B17)</f>
        <v>EXEC SP_ADDEXTENDEDPROPERTY 'MS_Description', '작업종료시간', 'USER', DBO, 'TABLE', WorkOrder,'COLUMN',Prd_EndTime</v>
      </c>
      <c r="V17" s="3"/>
      <c r="W17" s="3"/>
      <c r="X17" s="3"/>
      <c r="Y17" s="3"/>
      <c r="Z17" s="3"/>
      <c r="AA17" s="3"/>
    </row>
    <row r="18" spans="1:27">
      <c r="A18" s="7">
        <v>12</v>
      </c>
      <c r="B18" s="86" t="s">
        <v>355</v>
      </c>
      <c r="C18" s="86" t="s">
        <v>354</v>
      </c>
      <c r="D18" s="86" t="s">
        <v>329</v>
      </c>
      <c r="E18" s="86" t="s">
        <v>91</v>
      </c>
      <c r="F18" s="156"/>
      <c r="G18" s="86" t="s">
        <v>331</v>
      </c>
      <c r="H18" s="86" t="s">
        <v>331</v>
      </c>
      <c r="I18" s="155"/>
      <c r="J18" s="162"/>
      <c r="K18" s="161"/>
      <c r="L18" s="147"/>
      <c r="M18" s="2"/>
      <c r="N18" s="23" t="str">
        <f>IF(B18&lt;&gt;"",CONCATENATE(B18, REPT(" ", 31 - LEN(B18)),E18," ", IF(LEN(F18)&gt;0, CONCATENATE("(",F18,")"), " "), "  ",  IF(I18&lt;&gt;"", CONCATENATE(" DEFAULT ", I18,""), ""  ), IF(OR(D18="N",D18="IDENTITY",D18="NOT NULL"), " NOT NULL ", ""), IF(LEN(L18)&gt;0, "IDENTITY"&amp;L18, ""),  IF(B19&lt;&gt;""," ,"," ")), ") Tablespace TS_HEMR_DATA ;" )</f>
        <v>In_Qty_Sub                     int     ,</v>
      </c>
      <c r="O18" s="2"/>
      <c r="P18" s="3"/>
      <c r="Q18" s="3"/>
      <c r="R18" s="3"/>
      <c r="S18" s="3"/>
      <c r="T18" s="3"/>
      <c r="U18" s="41" t="str">
        <f>CONCATENATE( "EXEC SP_ADDEXTENDEDPROPERTY 'MS_Description', '", C18, "', 'USER', DBO, 'TABLE', ",$F$4,",'COLUMN',",B18)</f>
        <v>EXEC SP_ADDEXTENDEDPROPERTY 'MS_Description', '투입수량Sub', 'USER', DBO, 'TABLE', WorkOrder,'COLUMN',In_Qty_Sub</v>
      </c>
      <c r="V18" s="3"/>
      <c r="W18" s="3"/>
      <c r="X18" s="3"/>
      <c r="Y18" s="3"/>
      <c r="Z18" s="3"/>
      <c r="AA18" s="3"/>
    </row>
    <row r="19" spans="1:27">
      <c r="A19" s="7">
        <v>13</v>
      </c>
      <c r="B19" s="86" t="s">
        <v>353</v>
      </c>
      <c r="C19" s="86" t="s">
        <v>352</v>
      </c>
      <c r="D19" s="86" t="s">
        <v>329</v>
      </c>
      <c r="E19" s="86" t="s">
        <v>91</v>
      </c>
      <c r="F19" s="156"/>
      <c r="G19" s="86" t="s">
        <v>331</v>
      </c>
      <c r="H19" s="86" t="s">
        <v>331</v>
      </c>
      <c r="I19" s="155"/>
      <c r="J19" s="162"/>
      <c r="K19" s="161"/>
      <c r="L19" s="147"/>
      <c r="M19" s="2"/>
      <c r="N19" s="23" t="str">
        <f>IF(B19&lt;&gt;"",CONCATENATE(B19, REPT(" ", 31 - LEN(B19)),E19," ", IF(LEN(F19)&gt;0, CONCATENATE("(",F19,")"), " "), "  ",  IF(I19&lt;&gt;"", CONCATENATE(" DEFAULT ", I19,""), ""  ), IF(OR(D19="N",D19="IDENTITY",D19="NOT NULL"), " NOT NULL ", ""), IF(LEN(L19)&gt;0, "IDENTITY"&amp;L19, ""),  IF(B20&lt;&gt;""," ,"," ")), ") Tablespace TS_HEMR_DATA ;" )</f>
        <v>In_Qty_Main                    int     ,</v>
      </c>
      <c r="O19" s="2"/>
      <c r="P19" s="3"/>
      <c r="Q19" s="3"/>
      <c r="R19" s="3"/>
      <c r="S19" s="3"/>
      <c r="T19" s="3"/>
      <c r="U19" s="41" t="str">
        <f>CONCATENATE( "EXEC SP_ADDEXTENDEDPROPERTY 'MS_Description', '", C19, "', 'USER', DBO, 'TABLE', ",$F$4,",'COLUMN',",B19)</f>
        <v>EXEC SP_ADDEXTENDEDPROPERTY 'MS_Description', '투입수량Main', 'USER', DBO, 'TABLE', WorkOrder,'COLUMN',In_Qty_Main</v>
      </c>
      <c r="V19" s="3"/>
      <c r="W19" s="3"/>
      <c r="X19" s="3"/>
      <c r="Y19" s="3"/>
      <c r="Z19" s="3"/>
      <c r="AA19" s="3"/>
    </row>
    <row r="20" spans="1:27">
      <c r="A20" s="7">
        <v>14</v>
      </c>
      <c r="B20" s="86" t="s">
        <v>351</v>
      </c>
      <c r="C20" s="86" t="s">
        <v>350</v>
      </c>
      <c r="D20" s="86" t="s">
        <v>329</v>
      </c>
      <c r="E20" s="86" t="s">
        <v>91</v>
      </c>
      <c r="F20" s="156"/>
      <c r="G20" s="86" t="s">
        <v>331</v>
      </c>
      <c r="H20" s="86" t="s">
        <v>331</v>
      </c>
      <c r="I20" s="155"/>
      <c r="J20" s="162"/>
      <c r="K20" s="161"/>
      <c r="L20" s="147"/>
      <c r="M20" s="2"/>
      <c r="N20" s="23" t="str">
        <f>IF(B20&lt;&gt;"",CONCATENATE(B20, REPT(" ", 31 - LEN(B20)),E20," ", IF(LEN(F20)&gt;0, CONCATENATE("(",F20,")"), " "), "  ",  IF(I20&lt;&gt;"", CONCATENATE(" DEFAULT ", I20,""), ""  ), IF(OR(D20="N",D20="IDENTITY",D20="NOT NULL"), " NOT NULL ", ""), IF(LEN(L20)&gt;0, "IDENTITY"&amp;L20, ""),  IF(B21&lt;&gt;""," ,"," ")), ") Tablespace TS_HEMR_DATA ;" )</f>
        <v>Out_Qty_Main                   int     ,</v>
      </c>
      <c r="O20" s="2"/>
      <c r="P20" s="3"/>
      <c r="Q20" s="3"/>
      <c r="R20" s="3"/>
      <c r="S20" s="3"/>
      <c r="T20" s="3"/>
      <c r="U20" s="41" t="str">
        <f>CONCATENATE( "EXEC SP_ADDEXTENDEDPROPERTY 'MS_Description', '", C20, "', 'USER', DBO, 'TABLE', ",$F$4,",'COLUMN',",B20)</f>
        <v>EXEC SP_ADDEXTENDEDPROPERTY 'MS_Description', '산출수량Main', 'USER', DBO, 'TABLE', WorkOrder,'COLUMN',Out_Qty_Main</v>
      </c>
      <c r="V20" s="3"/>
      <c r="W20" s="3"/>
      <c r="X20" s="3"/>
      <c r="Y20" s="3"/>
      <c r="Z20" s="3"/>
      <c r="AA20" s="3"/>
    </row>
    <row r="21" spans="1:27">
      <c r="A21" s="7">
        <v>15</v>
      </c>
      <c r="B21" s="86" t="s">
        <v>349</v>
      </c>
      <c r="C21" s="86" t="s">
        <v>348</v>
      </c>
      <c r="D21" s="86" t="s">
        <v>329</v>
      </c>
      <c r="E21" s="86" t="s">
        <v>91</v>
      </c>
      <c r="F21" s="156"/>
      <c r="G21" s="86" t="s">
        <v>331</v>
      </c>
      <c r="H21" s="86" t="s">
        <v>331</v>
      </c>
      <c r="I21" s="155"/>
      <c r="J21" s="162"/>
      <c r="K21" s="161"/>
      <c r="L21" s="147"/>
      <c r="M21" s="2"/>
      <c r="N21" s="23" t="str">
        <f>IF(B21&lt;&gt;"",CONCATENATE(B21, REPT(" ", 31 - LEN(B21)),E21," ", IF(LEN(F21)&gt;0, CONCATENATE("(",F21,")"), " "), "  ",  IF(I21&lt;&gt;"", CONCATENATE(" DEFAULT ", I21,""), ""  ), IF(OR(D21="N",D21="IDENTITY",D21="NOT NULL"), " NOT NULL ", ""), IF(LEN(L21)&gt;0, "IDENTITY"&amp;L21, ""),  IF(B22&lt;&gt;""," ,"," ")), ") Tablespace TS_HEMR_DATA ;" )</f>
        <v>Out_Qty_Sub                    int     ,</v>
      </c>
      <c r="O21" s="2"/>
      <c r="P21" s="3"/>
      <c r="Q21" s="3"/>
      <c r="R21" s="3"/>
      <c r="S21" s="3"/>
      <c r="T21" s="3"/>
      <c r="U21" s="41" t="str">
        <f>CONCATENATE( "EXEC SP_ADDEXTENDEDPROPERTY 'MS_Description', '", C21, "', 'USER', DBO, 'TABLE', ",$F$4,",'COLUMN',",B21)</f>
        <v>EXEC SP_ADDEXTENDEDPROPERTY 'MS_Description', '산출수량Sub', 'USER', DBO, 'TABLE', WorkOrder,'COLUMN',Out_Qty_Sub</v>
      </c>
      <c r="V21" s="3"/>
      <c r="W21" s="3"/>
      <c r="X21" s="3"/>
      <c r="Y21" s="3"/>
      <c r="Z21" s="3"/>
      <c r="AA21" s="3"/>
    </row>
    <row r="22" spans="1:27">
      <c r="A22" s="7">
        <v>16</v>
      </c>
      <c r="B22" s="86" t="s">
        <v>233</v>
      </c>
      <c r="C22" s="86" t="s">
        <v>234</v>
      </c>
      <c r="D22" s="86" t="s">
        <v>329</v>
      </c>
      <c r="E22" s="86" t="s">
        <v>91</v>
      </c>
      <c r="F22" s="156"/>
      <c r="G22" s="86" t="s">
        <v>331</v>
      </c>
      <c r="H22" s="86" t="s">
        <v>331</v>
      </c>
      <c r="I22" s="155"/>
      <c r="J22" s="162"/>
      <c r="K22" s="161"/>
      <c r="L22" s="147"/>
      <c r="M22" s="2"/>
      <c r="N22" s="23" t="str">
        <f>IF(B22&lt;&gt;"",CONCATENATE(B22, REPT(" ", 31 - LEN(B22)),E22," ", IF(LEN(F22)&gt;0, CONCATENATE("(",F22,")"), " "), "  ",  IF(I22&lt;&gt;"", CONCATENATE(" DEFAULT ", I22,""), ""  ), IF(OR(D22="N",D22="IDENTITY",D22="NOT NULL"), " NOT NULL ", ""), IF(LEN(L22)&gt;0, "IDENTITY"&amp;L22, ""),  IF(B23&lt;&gt;""," ,"," ")), ") Tablespace TS_HEMR_DATA ;" )</f>
        <v>Prd_Qty                        int     ,</v>
      </c>
      <c r="O22" s="2"/>
      <c r="P22" s="3"/>
      <c r="Q22" s="3"/>
      <c r="R22" s="3"/>
      <c r="S22" s="3"/>
      <c r="T22" s="3"/>
      <c r="U22" s="41" t="str">
        <f>CONCATENATE( "EXEC SP_ADDEXTENDEDPROPERTY 'MS_Description', '", C22, "', 'USER', DBO, 'TABLE', ",$F$4,",'COLUMN',",B22)</f>
        <v>EXEC SP_ADDEXTENDEDPROPERTY 'MS_Description', '생산수량', 'USER', DBO, 'TABLE', WorkOrder,'COLUMN',Prd_Qty</v>
      </c>
      <c r="V22" s="3"/>
      <c r="W22" s="3"/>
      <c r="X22" s="3"/>
      <c r="Y22" s="3"/>
      <c r="Z22" s="3"/>
      <c r="AA22" s="3"/>
    </row>
    <row r="23" spans="1:27">
      <c r="A23" s="7">
        <v>17</v>
      </c>
      <c r="B23" s="86" t="s">
        <v>347</v>
      </c>
      <c r="C23" s="86" t="s">
        <v>346</v>
      </c>
      <c r="D23" s="86" t="s">
        <v>329</v>
      </c>
      <c r="E23" s="86" t="s">
        <v>88</v>
      </c>
      <c r="F23" s="156"/>
      <c r="G23" s="86" t="s">
        <v>331</v>
      </c>
      <c r="H23" s="86" t="s">
        <v>331</v>
      </c>
      <c r="I23" s="155"/>
      <c r="J23" s="162"/>
      <c r="K23" s="161"/>
      <c r="L23" s="147"/>
      <c r="M23" s="2"/>
      <c r="N23" s="23" t="str">
        <f>IF(B23&lt;&gt;"",CONCATENATE(B23, REPT(" ", 31 - LEN(B23)),E23," ", IF(LEN(F23)&gt;0, CONCATENATE("(",F23,")"), " "), "  ",  IF(I23&lt;&gt;"", CONCATENATE(" DEFAULT ", I23,""), ""  ), IF(OR(D23="N",D23="IDENTITY",D23="NOT NULL"), " NOT NULL ", ""), IF(LEN(L23)&gt;0, "IDENTITY"&amp;L23, ""),  IF(B24&lt;&gt;""," ,"," ")), ") Tablespace TS_HEMR_DATA ;" )</f>
        <v>Prd_Unit                       nvarchar(20)     ,</v>
      </c>
      <c r="O23" s="2"/>
      <c r="P23" s="3"/>
      <c r="Q23" s="3"/>
      <c r="R23" s="3"/>
      <c r="S23" s="3"/>
      <c r="T23" s="3"/>
      <c r="U23" s="41" t="str">
        <f>CONCATENATE( "EXEC SP_ADDEXTENDEDPROPERTY 'MS_Description', '", C23, "', 'USER', DBO, 'TABLE', ",$F$4,",'COLUMN',",B23)</f>
        <v>EXEC SP_ADDEXTENDEDPROPERTY 'MS_Description', '생산수량단위', 'USER', DBO, 'TABLE', WorkOrder,'COLUMN',Prd_Unit</v>
      </c>
      <c r="V23" s="3"/>
      <c r="W23" s="3"/>
      <c r="X23" s="3"/>
      <c r="Y23" s="3"/>
      <c r="Z23" s="3"/>
      <c r="AA23" s="3"/>
    </row>
    <row r="24" spans="1:27">
      <c r="A24" s="7">
        <v>18</v>
      </c>
      <c r="B24" s="86" t="s">
        <v>525</v>
      </c>
      <c r="C24" s="86" t="s">
        <v>524</v>
      </c>
      <c r="D24" s="86" t="s">
        <v>329</v>
      </c>
      <c r="E24" s="86" t="s">
        <v>93</v>
      </c>
      <c r="F24" s="156"/>
      <c r="G24" s="86" t="s">
        <v>331</v>
      </c>
      <c r="H24" s="86" t="s">
        <v>331</v>
      </c>
      <c r="I24" s="155"/>
      <c r="J24" s="162"/>
      <c r="K24" s="161"/>
      <c r="L24" s="147"/>
      <c r="M24" s="2"/>
      <c r="N24" s="23" t="str">
        <f>IF(B24&lt;&gt;"",CONCATENATE(B24, REPT(" ", 31 - LEN(B24)),E24," ", IF(LEN(F24)&gt;0, CONCATENATE("(",F24,")"), " "), "  ",  IF(I24&lt;&gt;"", CONCATENATE(" DEFAULT ", I24,""), ""  ), IF(OR(D24="N",D24="IDENTITY",D24="NOT NULL"), " NOT NULL ", ""), IF(LEN(L24)&gt;0, "IDENTITY"&amp;L24, ""),  IF(B25&lt;&gt;""," ,"," ")), ") Tablespace TS_HEMR_DATA ;" )</f>
        <v>Worker_CloseTime               datetime     ,</v>
      </c>
      <c r="O24" s="2"/>
      <c r="P24" s="3"/>
      <c r="Q24" s="3"/>
      <c r="R24" s="3"/>
      <c r="S24" s="3"/>
      <c r="T24" s="3"/>
      <c r="U24" s="41"/>
      <c r="V24" s="3"/>
      <c r="W24" s="3"/>
      <c r="X24" s="3"/>
      <c r="Y24" s="3"/>
      <c r="Z24" s="3"/>
      <c r="AA24" s="3"/>
    </row>
    <row r="25" spans="1:27">
      <c r="A25" s="7">
        <v>19</v>
      </c>
      <c r="B25" s="86" t="s">
        <v>523</v>
      </c>
      <c r="C25" s="86" t="s">
        <v>522</v>
      </c>
      <c r="D25" s="86" t="s">
        <v>329</v>
      </c>
      <c r="E25" s="86" t="s">
        <v>93</v>
      </c>
      <c r="F25" s="156"/>
      <c r="G25" s="86" t="s">
        <v>331</v>
      </c>
      <c r="H25" s="86" t="s">
        <v>331</v>
      </c>
      <c r="I25" s="155"/>
      <c r="J25" s="162"/>
      <c r="K25" s="161"/>
      <c r="L25" s="147"/>
      <c r="M25" s="2"/>
      <c r="N25" s="23" t="str">
        <f>IF(B25&lt;&gt;"",CONCATENATE(B25, REPT(" ", 31 - LEN(B25)),E25," ", IF(LEN(F25)&gt;0, CONCATENATE("(",F25,")"), " "), "  ",  IF(I25&lt;&gt;"", CONCATENATE(" DEFAULT ", I25,""), ""  ), IF(OR(D25="N",D25="IDENTITY",D25="NOT NULL"), " NOT NULL ", ""), IF(LEN(L25)&gt;0, "IDENTITY"&amp;L25, ""),  IF(B26&lt;&gt;""," ,"," ")), ") Tablespace TS_HEMR_DATA ;" )</f>
        <v>Manager_CloseTime              datetime     ,</v>
      </c>
      <c r="O25" s="2"/>
      <c r="P25" s="3"/>
      <c r="Q25" s="3"/>
      <c r="R25" s="3"/>
      <c r="S25" s="3"/>
      <c r="T25" s="3"/>
      <c r="U25" s="41"/>
      <c r="V25" s="3"/>
      <c r="W25" s="3"/>
      <c r="X25" s="3"/>
      <c r="Y25" s="3"/>
      <c r="Z25" s="3"/>
      <c r="AA25" s="3"/>
    </row>
    <row r="26" spans="1:27">
      <c r="A26" s="7">
        <v>20</v>
      </c>
      <c r="B26" s="86" t="s">
        <v>521</v>
      </c>
      <c r="C26" s="86" t="s">
        <v>520</v>
      </c>
      <c r="D26" s="86" t="s">
        <v>329</v>
      </c>
      <c r="E26" s="86" t="s">
        <v>93</v>
      </c>
      <c r="F26" s="156"/>
      <c r="G26" s="86" t="s">
        <v>331</v>
      </c>
      <c r="H26" s="86" t="s">
        <v>331</v>
      </c>
      <c r="I26" s="155"/>
      <c r="J26" s="162"/>
      <c r="K26" s="161"/>
      <c r="L26" s="147"/>
      <c r="M26" s="2"/>
      <c r="N26" s="23" t="str">
        <f>IF(B26&lt;&gt;"",CONCATENATE(B26, REPT(" ", 31 - LEN(B26)),E26," ", IF(LEN(F26)&gt;0, CONCATENATE("(",F26,")"), " "), "  ",  IF(I26&lt;&gt;"", CONCATENATE(" DEFAULT ", I26,""), ""  ), IF(OR(D26="N",D26="IDENTITY",D26="NOT NULL"), " NOT NULL ", ""), IF(LEN(L26)&gt;0, "IDENTITY"&amp;L26, ""),  IF(B27&lt;&gt;""," ,"," ")), ") Tablespace TS_HEMR_DATA ;" )</f>
        <v>Close_CancelTime               datetime     ,</v>
      </c>
      <c r="O26" s="2"/>
      <c r="P26" s="3"/>
      <c r="Q26" s="3"/>
      <c r="R26" s="3"/>
      <c r="S26" s="3"/>
      <c r="T26" s="3"/>
      <c r="U26" s="41"/>
      <c r="V26" s="3"/>
      <c r="W26" s="3"/>
      <c r="X26" s="3"/>
      <c r="Y26" s="3"/>
      <c r="Z26" s="3"/>
      <c r="AA26" s="3"/>
    </row>
    <row r="27" spans="1:27">
      <c r="A27" s="7">
        <v>21</v>
      </c>
      <c r="B27" s="86" t="s">
        <v>519</v>
      </c>
      <c r="C27" s="86" t="s">
        <v>518</v>
      </c>
      <c r="D27" s="86" t="s">
        <v>329</v>
      </c>
      <c r="E27" s="86" t="s">
        <v>194</v>
      </c>
      <c r="F27" s="156"/>
      <c r="G27" s="86" t="s">
        <v>331</v>
      </c>
      <c r="H27" s="86" t="s">
        <v>331</v>
      </c>
      <c r="I27" s="155"/>
      <c r="J27" s="162"/>
      <c r="K27" s="161"/>
      <c r="L27" s="147"/>
      <c r="M27" s="2"/>
      <c r="N27" s="23" t="str">
        <f>IF(B27&lt;&gt;"",CONCATENATE(B27, REPT(" ", 31 - LEN(B27)),E27," ", IF(LEN(F27)&gt;0, CONCATENATE("(",F27,")"), " "), "  ",  IF(I27&lt;&gt;"", CONCATENATE(" DEFAULT ", I27,""), ""  ), IF(OR(D27="N",D27="IDENTITY",D27="NOT NULL"), " NOT NULL ", ""), IF(LEN(L27)&gt;0, "IDENTITY"&amp;L27, ""),  IF(B28&lt;&gt;""," ,"," ")), ") Tablespace TS_HEMR_DATA ;" )</f>
        <v>Gas_Today_val                  decimal(12,4)     ,</v>
      </c>
      <c r="O27" s="2"/>
      <c r="P27" s="3"/>
      <c r="Q27" s="3"/>
      <c r="R27" s="3"/>
      <c r="S27" s="3"/>
      <c r="T27" s="3"/>
      <c r="U27" s="41"/>
      <c r="V27" s="3"/>
      <c r="W27" s="3"/>
      <c r="X27" s="3"/>
      <c r="Y27" s="3"/>
      <c r="Z27" s="3"/>
      <c r="AA27" s="3"/>
    </row>
    <row r="28" spans="1:27">
      <c r="A28" s="7">
        <v>22</v>
      </c>
      <c r="B28" s="86" t="s">
        <v>517</v>
      </c>
      <c r="C28" s="86" t="s">
        <v>516</v>
      </c>
      <c r="D28" s="86" t="s">
        <v>329</v>
      </c>
      <c r="E28" s="86" t="s">
        <v>194</v>
      </c>
      <c r="F28" s="156"/>
      <c r="G28" s="86" t="s">
        <v>331</v>
      </c>
      <c r="H28" s="86" t="s">
        <v>331</v>
      </c>
      <c r="I28" s="155"/>
      <c r="J28" s="162"/>
      <c r="K28" s="161"/>
      <c r="L28" s="147"/>
      <c r="M28" s="2"/>
      <c r="N28" s="23" t="str">
        <f>IF(B28&lt;&gt;"",CONCATENATE(B28, REPT(" ", 31 - LEN(B28)),E28," ", IF(LEN(F28)&gt;0, CONCATENATE("(",F28,")"), " "), "  ",  IF(I28&lt;&gt;"", CONCATENATE(" DEFAULT ", I28,""), ""  ), IF(OR(D28="N",D28="IDENTITY",D28="NOT NULL"), " NOT NULL ", ""), IF(LEN(L28)&gt;0, "IDENTITY"&amp;L28, ""),  IF(B29&lt;&gt;""," ,"," ")), ") Tablespace TS_HEMR_DATA ;" )</f>
        <v>Gas_Yesterday_val              decimal(12,4)     ,</v>
      </c>
      <c r="O28" s="2"/>
      <c r="P28" s="3"/>
      <c r="Q28" s="3"/>
      <c r="R28" s="3"/>
      <c r="S28" s="3"/>
      <c r="T28" s="3"/>
      <c r="U28" s="41"/>
      <c r="V28" s="3"/>
      <c r="W28" s="3"/>
      <c r="X28" s="3"/>
      <c r="Y28" s="3"/>
      <c r="Z28" s="3"/>
      <c r="AA28" s="3"/>
    </row>
    <row r="29" spans="1:27">
      <c r="A29" s="7">
        <v>23</v>
      </c>
      <c r="B29" s="86" t="s">
        <v>106</v>
      </c>
      <c r="C29" s="86" t="s">
        <v>137</v>
      </c>
      <c r="D29" s="86" t="s">
        <v>329</v>
      </c>
      <c r="E29" s="86" t="s">
        <v>125</v>
      </c>
      <c r="F29" s="156"/>
      <c r="G29" s="86" t="s">
        <v>331</v>
      </c>
      <c r="H29" s="86" t="s">
        <v>331</v>
      </c>
      <c r="I29" s="155"/>
      <c r="J29" s="162"/>
      <c r="K29" s="161"/>
      <c r="L29" s="147"/>
      <c r="M29" s="2"/>
      <c r="N29" s="23" t="str">
        <f>IF(B29&lt;&gt;"",CONCATENATE(B29, REPT(" ", 31 - LEN(B29)),E29," ", IF(LEN(F29)&gt;0, CONCATENATE("(",F29,")"), " "), "  ",  IF(I29&lt;&gt;"", CONCATENATE(" DEFAULT ", I29,""), ""  ), IF(OR(D29="N",D29="IDENTITY",D29="NOT NULL"), " NOT NULL ", ""), IF(LEN(L29)&gt;0, "IDENTITY"&amp;L29, ""),  IF(B30&lt;&gt;""," ,"," ")), ") Tablespace TS_HEMR_DATA ;" )</f>
        <v>Remark                         nvarchar(100)     ,</v>
      </c>
      <c r="O29" s="2"/>
      <c r="P29" s="3"/>
      <c r="Q29" s="3"/>
      <c r="R29" s="3"/>
      <c r="S29" s="3"/>
      <c r="T29" s="3"/>
      <c r="U29" s="41"/>
      <c r="V29" s="3"/>
      <c r="W29" s="3"/>
      <c r="X29" s="3"/>
      <c r="Y29" s="3"/>
      <c r="Z29" s="3"/>
      <c r="AA29" s="3"/>
    </row>
    <row r="30" spans="1:27">
      <c r="A30" s="7">
        <v>24</v>
      </c>
      <c r="B30" s="86" t="s">
        <v>80</v>
      </c>
      <c r="C30" s="86" t="s">
        <v>81</v>
      </c>
      <c r="D30" s="86" t="s">
        <v>329</v>
      </c>
      <c r="E30" s="86" t="s">
        <v>93</v>
      </c>
      <c r="F30" s="156"/>
      <c r="G30" s="86" t="s">
        <v>331</v>
      </c>
      <c r="H30" s="86" t="s">
        <v>331</v>
      </c>
      <c r="I30" s="155"/>
      <c r="J30" s="162"/>
      <c r="K30" s="161"/>
      <c r="L30" s="147"/>
      <c r="M30" s="2"/>
      <c r="N30" s="23" t="str">
        <f>IF(B30&lt;&gt;"",CONCATENATE(B30, REPT(" ", 31 - LEN(B30)),E30," ", IF(LEN(F30)&gt;0, CONCATENATE("(",F30,")"), " "), "  ",  IF(I30&lt;&gt;"", CONCATENATE(" DEFAULT ", I30,""), ""  ), IF(OR(D30="N",D30="IDENTITY",D30="NOT NULL"), " NOT NULL ", ""), IF(LEN(L30)&gt;0, "IDENTITY"&amp;L30, ""),  IF(B31&lt;&gt;""," ,"," ")), ") Tablespace TS_HEMR_DATA ;" )</f>
        <v>Ins_Date                       datetime     ,</v>
      </c>
      <c r="O30" s="2"/>
      <c r="P30" s="3"/>
      <c r="Q30" s="3"/>
      <c r="R30" s="3"/>
      <c r="S30" s="3"/>
      <c r="T30" s="3"/>
      <c r="U30" s="41"/>
      <c r="V30" s="3"/>
      <c r="W30" s="3"/>
      <c r="X30" s="3"/>
      <c r="Y30" s="3"/>
      <c r="Z30" s="3"/>
      <c r="AA30" s="3"/>
    </row>
    <row r="31" spans="1:27">
      <c r="A31" s="7">
        <v>25</v>
      </c>
      <c r="B31" s="86" t="s">
        <v>82</v>
      </c>
      <c r="C31" s="86" t="s">
        <v>83</v>
      </c>
      <c r="D31" s="86" t="s">
        <v>329</v>
      </c>
      <c r="E31" s="86" t="s">
        <v>88</v>
      </c>
      <c r="F31" s="156"/>
      <c r="G31" s="86" t="s">
        <v>331</v>
      </c>
      <c r="H31" s="86" t="s">
        <v>331</v>
      </c>
      <c r="I31" s="155"/>
      <c r="J31" s="162"/>
      <c r="K31" s="161"/>
      <c r="L31" s="147"/>
      <c r="M31" s="2"/>
      <c r="N31" s="23" t="str">
        <f>IF(B31&lt;&gt;"",CONCATENATE(B31, REPT(" ", 31 - LEN(B31)),E31," ", IF(LEN(F31)&gt;0, CONCATENATE("(",F31,")"), " "), "  ",  IF(I31&lt;&gt;"", CONCATENATE(" DEFAULT ", I31,""), ""  ), IF(OR(D31="N",D31="IDENTITY",D31="NOT NULL"), " NOT NULL ", ""), IF(LEN(L31)&gt;0, "IDENTITY"&amp;L31, ""),  IF(B32&lt;&gt;""," ,"," ")), ") Tablespace TS_HEMR_DATA ;" )</f>
        <v>Ins_Emp                        nvarchar(20)     ,</v>
      </c>
      <c r="O31" s="2"/>
      <c r="P31" s="3"/>
      <c r="Q31" s="3"/>
      <c r="R31" s="3"/>
      <c r="S31" s="3"/>
      <c r="T31" s="3"/>
      <c r="U31" s="41"/>
      <c r="V31" s="3"/>
      <c r="W31" s="3"/>
      <c r="X31" s="3"/>
      <c r="Y31" s="3"/>
      <c r="Z31" s="3"/>
      <c r="AA31" s="3"/>
    </row>
    <row r="32" spans="1:27">
      <c r="A32" s="7">
        <v>26</v>
      </c>
      <c r="B32" s="86" t="s">
        <v>84</v>
      </c>
      <c r="C32" s="86" t="s">
        <v>85</v>
      </c>
      <c r="D32" s="86" t="s">
        <v>329</v>
      </c>
      <c r="E32" s="86" t="s">
        <v>93</v>
      </c>
      <c r="F32" s="156"/>
      <c r="G32" s="86" t="s">
        <v>331</v>
      </c>
      <c r="H32" s="86" t="s">
        <v>331</v>
      </c>
      <c r="I32" s="155"/>
      <c r="J32" s="162"/>
      <c r="K32" s="161"/>
      <c r="L32" s="147"/>
      <c r="M32" s="2"/>
      <c r="N32" s="23" t="str">
        <f>IF(B32&lt;&gt;"",CONCATENATE(B32, REPT(" ", 31 - LEN(B32)),E32," ", IF(LEN(F32)&gt;0, CONCATENATE("(",F32,")"), " "), "  ",  IF(I32&lt;&gt;"", CONCATENATE(" DEFAULT ", I32,""), ""  ), IF(OR(D32="N",D32="IDENTITY",D32="NOT NULL"), " NOT NULL ", ""), IF(LEN(L32)&gt;0, "IDENTITY"&amp;L32, ""),  IF(B33&lt;&gt;""," ,"," ")), ") Tablespace TS_HEMR_DATA ;" )</f>
        <v>Up_Date                        datetime     ,</v>
      </c>
      <c r="O32" s="2"/>
      <c r="P32" s="3"/>
      <c r="Q32" s="3"/>
      <c r="R32" s="3"/>
      <c r="S32" s="3"/>
      <c r="T32" s="3"/>
      <c r="U32" s="41"/>
      <c r="V32" s="3"/>
      <c r="W32" s="3"/>
      <c r="X32" s="3"/>
      <c r="Y32" s="3"/>
      <c r="Z32" s="3"/>
      <c r="AA32" s="3"/>
    </row>
    <row r="33" spans="1:27">
      <c r="A33" s="7">
        <v>27</v>
      </c>
      <c r="B33" s="86" t="s">
        <v>86</v>
      </c>
      <c r="C33" s="86" t="s">
        <v>87</v>
      </c>
      <c r="D33" s="86" t="s">
        <v>329</v>
      </c>
      <c r="E33" s="86" t="s">
        <v>88</v>
      </c>
      <c r="F33" s="156"/>
      <c r="G33" s="86" t="s">
        <v>331</v>
      </c>
      <c r="H33" s="86" t="s">
        <v>331</v>
      </c>
      <c r="I33" s="155"/>
      <c r="J33" s="162"/>
      <c r="K33" s="161"/>
      <c r="L33" s="147"/>
      <c r="M33" s="2"/>
      <c r="N33" s="23" t="str">
        <f>IF(B33&lt;&gt;"",CONCATENATE(B33, REPT(" ", 31 - LEN(B33)),E33," ", IF(LEN(F33)&gt;0, CONCATENATE("(",F33,")"), " "), "  ",  IF(I33&lt;&gt;"", CONCATENATE(" DEFAULT ", I33,""), ""  ), IF(OR(D33="N",D33="IDENTITY",D33="NOT NULL"), " NOT NULL ", ""), IF(LEN(L33)&gt;0, "IDENTITY"&amp;L33, ""),  IF(B34&lt;&gt;""," ,"," ")), ") Tablespace TS_HEMR_DATA ;" )</f>
        <v>Up_Emp                         nvarchar(20)     ,</v>
      </c>
      <c r="O33" s="2"/>
      <c r="P33" s="3"/>
      <c r="Q33" s="3"/>
      <c r="R33" s="3"/>
      <c r="S33" s="3"/>
      <c r="T33" s="3"/>
      <c r="U33" s="41"/>
      <c r="V33" s="3"/>
      <c r="W33" s="3"/>
      <c r="X33" s="3"/>
      <c r="Y33" s="3"/>
      <c r="Z33" s="3"/>
      <c r="AA33" s="3"/>
    </row>
    <row r="34" spans="1:27">
      <c r="A34" s="7">
        <v>28</v>
      </c>
      <c r="B34" s="86" t="s">
        <v>228</v>
      </c>
      <c r="C34" s="86" t="s">
        <v>230</v>
      </c>
      <c r="D34" s="86" t="s">
        <v>329</v>
      </c>
      <c r="E34" s="86" t="s">
        <v>88</v>
      </c>
      <c r="F34" s="156"/>
      <c r="G34" s="86" t="s">
        <v>331</v>
      </c>
      <c r="H34" s="86" t="s">
        <v>335</v>
      </c>
      <c r="I34" s="155"/>
      <c r="J34" s="162"/>
      <c r="K34" s="161"/>
      <c r="L34" s="147"/>
      <c r="M34" s="2"/>
      <c r="N34" s="23" t="str">
        <f>IF(B34&lt;&gt;"",CONCATENATE(B34, REPT(" ", 31 - LEN(B34)),E34," ", IF(LEN(F34)&gt;0, CONCATENATE("(",F34,")"), " "), "  ",  IF(I34&lt;&gt;"", CONCATENATE(" DEFAULT ", I34,""), ""  ), IF(OR(D34="N",D34="IDENTITY",D34="NOT NULL"), " NOT NULL ", ""), IF(LEN(L34)&gt;0, "IDENTITY"&amp;L34, ""),  IF(B35&lt;&gt;""," ,"," ")), ") Tablespace TS_HEMR_DATA ;" )</f>
        <v>Prd_Plan_No                    nvarchar(20)     ,</v>
      </c>
      <c r="O34" s="2"/>
      <c r="P34" s="3"/>
      <c r="Q34" s="3"/>
      <c r="R34" s="3"/>
      <c r="S34" s="3"/>
      <c r="T34" s="3"/>
      <c r="U34" s="41"/>
      <c r="V34" s="3"/>
      <c r="W34" s="3"/>
      <c r="X34" s="3"/>
      <c r="Y34" s="3"/>
      <c r="Z34" s="3"/>
      <c r="AA34" s="3"/>
    </row>
    <row r="35" spans="1:27">
      <c r="A35" s="7">
        <v>29</v>
      </c>
      <c r="B35" s="86" t="s">
        <v>188</v>
      </c>
      <c r="C35" s="86" t="s">
        <v>189</v>
      </c>
      <c r="D35" s="86" t="s">
        <v>329</v>
      </c>
      <c r="E35" s="86" t="s">
        <v>88</v>
      </c>
      <c r="F35" s="156"/>
      <c r="G35" s="86" t="s">
        <v>331</v>
      </c>
      <c r="H35" s="86" t="s">
        <v>335</v>
      </c>
      <c r="I35" s="155"/>
      <c r="J35" s="162"/>
      <c r="K35" s="161"/>
      <c r="L35" s="147"/>
      <c r="M35" s="2"/>
      <c r="N35" s="23" t="str">
        <f>IF(B35&lt;&gt;"",CONCATENATE(B35, REPT(" ", 31 - LEN(B35)),E35," ", IF(LEN(F35)&gt;0, CONCATENATE("(",F35,")"), " "), "  ",  IF(I35&lt;&gt;"", CONCATENATE(" DEFAULT ", I35,""), ""  ), IF(OR(D35="N",D35="IDENTITY",D35="NOT NULL"), " NOT NULL ", ""), IF(LEN(L35)&gt;0, "IDENTITY"&amp;L35, ""),  IF(B36&lt;&gt;""," ,"," ")), ") Tablespace TS_HEMR_DATA ;" )</f>
        <v xml:space="preserve">Wc_Code                        nvarchar(20)     </v>
      </c>
      <c r="O35" s="2"/>
      <c r="P35" s="3"/>
      <c r="Q35" s="3"/>
      <c r="R35" s="3"/>
      <c r="S35" s="3"/>
      <c r="T35" s="3"/>
      <c r="U35" s="41"/>
      <c r="V35" s="3"/>
      <c r="W35" s="3"/>
      <c r="X35" s="3"/>
      <c r="Y35" s="3"/>
      <c r="Z35" s="3"/>
      <c r="AA35" s="3"/>
    </row>
    <row r="36" spans="1:27">
      <c r="A36" s="7">
        <v>30</v>
      </c>
      <c r="B36" s="154"/>
      <c r="C36" s="154"/>
      <c r="D36" s="153"/>
      <c r="E36" s="153"/>
      <c r="F36" s="153"/>
      <c r="G36" s="153"/>
      <c r="H36" s="153"/>
      <c r="I36" s="152"/>
      <c r="J36" s="174"/>
      <c r="K36" s="161"/>
      <c r="L36" s="147"/>
      <c r="M36" s="2"/>
      <c r="N36" s="23" t="str">
        <f>IF(B36&lt;&gt;"",CONCATENATE(B36, REPT(" ", 31 - LEN(B36)),E36," ", IF(LEN(F36)&gt;0, CONCATENATE("(",F36,")"), " "), "  ",  IF(I36&lt;&gt;"", CONCATENATE(" DEFAULT ", I36,""), ""  ), IF(OR(D36="N",D36="IDENTITY",D36="NOT NULL"), " NOT NULL ", ""), IF(LEN(L36)&gt;0, "IDENTITY"&amp;L36, ""),  IF(B37&lt;&gt;""," ,"," ")), ") Tablespace TS_HEMR_DATA ;" )</f>
        <v>) Tablespace TS_HEMR_DATA ;</v>
      </c>
      <c r="O36" s="2"/>
      <c r="P36" s="3"/>
      <c r="Q36" s="3"/>
      <c r="R36" s="3"/>
      <c r="S36" s="3"/>
      <c r="T36" s="3"/>
      <c r="U36" s="41"/>
      <c r="V36" s="3"/>
      <c r="W36" s="3"/>
      <c r="X36" s="3"/>
      <c r="Y36" s="3"/>
      <c r="Z36" s="3"/>
      <c r="AA36" s="3"/>
    </row>
    <row r="37" spans="1:27">
      <c r="A37" s="7">
        <v>31</v>
      </c>
      <c r="B37" s="151"/>
      <c r="C37" s="151"/>
      <c r="D37" s="36"/>
      <c r="E37" s="36"/>
      <c r="F37" s="36"/>
      <c r="G37" s="150"/>
      <c r="H37" s="36"/>
      <c r="I37" s="25"/>
      <c r="J37" s="174"/>
      <c r="K37" s="161"/>
      <c r="L37" s="147"/>
      <c r="M37" s="2"/>
      <c r="N37" s="23"/>
      <c r="O37" s="2"/>
      <c r="P37" s="3"/>
      <c r="Q37" s="3"/>
      <c r="R37" s="3"/>
      <c r="S37" s="3"/>
      <c r="T37" s="3"/>
      <c r="U37" s="41"/>
      <c r="V37" s="3"/>
      <c r="W37" s="3"/>
      <c r="X37" s="3"/>
      <c r="Y37" s="3"/>
      <c r="Z37" s="3"/>
      <c r="AA37" s="3"/>
    </row>
    <row r="38" spans="1:27">
      <c r="M38" s="2"/>
      <c r="N38" s="23" t="s">
        <v>42</v>
      </c>
      <c r="O38" s="2"/>
      <c r="P38" s="3"/>
      <c r="Q38" s="3"/>
      <c r="R38" s="3"/>
      <c r="S38" s="3"/>
      <c r="T38" s="3"/>
      <c r="U38" s="41"/>
      <c r="V38" s="3"/>
      <c r="W38" s="3"/>
      <c r="X38" s="3"/>
      <c r="Y38" s="3"/>
      <c r="Z38" s="3"/>
      <c r="AA38" s="3"/>
    </row>
    <row r="39" spans="1:27">
      <c r="M39" s="2"/>
      <c r="N39" s="23"/>
      <c r="O39" s="2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>
      <c r="M40" s="2"/>
      <c r="N40" s="23"/>
      <c r="O40" s="2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>
      <c r="M41" s="146"/>
      <c r="N41" s="23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>
      <c r="M42" s="3"/>
      <c r="N42" s="23" t="str">
        <f>CONCATENATE("CREATE ", IF(H42&lt;&gt;"", "UNIQUE ", ""),"INDEX ", B42, " ON ", $F$4, "( ",C42, " ) " )</f>
        <v xml:space="preserve">CREATE INDEX  ON WorkOrder(  ) 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>
      <c r="M43" s="3"/>
      <c r="N43" s="23" t="str">
        <f>CONCATENATE("CREATE ", IF(H43&lt;&gt;"", "UNIQUE ", ""),"INDEX ", B43, " ON ", $F$4, "( ",C43, " ) " )</f>
        <v xml:space="preserve">CREATE INDEX  ON WorkOrder(  ) 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>
      <c r="M44" s="3"/>
      <c r="N44" s="23" t="str">
        <f>CONCATENATE("CREATE ", IF(H44&lt;&gt;"", "UNIQUE ", ""),"INDEX ", B44, " ON ", $F$4, "( ",C44, " ) " )</f>
        <v xml:space="preserve">CREATE INDEX  ON WorkOrder(  ) 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>
      <c r="M45" s="3"/>
      <c r="N45" s="23" t="str">
        <f>CONCATENATE("CREATE ", IF(H45&lt;&gt;"", "UNIQUE ", ""),"INDEX ", B45, " ON ", $F$4, "( ",C45, " ) " )</f>
        <v xml:space="preserve">CREATE INDEX  ON WorkOrder(  ) 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>
      <c r="M46" s="2"/>
      <c r="N46" s="23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>
      <c r="M47" s="2"/>
      <c r="N47" s="23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>
      <c r="M48" s="2"/>
      <c r="N48" s="23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3:27">
      <c r="M49" s="2"/>
      <c r="N49" s="23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3:27">
      <c r="M50" s="2"/>
      <c r="N50" s="23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3:27">
      <c r="M51" s="2"/>
      <c r="N51" s="23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3:27">
      <c r="M52" s="2"/>
      <c r="N52" s="23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3:27">
      <c r="M53" s="2"/>
      <c r="N53" s="23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3:27">
      <c r="M54" s="2"/>
      <c r="N54" s="23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3:27">
      <c r="M55" s="2"/>
      <c r="N55" s="23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3:27">
      <c r="M56" s="2"/>
      <c r="N56" s="23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</sheetData>
  <mergeCells count="50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13:K13"/>
    <mergeCell ref="J14:K14"/>
    <mergeCell ref="J15:K15"/>
    <mergeCell ref="J16:K16"/>
    <mergeCell ref="J4:L4"/>
    <mergeCell ref="A5:B5"/>
    <mergeCell ref="C5:D5"/>
    <mergeCell ref="E5:F5"/>
    <mergeCell ref="G5:H5"/>
    <mergeCell ref="J5:L5"/>
    <mergeCell ref="J27:K27"/>
    <mergeCell ref="J28:K28"/>
    <mergeCell ref="J17:K17"/>
    <mergeCell ref="J6:K6"/>
    <mergeCell ref="J7:K7"/>
    <mergeCell ref="J8:K8"/>
    <mergeCell ref="J9:K9"/>
    <mergeCell ref="J10:K10"/>
    <mergeCell ref="J11:K11"/>
    <mergeCell ref="J12:K12"/>
    <mergeCell ref="J29:K29"/>
    <mergeCell ref="J18:K18"/>
    <mergeCell ref="J19:K19"/>
    <mergeCell ref="J20:K20"/>
    <mergeCell ref="J21:K21"/>
    <mergeCell ref="J22:K22"/>
    <mergeCell ref="J23:K23"/>
    <mergeCell ref="J24:K24"/>
    <mergeCell ref="J25:K25"/>
    <mergeCell ref="J26:K26"/>
    <mergeCell ref="J36:K36"/>
    <mergeCell ref="J37:K37"/>
    <mergeCell ref="J30:K30"/>
    <mergeCell ref="J31:K31"/>
    <mergeCell ref="J32:K32"/>
    <mergeCell ref="J33:K33"/>
    <mergeCell ref="J34:K34"/>
    <mergeCell ref="J35:K35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3E142-9857-40CD-BACF-B9700C1D6D19}">
  <dimension ref="A1:AA56"/>
  <sheetViews>
    <sheetView workbookViewId="0">
      <selection activeCell="B7" sqref="B7:I36"/>
    </sheetView>
  </sheetViews>
  <sheetFormatPr defaultRowHeight="17.399999999999999"/>
  <cols>
    <col min="13" max="13" width="4.19921875" customWidth="1"/>
    <col min="14" max="14" width="8.796875" style="19"/>
    <col min="15" max="15" width="10.5" customWidth="1"/>
  </cols>
  <sheetData>
    <row r="1" spans="1:27">
      <c r="A1" s="106" t="s">
        <v>1</v>
      </c>
      <c r="B1" s="107"/>
      <c r="C1" s="108"/>
      <c r="D1" s="108"/>
      <c r="E1" s="108" t="s">
        <v>20</v>
      </c>
      <c r="F1" s="124" t="s">
        <v>2</v>
      </c>
      <c r="G1" s="124"/>
      <c r="H1" s="125"/>
      <c r="I1" s="17" t="s">
        <v>3</v>
      </c>
      <c r="J1" s="6"/>
      <c r="K1" s="12" t="s">
        <v>4</v>
      </c>
      <c r="L1" s="14"/>
      <c r="M1" s="169"/>
    </row>
    <row r="2" spans="1:27">
      <c r="A2" s="109" t="s">
        <v>5</v>
      </c>
      <c r="B2" s="110"/>
      <c r="C2" s="108"/>
      <c r="D2" s="108"/>
      <c r="E2" s="108"/>
      <c r="F2" s="126"/>
      <c r="G2" s="126"/>
      <c r="H2" s="127"/>
      <c r="I2" s="1" t="s">
        <v>6</v>
      </c>
      <c r="J2" s="6"/>
      <c r="K2" s="16" t="s">
        <v>7</v>
      </c>
      <c r="L2" s="14"/>
      <c r="M2" s="169"/>
    </row>
    <row r="3" spans="1:27">
      <c r="A3" s="111" t="s">
        <v>0</v>
      </c>
      <c r="B3" s="112"/>
      <c r="C3" s="122"/>
      <c r="D3" s="123"/>
      <c r="E3" s="26" t="s">
        <v>8</v>
      </c>
      <c r="F3" s="128" t="s">
        <v>29</v>
      </c>
      <c r="G3" s="128"/>
      <c r="H3" s="128"/>
      <c r="I3" s="15" t="s">
        <v>9</v>
      </c>
      <c r="J3" s="6"/>
      <c r="K3" s="11" t="s">
        <v>10</v>
      </c>
      <c r="L3" s="13" t="s">
        <v>41</v>
      </c>
      <c r="M3" s="168"/>
      <c r="N3" s="23" t="str">
        <f>CONCATENATE("DROP TABLE ",F4," ;")</f>
        <v>DROP TABLE User_Master ;</v>
      </c>
    </row>
    <row r="4" spans="1:27" ht="31.2">
      <c r="A4" s="108" t="s">
        <v>12</v>
      </c>
      <c r="B4" s="108"/>
      <c r="C4" s="108"/>
      <c r="D4" s="108"/>
      <c r="E4" s="6" t="s">
        <v>13</v>
      </c>
      <c r="F4" s="133" t="s">
        <v>418</v>
      </c>
      <c r="G4" s="133"/>
      <c r="H4" s="133"/>
      <c r="I4" s="78" t="s">
        <v>14</v>
      </c>
      <c r="J4" s="115" t="s">
        <v>417</v>
      </c>
      <c r="K4" s="116"/>
      <c r="L4" s="117"/>
      <c r="M4" s="167"/>
      <c r="N4" s="23" t="s">
        <v>328</v>
      </c>
      <c r="O4" s="2"/>
      <c r="P4" s="3"/>
      <c r="Q4" s="3"/>
    </row>
    <row r="5" spans="1:27" ht="31.2">
      <c r="A5" s="118" t="s">
        <v>31</v>
      </c>
      <c r="B5" s="119"/>
      <c r="C5" s="118"/>
      <c r="D5" s="119"/>
      <c r="E5" s="120" t="s">
        <v>33</v>
      </c>
      <c r="F5" s="121"/>
      <c r="G5" s="115" t="s">
        <v>330</v>
      </c>
      <c r="H5" s="117"/>
      <c r="I5" s="78" t="s">
        <v>32</v>
      </c>
      <c r="J5" s="115"/>
      <c r="K5" s="116"/>
      <c r="L5" s="117"/>
      <c r="M5" s="167"/>
      <c r="N5" s="166"/>
      <c r="O5" s="165"/>
    </row>
    <row r="6" spans="1:27">
      <c r="A6" s="37" t="s">
        <v>11</v>
      </c>
      <c r="B6" s="37" t="s">
        <v>21</v>
      </c>
      <c r="C6" s="37" t="s">
        <v>22</v>
      </c>
      <c r="D6" s="37" t="s">
        <v>23</v>
      </c>
      <c r="E6" s="37" t="s">
        <v>16</v>
      </c>
      <c r="F6" s="37" t="s">
        <v>24</v>
      </c>
      <c r="G6" s="37" t="s">
        <v>17</v>
      </c>
      <c r="H6" s="37" t="s">
        <v>25</v>
      </c>
      <c r="I6" s="77" t="s">
        <v>18</v>
      </c>
      <c r="J6" s="113" t="s">
        <v>19</v>
      </c>
      <c r="K6" s="114"/>
      <c r="L6" s="164" t="s">
        <v>26</v>
      </c>
      <c r="M6" s="163"/>
      <c r="N6" s="23" t="str">
        <f>CONCATENATE("CREATE TABLE ",$F$4," (")</f>
        <v>CREATE TABLE User_Master (</v>
      </c>
      <c r="O6" s="2"/>
      <c r="P6" s="3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</row>
    <row r="7" spans="1:27">
      <c r="A7" s="7">
        <v>1</v>
      </c>
      <c r="B7" s="86" t="s">
        <v>163</v>
      </c>
      <c r="C7" s="86" t="s">
        <v>182</v>
      </c>
      <c r="D7" s="86" t="s">
        <v>356</v>
      </c>
      <c r="E7" s="86" t="s">
        <v>88</v>
      </c>
      <c r="F7" s="156"/>
      <c r="G7" s="86" t="s">
        <v>335</v>
      </c>
      <c r="H7" s="86" t="s">
        <v>331</v>
      </c>
      <c r="I7" s="155"/>
      <c r="J7" s="162"/>
      <c r="K7" s="161"/>
      <c r="L7" s="147"/>
      <c r="M7" s="2"/>
      <c r="N7" s="23" t="str">
        <f>IF(B7&lt;&gt;"",CONCATENATE(B7, REPT(" ", 31 - LEN(B7)),E7," ", IF(LEN(F7)&gt;0, CONCATENATE("(",F7,")"), " "), "  ",  IF(I7&lt;&gt;"", CONCATENATE(" DEFAULT ", I7,""), ""  ), IF(OR(D7="N",D7="IDENTITY",D7="NOT NULL"), " NOT NULL ", ""), IF(LEN(L7)&gt;0, "IDENTITY"&amp;L7, ""),  IF(B8&lt;&gt;""," ,"," ")), ") Tablespace TS_HEMR_DATA ;" )</f>
        <v>User_ID                        nvarchar(20)     NOT NULL  ,</v>
      </c>
      <c r="O7" s="2"/>
      <c r="P7" s="3"/>
      <c r="Q7" s="3"/>
      <c r="R7" s="3"/>
      <c r="S7" s="3"/>
      <c r="T7" s="3"/>
      <c r="U7" s="41" t="str">
        <f>CONCATENATE( "EXEC SP_ADDEXTENDEDPROPERTY 'MS_Description', '", C7, "', 'USER', DBO, 'TABLE', ",$F$4,",'COLUMN',",B7)</f>
        <v>EXEC SP_ADDEXTENDEDPROPERTY 'MS_Description', '사용자ID', 'USER', DBO, 'TABLE', User_Master,'COLUMN',User_ID</v>
      </c>
      <c r="V7" s="3"/>
      <c r="W7" s="3"/>
      <c r="X7" s="3"/>
      <c r="Y7" s="3"/>
      <c r="Z7" s="3"/>
      <c r="AA7" s="3"/>
    </row>
    <row r="8" spans="1:27">
      <c r="A8" s="7">
        <v>2</v>
      </c>
      <c r="B8" s="86" t="s">
        <v>416</v>
      </c>
      <c r="C8" s="86" t="s">
        <v>415</v>
      </c>
      <c r="D8" s="86" t="s">
        <v>329</v>
      </c>
      <c r="E8" s="86" t="s">
        <v>125</v>
      </c>
      <c r="F8" s="156"/>
      <c r="G8" s="86" t="s">
        <v>331</v>
      </c>
      <c r="H8" s="86" t="s">
        <v>331</v>
      </c>
      <c r="I8" s="155"/>
      <c r="J8" s="162"/>
      <c r="K8" s="161"/>
      <c r="L8" s="147"/>
      <c r="M8" s="2"/>
      <c r="N8" s="23" t="str">
        <f>IF(B8&lt;&gt;"",CONCATENATE(B8, REPT(" ", 31 - LEN(B8)),E8," ", IF(LEN(F8)&gt;0, CONCATENATE("(",F8,")"), " "), "  ",  IF(I8&lt;&gt;"", CONCATENATE(" DEFAULT ", I8,""), ""  ), IF(OR(D8="N",D8="IDENTITY",D8="NOT NULL"), " NOT NULL ", ""), IF(LEN(L8)&gt;0, "IDENTITY"&amp;L8, ""),  IF(B9&lt;&gt;""," ,"," ")), ") Tablespace TS_HEMR_DATA ;" )</f>
        <v>User_Name                      nvarchar(100)     ,</v>
      </c>
      <c r="O8" s="2"/>
      <c r="P8" s="3"/>
      <c r="Q8" s="3"/>
      <c r="R8" s="3"/>
      <c r="S8" s="3"/>
      <c r="T8" s="3"/>
      <c r="U8" s="41" t="str">
        <f>CONCATENATE( "EXEC SP_ADDEXTENDEDPROPERTY 'MS_Description', '", C8, "', 'USER', DBO, 'TABLE', ",$F$4,",'COLUMN',",B8)</f>
        <v>EXEC SP_ADDEXTENDEDPROPERTY 'MS_Description', '사용자명', 'USER', DBO, 'TABLE', User_Master,'COLUMN',User_Name</v>
      </c>
      <c r="V8" s="3"/>
      <c r="W8" s="3"/>
      <c r="X8" s="3"/>
      <c r="Y8" s="3"/>
      <c r="Z8" s="3"/>
      <c r="AA8" s="3"/>
    </row>
    <row r="9" spans="1:27">
      <c r="A9" s="7">
        <v>3</v>
      </c>
      <c r="B9" s="86" t="s">
        <v>414</v>
      </c>
      <c r="C9" s="86" t="s">
        <v>413</v>
      </c>
      <c r="D9" s="86" t="s">
        <v>329</v>
      </c>
      <c r="E9" s="86" t="s">
        <v>89</v>
      </c>
      <c r="F9" s="156"/>
      <c r="G9" s="86" t="s">
        <v>331</v>
      </c>
      <c r="H9" s="86" t="s">
        <v>331</v>
      </c>
      <c r="I9" s="155"/>
      <c r="J9" s="162"/>
      <c r="K9" s="161"/>
      <c r="L9" s="147"/>
      <c r="M9" s="2"/>
      <c r="N9" s="23" t="str">
        <f>IF(B9&lt;&gt;"",CONCATENATE(B9, REPT(" ", 31 - LEN(B9)),E9," ", IF(LEN(F9)&gt;0, CONCATENATE("(",F9,")"), " "), "  ",  IF(I9&lt;&gt;"", CONCATENATE(" DEFAULT ", I9,""), ""  ), IF(OR(D9="N",D9="IDENTITY",D9="NOT NULL"), " NOT NULL ", ""), IF(LEN(L9)&gt;0, "IDENTITY"&amp;L9, ""),  IF(B10&lt;&gt;""," ,"," ")), ") Tablespace TS_HEMR_DATA ;" )</f>
        <v>User_PW                        nvarchar(50)     ,</v>
      </c>
      <c r="O9" s="2"/>
      <c r="P9" s="3"/>
      <c r="Q9" s="3"/>
      <c r="R9" s="3"/>
      <c r="S9" s="3"/>
      <c r="T9" s="3"/>
      <c r="U9" s="41" t="str">
        <f>CONCATENATE( "EXEC SP_ADDEXTENDEDPROPERTY 'MS_Description', '", C9, "', 'USER', DBO, 'TABLE', ",$F$4,",'COLUMN',",B9)</f>
        <v>EXEC SP_ADDEXTENDEDPROPERTY 'MS_Description', '사용자패스워드', 'USER', DBO, 'TABLE', User_Master,'COLUMN',User_PW</v>
      </c>
      <c r="V9" s="3"/>
      <c r="W9" s="3"/>
      <c r="X9" s="3"/>
      <c r="Y9" s="3"/>
      <c r="Z9" s="3"/>
      <c r="AA9" s="3"/>
    </row>
    <row r="10" spans="1:27">
      <c r="A10" s="7">
        <v>4</v>
      </c>
      <c r="B10" s="86" t="s">
        <v>293</v>
      </c>
      <c r="C10" s="86" t="s">
        <v>412</v>
      </c>
      <c r="D10" s="86" t="s">
        <v>329</v>
      </c>
      <c r="E10" s="86" t="s">
        <v>180</v>
      </c>
      <c r="F10" s="156"/>
      <c r="G10" s="86" t="s">
        <v>331</v>
      </c>
      <c r="H10" s="86" t="s">
        <v>331</v>
      </c>
      <c r="I10" s="155"/>
      <c r="J10" s="159"/>
      <c r="K10" s="158"/>
      <c r="L10" s="147"/>
      <c r="M10" s="2"/>
      <c r="N10" s="23" t="str">
        <f>IF(B10&lt;&gt;"",CONCATENATE(B10, REPT(" ", 31 - LEN(B10)),E10," ", IF(LEN(F10)&gt;0, CONCATENATE("(",F10,")"), " "), "  ",  IF(I10&lt;&gt;"", CONCATENATE(" DEFAULT ", I10,""), ""  ), IF(OR(D10="N",D10="IDENTITY",D10="NOT NULL"), " NOT NULL ", ""), IF(LEN(L10)&gt;0, "IDENTITY"&amp;L10, ""),  IF(B11&lt;&gt;""," ,"," ")), ") Tablespace TS_HEMR_DATA ;" )</f>
        <v>Customer_Code                  nvarchar(30)     ,</v>
      </c>
      <c r="O10" s="2"/>
      <c r="P10" s="3"/>
      <c r="Q10" s="3"/>
      <c r="R10" s="3"/>
      <c r="S10" s="3"/>
      <c r="T10" s="3"/>
      <c r="U10" s="41" t="str">
        <f>CONCATENATE( "EXEC SP_ADDEXTENDEDPROPERTY 'MS_Description', '", C10, "', 'USER', DBO, 'TABLE', ",$F$4,",'COLUMN',",B10)</f>
        <v>EXEC SP_ADDEXTENDEDPROPERTY 'MS_Description', '거래처코드', 'USER', DBO, 'TABLE', User_Master,'COLUMN',Customer_Code</v>
      </c>
      <c r="V10" s="3"/>
      <c r="W10" s="3"/>
      <c r="X10" s="3"/>
      <c r="Y10" s="3"/>
      <c r="Z10" s="3"/>
      <c r="AA10" s="3"/>
    </row>
    <row r="11" spans="1:27">
      <c r="A11" s="7">
        <v>5</v>
      </c>
      <c r="B11" s="86" t="s">
        <v>411</v>
      </c>
      <c r="C11" s="86" t="s">
        <v>410</v>
      </c>
      <c r="D11" s="86" t="s">
        <v>329</v>
      </c>
      <c r="E11" s="86" t="s">
        <v>151</v>
      </c>
      <c r="F11" s="156"/>
      <c r="G11" s="86" t="s">
        <v>331</v>
      </c>
      <c r="H11" s="86" t="s">
        <v>335</v>
      </c>
      <c r="I11" s="155"/>
      <c r="J11" s="162"/>
      <c r="K11" s="161"/>
      <c r="L11" s="147"/>
      <c r="M11" s="2"/>
      <c r="N11" s="23" t="str">
        <f>IF(B11&lt;&gt;"",CONCATENATE(B11, REPT(" ", 31 - LEN(B11)),E11," ", IF(LEN(F11)&gt;0, CONCATENATE("(",F11,")"), " "), "  ",  IF(I11&lt;&gt;"", CONCATENATE(" DEFAULT ", I11,""), ""  ), IF(OR(D11="N",D11="IDENTITY",D11="NOT NULL"), " NOT NULL ", ""), IF(LEN(L11)&gt;0, "IDENTITY"&amp;L11, ""),  IF(B12&lt;&gt;""," ,"," ")), ") Tablespace TS_HEMR_DATA ;" )</f>
        <v>DefaultLanguage                nvarchar(40)     ,</v>
      </c>
      <c r="O11" s="2"/>
      <c r="P11" s="3"/>
      <c r="Q11" s="3"/>
      <c r="R11" s="3"/>
      <c r="S11" s="3"/>
      <c r="T11" s="3"/>
      <c r="U11" s="41" t="str">
        <f>CONCATENATE( "EXEC SP_ADDEXTENDEDPROPERTY 'MS_Description', '", C11, "', 'USER', DBO, 'TABLE', ",$F$4,",'COLUMN',",B11)</f>
        <v>EXEC SP_ADDEXTENDEDPROPERTY 'MS_Description', '기본언어', 'USER', DBO, 'TABLE', User_Master,'COLUMN',DefaultLanguage</v>
      </c>
      <c r="V11" s="3"/>
      <c r="W11" s="3"/>
      <c r="X11" s="3"/>
      <c r="Y11" s="3"/>
      <c r="Z11" s="3"/>
      <c r="AA11" s="3"/>
    </row>
    <row r="12" spans="1:27">
      <c r="A12" s="7">
        <v>6</v>
      </c>
      <c r="B12" s="86" t="s">
        <v>409</v>
      </c>
      <c r="C12" s="86" t="s">
        <v>408</v>
      </c>
      <c r="D12" s="86" t="s">
        <v>356</v>
      </c>
      <c r="E12" s="86" t="s">
        <v>90</v>
      </c>
      <c r="F12" s="156"/>
      <c r="G12" s="86" t="s">
        <v>331</v>
      </c>
      <c r="H12" s="86" t="s">
        <v>331</v>
      </c>
      <c r="I12" s="155"/>
      <c r="J12" s="159"/>
      <c r="K12" s="158"/>
      <c r="L12" s="147"/>
      <c r="M12" s="2"/>
      <c r="N12" s="23" t="str">
        <f>IF(B12&lt;&gt;"",CONCATENATE(B12, REPT(" ", 31 - LEN(B12)),E12," ", IF(LEN(F12)&gt;0, CONCATENATE("(",F12,")"), " "), "  ",  IF(I12&lt;&gt;"", CONCATENATE(" DEFAULT ", I12,""), ""  ), IF(OR(D12="N",D12="IDENTITY",D12="NOT NULL"), " NOT NULL ", ""), IF(LEN(L12)&gt;0, "IDENTITY"&amp;L12, ""),  IF(B13&lt;&gt;""," ,"," ")), ") Tablespace TS_HEMR_DATA ;" )</f>
        <v>User_Type                      nchar(1)     NOT NULL  ,</v>
      </c>
      <c r="O12" s="2"/>
      <c r="P12" s="3"/>
      <c r="Q12" s="3"/>
      <c r="R12" s="3"/>
      <c r="S12" s="3"/>
      <c r="T12" s="3"/>
      <c r="U12" s="41" t="str">
        <f>CONCATENATE( "EXEC SP_ADDEXTENDEDPROPERTY 'MS_Description', '", C12, "', 'USER', DBO, 'TABLE', ",$F$4,",'COLUMN',",B12)</f>
        <v>EXEC SP_ADDEXTENDEDPROPERTY 'MS_Description', '사용자구분', 'USER', DBO, 'TABLE', User_Master,'COLUMN',User_Type</v>
      </c>
      <c r="V12" s="3"/>
      <c r="W12" s="3"/>
      <c r="X12" s="3"/>
      <c r="Y12" s="3"/>
      <c r="Z12" s="3"/>
      <c r="AA12" s="3"/>
    </row>
    <row r="13" spans="1:27">
      <c r="A13" s="7">
        <v>7</v>
      </c>
      <c r="B13" s="86" t="s">
        <v>407</v>
      </c>
      <c r="C13" s="86" t="s">
        <v>406</v>
      </c>
      <c r="D13" s="86" t="s">
        <v>356</v>
      </c>
      <c r="E13" s="86" t="s">
        <v>90</v>
      </c>
      <c r="F13" s="156"/>
      <c r="G13" s="86" t="s">
        <v>331</v>
      </c>
      <c r="H13" s="86" t="s">
        <v>331</v>
      </c>
      <c r="I13" s="155"/>
      <c r="J13" s="159"/>
      <c r="K13" s="158"/>
      <c r="L13" s="147"/>
      <c r="M13" s="2"/>
      <c r="N13" s="23" t="str">
        <f>IF(B13&lt;&gt;"",CONCATENATE(B13, REPT(" ", 31 - LEN(B13)),E13," ", IF(LEN(F13)&gt;0, CONCATENATE("(",F13,")"), " "), "  ",  IF(I13&lt;&gt;"", CONCATENATE(" DEFAULT ", I13,""), ""  ), IF(OR(D13="N",D13="IDENTITY",D13="NOT NULL"), " NOT NULL ", ""), IF(LEN(L13)&gt;0, "IDENTITY"&amp;L13, ""),  IF(B14&lt;&gt;""," ,"," ")), ") Tablespace TS_HEMR_DATA ;" )</f>
        <v>Price_Visible_YN               nchar(1)     NOT NULL  ,</v>
      </c>
      <c r="O13" s="2"/>
      <c r="P13" s="3"/>
      <c r="Q13" s="3"/>
      <c r="R13" s="3"/>
      <c r="S13" s="3"/>
      <c r="T13" s="3"/>
      <c r="U13" s="41" t="str">
        <f>CONCATENATE( "EXEC SP_ADDEXTENDEDPROPERTY 'MS_Description', '", C13, "', 'USER', DBO, 'TABLE', ",$F$4,",'COLUMN',",B13)</f>
        <v>EXEC SP_ADDEXTENDEDPROPERTY 'MS_Description', '가격컬럼Visible유무', 'USER', DBO, 'TABLE', User_Master,'COLUMN',Price_Visible_YN</v>
      </c>
      <c r="V13" s="3"/>
      <c r="W13" s="3"/>
      <c r="X13" s="3"/>
      <c r="Y13" s="3"/>
      <c r="Z13" s="3"/>
      <c r="AA13" s="3"/>
    </row>
    <row r="14" spans="1:27">
      <c r="A14" s="7">
        <v>8</v>
      </c>
      <c r="B14" s="86" t="s">
        <v>405</v>
      </c>
      <c r="C14" s="86" t="s">
        <v>404</v>
      </c>
      <c r="D14" s="86" t="s">
        <v>356</v>
      </c>
      <c r="E14" s="86" t="s">
        <v>90</v>
      </c>
      <c r="F14" s="156"/>
      <c r="G14" s="86" t="s">
        <v>331</v>
      </c>
      <c r="H14" s="86" t="s">
        <v>331</v>
      </c>
      <c r="I14" s="160"/>
      <c r="J14" s="159"/>
      <c r="K14" s="158"/>
      <c r="L14" s="147"/>
      <c r="M14" s="2"/>
      <c r="N14" s="23" t="str">
        <f>IF(B14&lt;&gt;"",CONCATENATE(B14, REPT(" ", 31 - LEN(B14)),E14," ", IF(LEN(F14)&gt;0, CONCATENATE("(",F14,")"), " "), "  ",  IF(I14&lt;&gt;"", CONCATENATE(" DEFAULT ", I14,""), ""  ), IF(OR(D14="N",D14="IDENTITY",D14="NOT NULL"), " NOT NULL ", ""), IF(LEN(L14)&gt;0, "IDENTITY"&amp;L14, ""),  IF(B15&lt;&gt;""," ,"," ")), ") Tablespace TS_HEMR_DATA ;" )</f>
        <v>IP_Security_YN                 nchar(1)     NOT NULL  ,</v>
      </c>
      <c r="O14" s="2"/>
      <c r="P14" s="3"/>
      <c r="Q14" s="3"/>
      <c r="R14" s="3"/>
      <c r="S14" s="3"/>
      <c r="T14" s="3"/>
      <c r="U14" s="41" t="str">
        <f>CONCATENATE( "EXEC SP_ADDEXTENDEDPROPERTY 'MS_Description', '", C14, "', 'USER', DBO, 'TABLE', ",$F$4,",'COLUMN',",B14)</f>
        <v>EXEC SP_ADDEXTENDEDPROPERTY 'MS_Description', 'IP보안적용유무', 'USER', DBO, 'TABLE', User_Master,'COLUMN',IP_Security_YN</v>
      </c>
      <c r="V14" s="3"/>
      <c r="W14" s="3"/>
      <c r="X14" s="3"/>
      <c r="Y14" s="3"/>
      <c r="Z14" s="3"/>
      <c r="AA14" s="3"/>
    </row>
    <row r="15" spans="1:27">
      <c r="A15" s="7">
        <v>9</v>
      </c>
      <c r="B15" s="86" t="s">
        <v>403</v>
      </c>
      <c r="C15" s="86" t="s">
        <v>402</v>
      </c>
      <c r="D15" s="86" t="s">
        <v>356</v>
      </c>
      <c r="E15" s="86" t="s">
        <v>91</v>
      </c>
      <c r="F15" s="156"/>
      <c r="G15" s="86" t="s">
        <v>331</v>
      </c>
      <c r="H15" s="86" t="s">
        <v>331</v>
      </c>
      <c r="I15" s="155"/>
      <c r="J15" s="159"/>
      <c r="K15" s="158"/>
      <c r="L15" s="147"/>
      <c r="M15" s="2"/>
      <c r="N15" s="23" t="str">
        <f>IF(B15&lt;&gt;"",CONCATENATE(B15, REPT(" ", 31 - LEN(B15)),E15," ", IF(LEN(F15)&gt;0, CONCATENATE("(",F15,")"), " "), "  ",  IF(I15&lt;&gt;"", CONCATENATE(" DEFAULT ", I15,""), ""  ), IF(OR(D15="N",D15="IDENTITY",D15="NOT NULL"), " NOT NULL ", ""), IF(LEN(L15)&gt;0, "IDENTITY"&amp;L15, ""),  IF(B16&lt;&gt;""," ,"," ")), ") Tablespace TS_HEMR_DATA ;" )</f>
        <v>PW_Reset_Count                 int     NOT NULL  ,</v>
      </c>
      <c r="O15" s="2"/>
      <c r="P15" s="3"/>
      <c r="Q15" s="3"/>
      <c r="R15" s="3"/>
      <c r="S15" s="3"/>
      <c r="T15" s="3"/>
      <c r="U15" s="41" t="str">
        <f>CONCATENATE( "EXEC SP_ADDEXTENDEDPROPERTY 'MS_Description', '", C15, "', 'USER', DBO, 'TABLE', ",$F$4,",'COLUMN',",B15)</f>
        <v>EXEC SP_ADDEXTENDEDPROPERTY 'MS_Description', '패스워드리셋 횟수', 'USER', DBO, 'TABLE', User_Master,'COLUMN',PW_Reset_Count</v>
      </c>
      <c r="V15" s="3"/>
      <c r="W15" s="3"/>
      <c r="X15" s="3"/>
      <c r="Y15" s="3"/>
      <c r="Z15" s="3"/>
      <c r="AA15" s="3"/>
    </row>
    <row r="16" spans="1:27">
      <c r="A16" s="7">
        <v>10</v>
      </c>
      <c r="B16" s="86" t="s">
        <v>401</v>
      </c>
      <c r="C16" s="86" t="s">
        <v>400</v>
      </c>
      <c r="D16" s="86" t="s">
        <v>329</v>
      </c>
      <c r="E16" s="86" t="s">
        <v>180</v>
      </c>
      <c r="F16" s="156"/>
      <c r="G16" s="86" t="s">
        <v>331</v>
      </c>
      <c r="H16" s="86" t="s">
        <v>331</v>
      </c>
      <c r="I16" s="155"/>
      <c r="J16" s="159"/>
      <c r="K16" s="158"/>
      <c r="L16" s="147"/>
      <c r="M16" s="2"/>
      <c r="N16" s="23" t="str">
        <f>IF(B16&lt;&gt;"",CONCATENATE(B16, REPT(" ", 31 - LEN(B16)),E16," ", IF(LEN(F16)&gt;0, CONCATENATE("(",F16,")"), " "), "  ",  IF(I16&lt;&gt;"", CONCATENATE(" DEFAULT ", I16,""), ""  ), IF(OR(D16="N",D16="IDENTITY",D16="NOT NULL"), " NOT NULL ", ""), IF(LEN(L16)&gt;0, "IDENTITY"&amp;L16, ""),  IF(B17&lt;&gt;""," ,"," ")), ") Tablespace TS_HEMR_DATA ;" )</f>
        <v>Default_Screen_Code            nvarchar(30)     ,</v>
      </c>
      <c r="O16" s="2"/>
      <c r="P16" s="3"/>
      <c r="Q16" s="3"/>
      <c r="R16" s="3"/>
      <c r="S16" s="3"/>
      <c r="T16" s="3"/>
      <c r="U16" s="41" t="str">
        <f>CONCATENATE( "EXEC SP_ADDEXTENDEDPROPERTY 'MS_Description', '", C16, "', 'USER', DBO, 'TABLE', ",$F$4,",'COLUMN',",B16)</f>
        <v>EXEC SP_ADDEXTENDEDPROPERTY 'MS_Description', '기본화면코드', 'USER', DBO, 'TABLE', User_Master,'COLUMN',Default_Screen_Code</v>
      </c>
      <c r="V16" s="3"/>
      <c r="W16" s="3"/>
      <c r="X16" s="3"/>
      <c r="Y16" s="3"/>
      <c r="Z16" s="3"/>
      <c r="AA16" s="3"/>
    </row>
    <row r="17" spans="1:27">
      <c r="A17" s="7">
        <v>11</v>
      </c>
      <c r="B17" s="86" t="s">
        <v>399</v>
      </c>
      <c r="C17" s="86" t="s">
        <v>398</v>
      </c>
      <c r="D17" s="86" t="s">
        <v>329</v>
      </c>
      <c r="E17" s="86" t="s">
        <v>180</v>
      </c>
      <c r="F17" s="156"/>
      <c r="G17" s="86" t="s">
        <v>331</v>
      </c>
      <c r="H17" s="86" t="s">
        <v>331</v>
      </c>
      <c r="I17" s="155"/>
      <c r="J17" s="159"/>
      <c r="K17" s="158"/>
      <c r="L17" s="147"/>
      <c r="M17" s="2"/>
      <c r="N17" s="23" t="str">
        <f>IF(B17&lt;&gt;"",CONCATENATE(B17, REPT(" ", 31 - LEN(B17)),E17," ", IF(LEN(F17)&gt;0, CONCATENATE("(",F17,")"), " "), "  ",  IF(I17&lt;&gt;"", CONCATENATE(" DEFAULT ", I17,""), ""  ), IF(OR(D17="N",D17="IDENTITY",D17="NOT NULL"), " NOT NULL ", ""), IF(LEN(L17)&gt;0, "IDENTITY"&amp;L17, ""),  IF(B18&lt;&gt;""," ,"," ")), ") Tablespace TS_HEMR_DATA ;" )</f>
        <v>Default_Major_Process_Code     nvarchar(30)     ,</v>
      </c>
      <c r="O17" s="2"/>
      <c r="P17" s="3"/>
      <c r="Q17" s="3"/>
      <c r="R17" s="3"/>
      <c r="S17" s="3"/>
      <c r="T17" s="3"/>
      <c r="U17" s="41" t="str">
        <f>CONCATENATE( "EXEC SP_ADDEXTENDEDPROPERTY 'MS_Description', '", C17, "', 'USER', DBO, 'TABLE', ",$F$4,",'COLUMN',",B17)</f>
        <v>EXEC SP_ADDEXTENDEDPROPERTY 'MS_Description', '기본공정코드', 'USER', DBO, 'TABLE', User_Master,'COLUMN',Default_Major_Process_Code</v>
      </c>
      <c r="V17" s="3"/>
      <c r="W17" s="3"/>
      <c r="X17" s="3"/>
      <c r="Y17" s="3"/>
      <c r="Z17" s="3"/>
      <c r="AA17" s="3"/>
    </row>
    <row r="18" spans="1:27">
      <c r="A18" s="7">
        <v>12</v>
      </c>
      <c r="B18" s="86" t="s">
        <v>322</v>
      </c>
      <c r="C18" s="86" t="s">
        <v>397</v>
      </c>
      <c r="D18" s="86" t="s">
        <v>329</v>
      </c>
      <c r="E18" s="86" t="s">
        <v>90</v>
      </c>
      <c r="F18" s="156"/>
      <c r="G18" s="86" t="s">
        <v>331</v>
      </c>
      <c r="H18" s="86" t="s">
        <v>331</v>
      </c>
      <c r="I18" s="155"/>
      <c r="J18" s="162"/>
      <c r="K18" s="161"/>
      <c r="L18" s="147"/>
      <c r="M18" s="2"/>
      <c r="N18" s="23" t="str">
        <f>IF(B18&lt;&gt;"",CONCATENATE(B18, REPT(" ", 31 - LEN(B18)),E18," ", IF(LEN(F18)&gt;0, CONCATENATE("(",F18,")"), " "), "  ",  IF(I18&lt;&gt;"", CONCATENATE(" DEFAULT ", I18,""), ""  ), IF(OR(D18="N",D18="IDENTITY",D18="NOT NULL"), " NOT NULL ", ""), IF(LEN(L18)&gt;0, "IDENTITY"&amp;L18, ""),  IF(B19&lt;&gt;""," ,"," ")), ") Tablespace TS_HEMR_DATA ;" )</f>
        <v>Monitoring_YN                  nchar(1)     ,</v>
      </c>
      <c r="O18" s="2"/>
      <c r="P18" s="3"/>
      <c r="Q18" s="3"/>
      <c r="R18" s="3"/>
      <c r="S18" s="3"/>
      <c r="T18" s="3"/>
      <c r="U18" s="41" t="str">
        <f>CONCATENATE( "EXEC SP_ADDEXTENDEDPROPERTY 'MS_Description', '", C18, "', 'USER', DBO, 'TABLE', ",$F$4,",'COLUMN',",B18)</f>
        <v>EXEC SP_ADDEXTENDEDPROPERTY 'MS_Description', '모니터링사용유무', 'USER', DBO, 'TABLE', User_Master,'COLUMN',Monitoring_YN</v>
      </c>
      <c r="V18" s="3"/>
      <c r="W18" s="3"/>
      <c r="X18" s="3"/>
      <c r="Y18" s="3"/>
      <c r="Z18" s="3"/>
      <c r="AA18" s="3"/>
    </row>
    <row r="19" spans="1:27">
      <c r="A19" s="7">
        <v>13</v>
      </c>
      <c r="B19" s="86" t="s">
        <v>78</v>
      </c>
      <c r="C19" s="86" t="s">
        <v>79</v>
      </c>
      <c r="D19" s="86" t="s">
        <v>356</v>
      </c>
      <c r="E19" s="86" t="s">
        <v>90</v>
      </c>
      <c r="F19" s="156"/>
      <c r="G19" s="86" t="s">
        <v>331</v>
      </c>
      <c r="H19" s="86" t="s">
        <v>331</v>
      </c>
      <c r="I19" s="155"/>
      <c r="J19" s="162"/>
      <c r="K19" s="161"/>
      <c r="L19" s="147"/>
      <c r="M19" s="2"/>
      <c r="N19" s="23" t="str">
        <f>IF(B19&lt;&gt;"",CONCATENATE(B19, REPT(" ", 31 - LEN(B19)),E19," ", IF(LEN(F19)&gt;0, CONCATENATE("(",F19,")"), " "), "  ",  IF(I19&lt;&gt;"", CONCATENATE(" DEFAULT ", I19,""), ""  ), IF(OR(D19="N",D19="IDENTITY",D19="NOT NULL"), " NOT NULL ", ""), IF(LEN(L19)&gt;0, "IDENTITY"&amp;L19, ""),  IF(B20&lt;&gt;""," ,"," ")), ") Tablespace TS_HEMR_DATA ;" )</f>
        <v>Use_YN                         nchar(1)     NOT NULL  ,</v>
      </c>
      <c r="O19" s="2"/>
      <c r="P19" s="3"/>
      <c r="Q19" s="3"/>
      <c r="R19" s="3"/>
      <c r="S19" s="3"/>
      <c r="T19" s="3"/>
      <c r="U19" s="41" t="str">
        <f>CONCATENATE( "EXEC SP_ADDEXTENDEDPROPERTY 'MS_Description', '", C19, "', 'USER', DBO, 'TABLE', ",$F$4,",'COLUMN',",B19)</f>
        <v>EXEC SP_ADDEXTENDEDPROPERTY 'MS_Description', '사용유무', 'USER', DBO, 'TABLE', User_Master,'COLUMN',Use_YN</v>
      </c>
      <c r="V19" s="3"/>
      <c r="W19" s="3"/>
      <c r="X19" s="3"/>
      <c r="Y19" s="3"/>
      <c r="Z19" s="3"/>
      <c r="AA19" s="3"/>
    </row>
    <row r="20" spans="1:27">
      <c r="A20" s="7">
        <v>14</v>
      </c>
      <c r="B20" s="86" t="s">
        <v>396</v>
      </c>
      <c r="C20" s="86" t="s">
        <v>396</v>
      </c>
      <c r="D20" s="86" t="s">
        <v>329</v>
      </c>
      <c r="E20" s="86" t="s">
        <v>88</v>
      </c>
      <c r="F20" s="156"/>
      <c r="G20" s="86" t="s">
        <v>331</v>
      </c>
      <c r="H20" s="86" t="s">
        <v>331</v>
      </c>
      <c r="I20" s="155"/>
      <c r="J20" s="162"/>
      <c r="K20" s="161"/>
      <c r="L20" s="147"/>
      <c r="M20" s="2"/>
      <c r="N20" s="23" t="str">
        <f>IF(B20&lt;&gt;"",CONCATENATE(B20, REPT(" ", 31 - LEN(B20)),E20," ", IF(LEN(F20)&gt;0, CONCATENATE("(",F20,")"), " "), "  ",  IF(I20&lt;&gt;"", CONCATENATE(" DEFAULT ", I20,""), ""  ), IF(OR(D20="N",D20="IDENTITY",D20="NOT NULL"), " NOT NULL ", ""), IF(LEN(L20)&gt;0, "IDENTITY"&amp;L20, ""),  IF(B21&lt;&gt;""," ,"," ")), ") Tablespace TS_HEMR_DATA ;" )</f>
        <v>단축키1                           nvarchar(20)     ,</v>
      </c>
      <c r="O20" s="2"/>
      <c r="P20" s="3"/>
      <c r="Q20" s="3"/>
      <c r="R20" s="3"/>
      <c r="S20" s="3"/>
      <c r="T20" s="3"/>
      <c r="U20" s="41" t="str">
        <f>CONCATENATE( "EXEC SP_ADDEXTENDEDPROPERTY 'MS_Description', '", C20, "', 'USER', DBO, 'TABLE', ",$F$4,",'COLUMN',",B20)</f>
        <v>EXEC SP_ADDEXTENDEDPROPERTY 'MS_Description', '단축키1', 'USER', DBO, 'TABLE', User_Master,'COLUMN',단축키1</v>
      </c>
      <c r="V20" s="3"/>
      <c r="W20" s="3"/>
      <c r="X20" s="3"/>
      <c r="Y20" s="3"/>
      <c r="Z20" s="3"/>
      <c r="AA20" s="3"/>
    </row>
    <row r="21" spans="1:27">
      <c r="A21" s="7">
        <v>15</v>
      </c>
      <c r="B21" s="86" t="s">
        <v>395</v>
      </c>
      <c r="C21" s="86" t="s">
        <v>395</v>
      </c>
      <c r="D21" s="86" t="s">
        <v>329</v>
      </c>
      <c r="E21" s="86" t="s">
        <v>88</v>
      </c>
      <c r="F21" s="156"/>
      <c r="G21" s="86" t="s">
        <v>331</v>
      </c>
      <c r="H21" s="86" t="s">
        <v>331</v>
      </c>
      <c r="I21" s="155"/>
      <c r="J21" s="162"/>
      <c r="K21" s="161"/>
      <c r="L21" s="147"/>
      <c r="M21" s="2"/>
      <c r="N21" s="23" t="str">
        <f>IF(B21&lt;&gt;"",CONCATENATE(B21, REPT(" ", 31 - LEN(B21)),E21," ", IF(LEN(F21)&gt;0, CONCATENATE("(",F21,")"), " "), "  ",  IF(I21&lt;&gt;"", CONCATENATE(" DEFAULT ", I21,""), ""  ), IF(OR(D21="N",D21="IDENTITY",D21="NOT NULL"), " NOT NULL ", ""), IF(LEN(L21)&gt;0, "IDENTITY"&amp;L21, ""),  IF(B22&lt;&gt;""," ,"," ")), ") Tablespace TS_HEMR_DATA ;" )</f>
        <v>단축키2                           nvarchar(20)     ,</v>
      </c>
      <c r="O21" s="2"/>
      <c r="P21" s="3"/>
      <c r="Q21" s="3"/>
      <c r="R21" s="3"/>
      <c r="S21" s="3"/>
      <c r="T21" s="3"/>
      <c r="U21" s="41" t="str">
        <f>CONCATENATE( "EXEC SP_ADDEXTENDEDPROPERTY 'MS_Description', '", C21, "', 'USER', DBO, 'TABLE', ",$F$4,",'COLUMN',",B21)</f>
        <v>EXEC SP_ADDEXTENDEDPROPERTY 'MS_Description', '단축키2', 'USER', DBO, 'TABLE', User_Master,'COLUMN',단축키2</v>
      </c>
      <c r="V21" s="3"/>
      <c r="W21" s="3"/>
      <c r="X21" s="3"/>
      <c r="Y21" s="3"/>
      <c r="Z21" s="3"/>
      <c r="AA21" s="3"/>
    </row>
    <row r="22" spans="1:27">
      <c r="A22" s="7">
        <v>16</v>
      </c>
      <c r="B22" s="86" t="s">
        <v>394</v>
      </c>
      <c r="C22" s="86" t="s">
        <v>394</v>
      </c>
      <c r="D22" s="86" t="s">
        <v>329</v>
      </c>
      <c r="E22" s="86" t="s">
        <v>88</v>
      </c>
      <c r="F22" s="156"/>
      <c r="G22" s="86" t="s">
        <v>331</v>
      </c>
      <c r="H22" s="86" t="s">
        <v>331</v>
      </c>
      <c r="I22" s="155"/>
      <c r="J22" s="162"/>
      <c r="K22" s="161"/>
      <c r="L22" s="147"/>
      <c r="M22" s="2"/>
      <c r="N22" s="23" t="str">
        <f>IF(B22&lt;&gt;"",CONCATENATE(B22, REPT(" ", 31 - LEN(B22)),E22," ", IF(LEN(F22)&gt;0, CONCATENATE("(",F22,")"), " "), "  ",  IF(I22&lt;&gt;"", CONCATENATE(" DEFAULT ", I22,""), ""  ), IF(OR(D22="N",D22="IDENTITY",D22="NOT NULL"), " NOT NULL ", ""), IF(LEN(L22)&gt;0, "IDENTITY"&amp;L22, ""),  IF(B23&lt;&gt;""," ,"," ")), ") Tablespace TS_HEMR_DATA ;" )</f>
        <v>단축키3                           nvarchar(20)     ,</v>
      </c>
      <c r="O22" s="2"/>
      <c r="P22" s="3"/>
      <c r="Q22" s="3"/>
      <c r="R22" s="3"/>
      <c r="S22" s="3"/>
      <c r="T22" s="3"/>
      <c r="U22" s="41" t="str">
        <f>CONCATENATE( "EXEC SP_ADDEXTENDEDPROPERTY 'MS_Description', '", C22, "', 'USER', DBO, 'TABLE', ",$F$4,",'COLUMN',",B22)</f>
        <v>EXEC SP_ADDEXTENDEDPROPERTY 'MS_Description', '단축키3', 'USER', DBO, 'TABLE', User_Master,'COLUMN',단축키3</v>
      </c>
      <c r="V22" s="3"/>
      <c r="W22" s="3"/>
      <c r="X22" s="3"/>
      <c r="Y22" s="3"/>
      <c r="Z22" s="3"/>
      <c r="AA22" s="3"/>
    </row>
    <row r="23" spans="1:27">
      <c r="A23" s="7">
        <v>17</v>
      </c>
      <c r="B23" s="86" t="s">
        <v>393</v>
      </c>
      <c r="C23" s="86" t="s">
        <v>393</v>
      </c>
      <c r="D23" s="86" t="s">
        <v>329</v>
      </c>
      <c r="E23" s="86" t="s">
        <v>88</v>
      </c>
      <c r="F23" s="156"/>
      <c r="G23" s="86" t="s">
        <v>331</v>
      </c>
      <c r="H23" s="86" t="s">
        <v>331</v>
      </c>
      <c r="I23" s="155"/>
      <c r="J23" s="162"/>
      <c r="K23" s="161"/>
      <c r="L23" s="147"/>
      <c r="M23" s="2"/>
      <c r="N23" s="23" t="str">
        <f>IF(B23&lt;&gt;"",CONCATENATE(B23, REPT(" ", 31 - LEN(B23)),E23," ", IF(LEN(F23)&gt;0, CONCATENATE("(",F23,")"), " "), "  ",  IF(I23&lt;&gt;"", CONCATENATE(" DEFAULT ", I23,""), ""  ), IF(OR(D23="N",D23="IDENTITY",D23="NOT NULL"), " NOT NULL ", ""), IF(LEN(L23)&gt;0, "IDENTITY"&amp;L23, ""),  IF(B24&lt;&gt;""," ,"," ")), ") Tablespace TS_HEMR_DATA ;" )</f>
        <v>단축키4                           nvarchar(20)     ,</v>
      </c>
      <c r="O23" s="2"/>
      <c r="P23" s="3"/>
      <c r="Q23" s="3"/>
      <c r="R23" s="3"/>
      <c r="S23" s="3"/>
      <c r="T23" s="3"/>
      <c r="U23" s="41" t="str">
        <f>CONCATENATE( "EXEC SP_ADDEXTENDEDPROPERTY 'MS_Description', '", C23, "', 'USER', DBO, 'TABLE', ",$F$4,",'COLUMN',",B23)</f>
        <v>EXEC SP_ADDEXTENDEDPROPERTY 'MS_Description', '단축키4', 'USER', DBO, 'TABLE', User_Master,'COLUMN',단축키4</v>
      </c>
      <c r="V23" s="3"/>
      <c r="W23" s="3"/>
      <c r="X23" s="3"/>
      <c r="Y23" s="3"/>
      <c r="Z23" s="3"/>
      <c r="AA23" s="3"/>
    </row>
    <row r="24" spans="1:27">
      <c r="A24" s="7">
        <v>18</v>
      </c>
      <c r="B24" s="86" t="s">
        <v>392</v>
      </c>
      <c r="C24" s="86" t="s">
        <v>392</v>
      </c>
      <c r="D24" s="86" t="s">
        <v>329</v>
      </c>
      <c r="E24" s="86" t="s">
        <v>88</v>
      </c>
      <c r="F24" s="156"/>
      <c r="G24" s="86" t="s">
        <v>331</v>
      </c>
      <c r="H24" s="86" t="s">
        <v>331</v>
      </c>
      <c r="I24" s="155"/>
      <c r="J24" s="162"/>
      <c r="K24" s="161"/>
      <c r="L24" s="147"/>
      <c r="M24" s="2"/>
      <c r="N24" s="23" t="str">
        <f>IF(B24&lt;&gt;"",CONCATENATE(B24, REPT(" ", 31 - LEN(B24)),E24," ", IF(LEN(F24)&gt;0, CONCATENATE("(",F24,")"), " "), "  ",  IF(I24&lt;&gt;"", CONCATENATE(" DEFAULT ", I24,""), ""  ), IF(OR(D24="N",D24="IDENTITY",D24="NOT NULL"), " NOT NULL ", ""), IF(LEN(L24)&gt;0, "IDENTITY"&amp;L24, ""),  IF(B25&lt;&gt;""," ,"," ")), ") Tablespace TS_HEMR_DATA ;" )</f>
        <v>단축키5                           nvarchar(20)     ,</v>
      </c>
      <c r="O24" s="2"/>
      <c r="P24" s="3"/>
      <c r="Q24" s="3"/>
      <c r="R24" s="3"/>
      <c r="S24" s="3"/>
      <c r="T24" s="3"/>
      <c r="U24" s="41" t="str">
        <f>CONCATENATE( "EXEC SP_ADDEXTENDEDPROPERTY 'MS_Description', '", C24, "', 'USER', DBO, 'TABLE', ",$F$4,",'COLUMN',",B24)</f>
        <v>EXEC SP_ADDEXTENDEDPROPERTY 'MS_Description', '단축키5', 'USER', DBO, 'TABLE', User_Master,'COLUMN',단축키5</v>
      </c>
      <c r="V24" s="3"/>
      <c r="W24" s="3"/>
      <c r="X24" s="3"/>
      <c r="Y24" s="3"/>
      <c r="Z24" s="3"/>
      <c r="AA24" s="3"/>
    </row>
    <row r="25" spans="1:27">
      <c r="A25" s="7">
        <v>19</v>
      </c>
      <c r="B25" s="86" t="s">
        <v>391</v>
      </c>
      <c r="C25" s="86" t="s">
        <v>391</v>
      </c>
      <c r="D25" s="86" t="s">
        <v>329</v>
      </c>
      <c r="E25" s="86" t="s">
        <v>88</v>
      </c>
      <c r="F25" s="156"/>
      <c r="G25" s="86" t="s">
        <v>331</v>
      </c>
      <c r="H25" s="86" t="s">
        <v>331</v>
      </c>
      <c r="I25" s="155"/>
      <c r="J25" s="162"/>
      <c r="K25" s="161"/>
      <c r="L25" s="147"/>
      <c r="M25" s="2"/>
      <c r="N25" s="23" t="str">
        <f>IF(B25&lt;&gt;"",CONCATENATE(B25, REPT(" ", 31 - LEN(B25)),E25," ", IF(LEN(F25)&gt;0, CONCATENATE("(",F25,")"), " "), "  ",  IF(I25&lt;&gt;"", CONCATENATE(" DEFAULT ", I25,""), ""  ), IF(OR(D25="N",D25="IDENTITY",D25="NOT NULL"), " NOT NULL ", ""), IF(LEN(L25)&gt;0, "IDENTITY"&amp;L25, ""),  IF(B26&lt;&gt;""," ,"," ")), ") Tablespace TS_HEMR_DATA ;" )</f>
        <v>단축키6                           nvarchar(20)     ,</v>
      </c>
      <c r="O25" s="2"/>
      <c r="P25" s="3"/>
      <c r="Q25" s="3"/>
      <c r="R25" s="3"/>
      <c r="S25" s="3"/>
      <c r="T25" s="3"/>
      <c r="U25" s="41" t="str">
        <f>CONCATENATE( "EXEC SP_ADDEXTENDEDPROPERTY 'MS_Description', '", C25, "', 'USER', DBO, 'TABLE', ",$F$4,",'COLUMN',",B25)</f>
        <v>EXEC SP_ADDEXTENDEDPROPERTY 'MS_Description', '단축키6', 'USER', DBO, 'TABLE', User_Master,'COLUMN',단축키6</v>
      </c>
      <c r="V25" s="3"/>
      <c r="W25" s="3"/>
      <c r="X25" s="3"/>
      <c r="Y25" s="3"/>
      <c r="Z25" s="3"/>
      <c r="AA25" s="3"/>
    </row>
    <row r="26" spans="1:27">
      <c r="A26" s="7">
        <v>20</v>
      </c>
      <c r="B26" s="86" t="s">
        <v>390</v>
      </c>
      <c r="C26" s="86" t="s">
        <v>390</v>
      </c>
      <c r="D26" s="86" t="s">
        <v>329</v>
      </c>
      <c r="E26" s="86" t="s">
        <v>88</v>
      </c>
      <c r="F26" s="156"/>
      <c r="G26" s="86" t="s">
        <v>331</v>
      </c>
      <c r="H26" s="86" t="s">
        <v>331</v>
      </c>
      <c r="I26" s="155"/>
      <c r="J26" s="162"/>
      <c r="K26" s="161"/>
      <c r="L26" s="147"/>
      <c r="M26" s="2"/>
      <c r="N26" s="23" t="str">
        <f>IF(B26&lt;&gt;"",CONCATENATE(B26, REPT(" ", 31 - LEN(B26)),E26," ", IF(LEN(F26)&gt;0, CONCATENATE("(",F26,")"), " "), "  ",  IF(I26&lt;&gt;"", CONCATENATE(" DEFAULT ", I26,""), ""  ), IF(OR(D26="N",D26="IDENTITY",D26="NOT NULL"), " NOT NULL ", ""), IF(LEN(L26)&gt;0, "IDENTITY"&amp;L26, ""),  IF(B27&lt;&gt;""," ,"," ")), ") Tablespace TS_HEMR_DATA ;" )</f>
        <v>단축키7                           nvarchar(20)     ,</v>
      </c>
      <c r="O26" s="2"/>
      <c r="P26" s="3"/>
      <c r="Q26" s="3"/>
      <c r="R26" s="3"/>
      <c r="S26" s="3"/>
      <c r="T26" s="3"/>
      <c r="U26" s="41" t="str">
        <f>CONCATENATE( "EXEC SP_ADDEXTENDEDPROPERTY 'MS_Description', '", C26, "', 'USER', DBO, 'TABLE', ",$F$4,",'COLUMN',",B26)</f>
        <v>EXEC SP_ADDEXTENDEDPROPERTY 'MS_Description', '단축키7', 'USER', DBO, 'TABLE', User_Master,'COLUMN',단축키7</v>
      </c>
      <c r="V26" s="3"/>
      <c r="W26" s="3"/>
      <c r="X26" s="3"/>
      <c r="Y26" s="3"/>
      <c r="Z26" s="3"/>
      <c r="AA26" s="3"/>
    </row>
    <row r="27" spans="1:27">
      <c r="A27" s="7">
        <v>21</v>
      </c>
      <c r="B27" s="86" t="s">
        <v>389</v>
      </c>
      <c r="C27" s="86" t="s">
        <v>389</v>
      </c>
      <c r="D27" s="86" t="s">
        <v>329</v>
      </c>
      <c r="E27" s="86" t="s">
        <v>88</v>
      </c>
      <c r="F27" s="156"/>
      <c r="G27" s="86" t="s">
        <v>331</v>
      </c>
      <c r="H27" s="86" t="s">
        <v>331</v>
      </c>
      <c r="I27" s="155"/>
      <c r="J27" s="162"/>
      <c r="K27" s="161"/>
      <c r="L27" s="147"/>
      <c r="M27" s="2"/>
      <c r="N27" s="23" t="str">
        <f>IF(B27&lt;&gt;"",CONCATENATE(B27, REPT(" ", 31 - LEN(B27)),E27," ", IF(LEN(F27)&gt;0, CONCATENATE("(",F27,")"), " "), "  ",  IF(I27&lt;&gt;"", CONCATENATE(" DEFAULT ", I27,""), ""  ), IF(OR(D27="N",D27="IDENTITY",D27="NOT NULL"), " NOT NULL ", ""), IF(LEN(L27)&gt;0, "IDENTITY"&amp;L27, ""),  IF(B28&lt;&gt;""," ,"," ")), ") Tablespace TS_HEMR_DATA ;" )</f>
        <v>단축키8                           nvarchar(20)     ,</v>
      </c>
      <c r="O27" s="2"/>
      <c r="P27" s="3"/>
      <c r="Q27" s="3"/>
      <c r="R27" s="3"/>
      <c r="S27" s="3"/>
      <c r="T27" s="3"/>
      <c r="U27" s="41" t="str">
        <f>CONCATENATE( "EXEC SP_ADDEXTENDEDPROPERTY 'MS_Description', '", C27, "', 'USER', DBO, 'TABLE', ",$F$4,",'COLUMN',",B27)</f>
        <v>EXEC SP_ADDEXTENDEDPROPERTY 'MS_Description', '단축키8', 'USER', DBO, 'TABLE', User_Master,'COLUMN',단축키8</v>
      </c>
      <c r="V27" s="3"/>
      <c r="W27" s="3"/>
      <c r="X27" s="3"/>
      <c r="Y27" s="3"/>
      <c r="Z27" s="3"/>
      <c r="AA27" s="3"/>
    </row>
    <row r="28" spans="1:27">
      <c r="A28" s="7">
        <v>22</v>
      </c>
      <c r="B28" s="86" t="s">
        <v>388</v>
      </c>
      <c r="C28" s="86" t="s">
        <v>388</v>
      </c>
      <c r="D28" s="86" t="s">
        <v>329</v>
      </c>
      <c r="E28" s="86" t="s">
        <v>88</v>
      </c>
      <c r="F28" s="156"/>
      <c r="G28" s="86" t="s">
        <v>331</v>
      </c>
      <c r="H28" s="86" t="s">
        <v>331</v>
      </c>
      <c r="I28" s="155"/>
      <c r="J28" s="162"/>
      <c r="K28" s="161"/>
      <c r="L28" s="147"/>
      <c r="M28" s="2"/>
      <c r="N28" s="23" t="str">
        <f>IF(B28&lt;&gt;"",CONCATENATE(B28, REPT(" ", 31 - LEN(B28)),E28," ", IF(LEN(F28)&gt;0, CONCATENATE("(",F28,")"), " "), "  ",  IF(I28&lt;&gt;"", CONCATENATE(" DEFAULT ", I28,""), ""  ), IF(OR(D28="N",D28="IDENTITY",D28="NOT NULL"), " NOT NULL ", ""), IF(LEN(L28)&gt;0, "IDENTITY"&amp;L28, ""),  IF(B29&lt;&gt;""," ,"," ")), ") Tablespace TS_HEMR_DATA ;" )</f>
        <v>단축키9                           nvarchar(20)     ,</v>
      </c>
      <c r="O28" s="2"/>
      <c r="P28" s="3"/>
      <c r="Q28" s="3"/>
      <c r="R28" s="3"/>
      <c r="S28" s="3"/>
      <c r="T28" s="3"/>
      <c r="U28" s="41" t="str">
        <f>CONCATENATE( "EXEC SP_ADDEXTENDEDPROPERTY 'MS_Description', '", C28, "', 'USER', DBO, 'TABLE', ",$F$4,",'COLUMN',",B28)</f>
        <v>EXEC SP_ADDEXTENDEDPROPERTY 'MS_Description', '단축키9', 'USER', DBO, 'TABLE', User_Master,'COLUMN',단축키9</v>
      </c>
      <c r="V28" s="3"/>
      <c r="W28" s="3"/>
      <c r="X28" s="3"/>
      <c r="Y28" s="3"/>
      <c r="Z28" s="3"/>
      <c r="AA28" s="3"/>
    </row>
    <row r="29" spans="1:27">
      <c r="A29" s="7">
        <v>23</v>
      </c>
      <c r="B29" s="86" t="s">
        <v>387</v>
      </c>
      <c r="C29" s="86" t="s">
        <v>387</v>
      </c>
      <c r="D29" s="86" t="s">
        <v>329</v>
      </c>
      <c r="E29" s="86" t="s">
        <v>88</v>
      </c>
      <c r="F29" s="156"/>
      <c r="G29" s="86" t="s">
        <v>331</v>
      </c>
      <c r="H29" s="86" t="s">
        <v>331</v>
      </c>
      <c r="I29" s="155"/>
      <c r="J29" s="162"/>
      <c r="K29" s="161"/>
      <c r="L29" s="147"/>
      <c r="M29" s="2"/>
      <c r="N29" s="23" t="str">
        <f>IF(B29&lt;&gt;"",CONCATENATE(B29, REPT(" ", 31 - LEN(B29)),E29," ", IF(LEN(F29)&gt;0, CONCATENATE("(",F29,")"), " "), "  ",  IF(I29&lt;&gt;"", CONCATENATE(" DEFAULT ", I29,""), ""  ), IF(OR(D29="N",D29="IDENTITY",D29="NOT NULL"), " NOT NULL ", ""), IF(LEN(L29)&gt;0, "IDENTITY"&amp;L29, ""),  IF(B30&lt;&gt;""," ,"," ")), ") Tablespace TS_HEMR_DATA ;" )</f>
        <v>단축키10                          nvarchar(20)     ,</v>
      </c>
      <c r="O29" s="2"/>
      <c r="P29" s="3"/>
      <c r="Q29" s="3"/>
      <c r="R29" s="3"/>
      <c r="S29" s="3"/>
      <c r="T29" s="3"/>
      <c r="U29" s="41" t="str">
        <f>CONCATENATE( "EXEC SP_ADDEXTENDEDPROPERTY 'MS_Description', '", C29, "', 'USER', DBO, 'TABLE', ",$F$4,",'COLUMN',",B29)</f>
        <v>EXEC SP_ADDEXTENDEDPROPERTY 'MS_Description', '단축키10', 'USER', DBO, 'TABLE', User_Master,'COLUMN',단축키10</v>
      </c>
      <c r="V29" s="3"/>
      <c r="W29" s="3"/>
      <c r="X29" s="3"/>
      <c r="Y29" s="3"/>
      <c r="Z29" s="3"/>
      <c r="AA29" s="3"/>
    </row>
    <row r="30" spans="1:27">
      <c r="A30" s="7">
        <v>24</v>
      </c>
      <c r="B30" s="86" t="s">
        <v>386</v>
      </c>
      <c r="C30" s="86" t="s">
        <v>386</v>
      </c>
      <c r="D30" s="86" t="s">
        <v>329</v>
      </c>
      <c r="E30" s="86" t="s">
        <v>88</v>
      </c>
      <c r="F30" s="156"/>
      <c r="G30" s="86" t="s">
        <v>331</v>
      </c>
      <c r="H30" s="86" t="s">
        <v>331</v>
      </c>
      <c r="I30" s="155"/>
      <c r="J30" s="162"/>
      <c r="K30" s="161"/>
      <c r="L30" s="147"/>
      <c r="M30" s="2"/>
      <c r="N30" s="23" t="str">
        <f>IF(B30&lt;&gt;"",CONCATENATE(B30, REPT(" ", 31 - LEN(B30)),E30," ", IF(LEN(F30)&gt;0, CONCATENATE("(",F30,")"), " "), "  ",  IF(I30&lt;&gt;"", CONCATENATE(" DEFAULT ", I30,""), ""  ), IF(OR(D30="N",D30="IDENTITY",D30="NOT NULL"), " NOT NULL ", ""), IF(LEN(L30)&gt;0, "IDENTITY"&amp;L30, ""),  IF(B31&lt;&gt;""," ,"," ")), ") Tablespace TS_HEMR_DATA ;" )</f>
        <v>단축키11                          nvarchar(20)     ,</v>
      </c>
      <c r="O30" s="2"/>
      <c r="P30" s="3"/>
      <c r="Q30" s="3"/>
      <c r="R30" s="3"/>
      <c r="S30" s="3"/>
      <c r="T30" s="3"/>
      <c r="U30" s="41" t="str">
        <f>CONCATENATE( "EXEC SP_ADDEXTENDEDPROPERTY 'MS_Description', '", C30, "', 'USER', DBO, 'TABLE', ",$F$4,",'COLUMN',",B30)</f>
        <v>EXEC SP_ADDEXTENDEDPROPERTY 'MS_Description', '단축키11', 'USER', DBO, 'TABLE', User_Master,'COLUMN',단축키11</v>
      </c>
      <c r="V30" s="3"/>
      <c r="W30" s="3"/>
      <c r="X30" s="3"/>
      <c r="Y30" s="3"/>
      <c r="Z30" s="3"/>
      <c r="AA30" s="3"/>
    </row>
    <row r="31" spans="1:27">
      <c r="A31" s="7">
        <v>25</v>
      </c>
      <c r="B31" s="86" t="s">
        <v>385</v>
      </c>
      <c r="C31" s="86" t="s">
        <v>385</v>
      </c>
      <c r="D31" s="86" t="s">
        <v>329</v>
      </c>
      <c r="E31" s="86" t="s">
        <v>88</v>
      </c>
      <c r="F31" s="156"/>
      <c r="G31" s="86" t="s">
        <v>331</v>
      </c>
      <c r="H31" s="86" t="s">
        <v>331</v>
      </c>
      <c r="I31" s="155"/>
      <c r="J31" s="162"/>
      <c r="K31" s="161"/>
      <c r="L31" s="147"/>
      <c r="M31" s="2"/>
      <c r="N31" s="23" t="str">
        <f>IF(B31&lt;&gt;"",CONCATENATE(B31, REPT(" ", 31 - LEN(B31)),E31," ", IF(LEN(F31)&gt;0, CONCATENATE("(",F31,")"), " "), "  ",  IF(I31&lt;&gt;"", CONCATENATE(" DEFAULT ", I31,""), ""  ), IF(OR(D31="N",D31="IDENTITY",D31="NOT NULL"), " NOT NULL ", ""), IF(LEN(L31)&gt;0, "IDENTITY"&amp;L31, ""),  IF(B32&lt;&gt;""," ,"," ")), ") Tablespace TS_HEMR_DATA ;" )</f>
        <v>단축키12                          nvarchar(20)     ,</v>
      </c>
      <c r="O31" s="2"/>
      <c r="P31" s="3"/>
      <c r="Q31" s="3"/>
      <c r="R31" s="3"/>
      <c r="S31" s="3"/>
      <c r="T31" s="3"/>
      <c r="U31" s="41" t="str">
        <f>CONCATENATE( "EXEC SP_ADDEXTENDEDPROPERTY 'MS_Description', '", C31, "', 'USER', DBO, 'TABLE', ",$F$4,",'COLUMN',",B31)</f>
        <v>EXEC SP_ADDEXTENDEDPROPERTY 'MS_Description', '단축키12', 'USER', DBO, 'TABLE', User_Master,'COLUMN',단축키12</v>
      </c>
      <c r="V31" s="3"/>
      <c r="W31" s="3"/>
      <c r="X31" s="3"/>
      <c r="Y31" s="3"/>
      <c r="Z31" s="3"/>
      <c r="AA31" s="3"/>
    </row>
    <row r="32" spans="1:27">
      <c r="A32" s="7">
        <v>26</v>
      </c>
      <c r="B32" s="86" t="s">
        <v>84</v>
      </c>
      <c r="C32" s="86" t="s">
        <v>85</v>
      </c>
      <c r="D32" s="86" t="s">
        <v>329</v>
      </c>
      <c r="E32" s="86" t="s">
        <v>93</v>
      </c>
      <c r="F32" s="156"/>
      <c r="G32" s="86" t="s">
        <v>331</v>
      </c>
      <c r="H32" s="86" t="s">
        <v>331</v>
      </c>
      <c r="I32" s="155"/>
      <c r="J32" s="162"/>
      <c r="K32" s="161"/>
      <c r="L32" s="147"/>
      <c r="M32" s="2"/>
      <c r="N32" s="23" t="str">
        <f>IF(B32&lt;&gt;"",CONCATENATE(B32, REPT(" ", 31 - LEN(B32)),E32," ", IF(LEN(F32)&gt;0, CONCATENATE("(",F32,")"), " "), "  ",  IF(I32&lt;&gt;"", CONCATENATE(" DEFAULT ", I32,""), ""  ), IF(OR(D32="N",D32="IDENTITY",D32="NOT NULL"), " NOT NULL ", ""), IF(LEN(L32)&gt;0, "IDENTITY"&amp;L32, ""),  IF(B33&lt;&gt;""," ,"," ")), ") Tablespace TS_HEMR_DATA ;" )</f>
        <v>Up_Date                        datetime     ,</v>
      </c>
      <c r="O32" s="2"/>
      <c r="P32" s="3"/>
      <c r="Q32" s="3"/>
      <c r="R32" s="3"/>
      <c r="S32" s="3"/>
      <c r="T32" s="3"/>
      <c r="U32" s="41" t="str">
        <f>CONCATENATE( "EXEC SP_ADDEXTENDEDPROPERTY 'MS_Description', '", C32, "', 'USER', DBO, 'TABLE', ",$F$4,",'COLUMN',",B32)</f>
        <v>EXEC SP_ADDEXTENDEDPROPERTY 'MS_Description', '최종수정일자', 'USER', DBO, 'TABLE', User_Master,'COLUMN',Up_Date</v>
      </c>
      <c r="V32" s="3"/>
      <c r="W32" s="3"/>
      <c r="X32" s="3"/>
      <c r="Y32" s="3"/>
      <c r="Z32" s="3"/>
      <c r="AA32" s="3"/>
    </row>
    <row r="33" spans="1:27">
      <c r="A33" s="7">
        <v>27</v>
      </c>
      <c r="B33" s="86" t="s">
        <v>86</v>
      </c>
      <c r="C33" s="86" t="s">
        <v>87</v>
      </c>
      <c r="D33" s="86" t="s">
        <v>329</v>
      </c>
      <c r="E33" s="86" t="s">
        <v>88</v>
      </c>
      <c r="F33" s="156"/>
      <c r="G33" s="86" t="s">
        <v>331</v>
      </c>
      <c r="H33" s="86" t="s">
        <v>331</v>
      </c>
      <c r="I33" s="155"/>
      <c r="J33" s="162"/>
      <c r="K33" s="161"/>
      <c r="L33" s="147"/>
      <c r="M33" s="2"/>
      <c r="N33" s="23" t="str">
        <f>IF(B33&lt;&gt;"",CONCATENATE(B33, REPT(" ", 31 - LEN(B33)),E33," ", IF(LEN(F33)&gt;0, CONCATENATE("(",F33,")"), " "), "  ",  IF(I33&lt;&gt;"", CONCATENATE(" DEFAULT ", I33,""), ""  ), IF(OR(D33="N",D33="IDENTITY",D33="NOT NULL"), " NOT NULL ", ""), IF(LEN(L33)&gt;0, "IDENTITY"&amp;L33, ""),  IF(B34&lt;&gt;""," ,"," ")), ") Tablespace TS_HEMR_DATA ;" )</f>
        <v>Up_Emp                         nvarchar(20)     ,</v>
      </c>
      <c r="O33" s="2"/>
      <c r="P33" s="3"/>
      <c r="Q33" s="3"/>
      <c r="R33" s="3"/>
      <c r="S33" s="3"/>
      <c r="T33" s="3"/>
      <c r="U33" s="41" t="str">
        <f>CONCATENATE( "EXEC SP_ADDEXTENDEDPROPERTY 'MS_Description', '", C33, "', 'USER', DBO, 'TABLE', ",$F$4,",'COLUMN',",B33)</f>
        <v>EXEC SP_ADDEXTENDEDPROPERTY 'MS_Description', '최종수정자', 'USER', DBO, 'TABLE', User_Master,'COLUMN',Up_Emp</v>
      </c>
      <c r="V33" s="3"/>
      <c r="W33" s="3"/>
      <c r="X33" s="3"/>
      <c r="Y33" s="3"/>
      <c r="Z33" s="3"/>
      <c r="AA33" s="3"/>
    </row>
    <row r="34" spans="1:27">
      <c r="A34" s="7">
        <v>28</v>
      </c>
      <c r="B34" s="86" t="s">
        <v>80</v>
      </c>
      <c r="C34" s="86" t="s">
        <v>81</v>
      </c>
      <c r="D34" s="86" t="s">
        <v>329</v>
      </c>
      <c r="E34" s="86" t="s">
        <v>93</v>
      </c>
      <c r="F34" s="156"/>
      <c r="G34" s="86" t="s">
        <v>331</v>
      </c>
      <c r="H34" s="86" t="s">
        <v>331</v>
      </c>
      <c r="I34" s="155"/>
      <c r="J34" s="162"/>
      <c r="K34" s="161"/>
      <c r="L34" s="147"/>
      <c r="M34" s="2"/>
      <c r="N34" s="23" t="str">
        <f>IF(B34&lt;&gt;"",CONCATENATE(B34, REPT(" ", 31 - LEN(B34)),E34," ", IF(LEN(F34)&gt;0, CONCATENATE("(",F34,")"), " "), "  ",  IF(I34&lt;&gt;"", CONCATENATE(" DEFAULT ", I34,""), ""  ), IF(OR(D34="N",D34="IDENTITY",D34="NOT NULL"), " NOT NULL ", ""), IF(LEN(L34)&gt;0, "IDENTITY"&amp;L34, ""),  IF(B35&lt;&gt;""," ,"," ")), ") Tablespace TS_HEMR_DATA ;" )</f>
        <v>Ins_Date                       datetime     ,</v>
      </c>
      <c r="O34" s="2"/>
      <c r="P34" s="3"/>
      <c r="Q34" s="3"/>
      <c r="R34" s="3"/>
      <c r="S34" s="3"/>
      <c r="T34" s="3"/>
      <c r="U34" s="41" t="str">
        <f>CONCATENATE( "EXEC SP_ADDEXTENDEDPROPERTY 'MS_Description', '", C34, "', 'USER', DBO, 'TABLE', ",$F$4,",'COLUMN',",B34)</f>
        <v>EXEC SP_ADDEXTENDEDPROPERTY 'MS_Description', '최초입력일자', 'USER', DBO, 'TABLE', User_Master,'COLUMN',Ins_Date</v>
      </c>
      <c r="V34" s="3"/>
      <c r="W34" s="3"/>
      <c r="X34" s="3"/>
      <c r="Y34" s="3"/>
      <c r="Z34" s="3"/>
      <c r="AA34" s="3"/>
    </row>
    <row r="35" spans="1:27">
      <c r="A35" s="7">
        <v>29</v>
      </c>
      <c r="B35" s="86" t="s">
        <v>82</v>
      </c>
      <c r="C35" s="86" t="s">
        <v>83</v>
      </c>
      <c r="D35" s="86" t="s">
        <v>329</v>
      </c>
      <c r="E35" s="86" t="s">
        <v>88</v>
      </c>
      <c r="F35" s="156"/>
      <c r="G35" s="86" t="s">
        <v>331</v>
      </c>
      <c r="H35" s="86" t="s">
        <v>331</v>
      </c>
      <c r="I35" s="155"/>
      <c r="J35" s="162"/>
      <c r="K35" s="161"/>
      <c r="L35" s="147"/>
      <c r="M35" s="2"/>
      <c r="N35" s="23" t="str">
        <f>IF(B35&lt;&gt;"",CONCATENATE(B35, REPT(" ", 31 - LEN(B35)),E35," ", IF(LEN(F35)&gt;0, CONCATENATE("(",F35,")"), " "), "  ",  IF(I35&lt;&gt;"", CONCATENATE(" DEFAULT ", I35,""), ""  ), IF(OR(D35="N",D35="IDENTITY",D35="NOT NULL"), " NOT NULL ", ""), IF(LEN(L35)&gt;0, "IDENTITY"&amp;L35, ""),  IF(B36&lt;&gt;""," ,"," ")), ") Tablespace TS_HEMR_DATA ;" )</f>
        <v xml:space="preserve">Ins_Emp                        nvarchar(20)     </v>
      </c>
      <c r="O35" s="2"/>
      <c r="P35" s="3"/>
      <c r="Q35" s="3"/>
      <c r="R35" s="3"/>
      <c r="S35" s="3"/>
      <c r="T35" s="3"/>
      <c r="U35" s="41" t="str">
        <f>CONCATENATE( "EXEC SP_ADDEXTENDEDPROPERTY 'MS_Description', '", C35, "', 'USER', DBO, 'TABLE', ",$F$4,",'COLUMN',",B35)</f>
        <v>EXEC SP_ADDEXTENDEDPROPERTY 'MS_Description', '최초입력자', 'USER', DBO, 'TABLE', User_Master,'COLUMN',Ins_Emp</v>
      </c>
      <c r="V35" s="3"/>
      <c r="W35" s="3"/>
      <c r="X35" s="3"/>
      <c r="Y35" s="3"/>
      <c r="Z35" s="3"/>
      <c r="AA35" s="3"/>
    </row>
    <row r="36" spans="1:27">
      <c r="A36" s="7">
        <v>30</v>
      </c>
      <c r="B36" s="157"/>
      <c r="C36" s="157"/>
      <c r="D36" s="156"/>
      <c r="E36" s="156"/>
      <c r="F36" s="156"/>
      <c r="G36" s="156"/>
      <c r="H36" s="156"/>
      <c r="I36" s="155"/>
      <c r="J36" s="162"/>
      <c r="K36" s="161"/>
      <c r="L36" s="147"/>
      <c r="M36" s="2"/>
      <c r="N36" s="23" t="str">
        <f>IF(B36&lt;&gt;"",CONCATENATE(B36, REPT(" ", 31 - LEN(B36)),E36," ", IF(LEN(F36)&gt;0, CONCATENATE("(",F36,")"), " "), "  ",  IF(I36&lt;&gt;"", CONCATENATE(" DEFAULT ", I36,""), ""  ), IF(OR(D36="N",D36="IDENTITY",D36="NOT NULL"), " NOT NULL ", ""), IF(LEN(L36)&gt;0, "IDENTITY"&amp;L36, ""),  IF(B37&lt;&gt;""," ,"," ")), ") Tablespace TS_HEMR_DATA ;" )</f>
        <v>) Tablespace TS_HEMR_DATA ;</v>
      </c>
      <c r="O36" s="2"/>
      <c r="P36" s="3"/>
      <c r="Q36" s="3"/>
      <c r="R36" s="3"/>
      <c r="S36" s="3"/>
      <c r="T36" s="3"/>
      <c r="U36" s="41"/>
      <c r="V36" s="3"/>
      <c r="W36" s="3"/>
      <c r="X36" s="3"/>
      <c r="Y36" s="3"/>
      <c r="Z36" s="3"/>
      <c r="AA36" s="3"/>
    </row>
    <row r="37" spans="1:27">
      <c r="A37" s="7">
        <v>31</v>
      </c>
      <c r="B37" s="154"/>
      <c r="C37" s="154"/>
      <c r="D37" s="153"/>
      <c r="E37" s="153"/>
      <c r="F37" s="153"/>
      <c r="G37" s="181"/>
      <c r="H37" s="153"/>
      <c r="I37" s="152"/>
      <c r="J37" s="174"/>
      <c r="K37" s="161"/>
      <c r="L37" s="147"/>
      <c r="M37" s="2"/>
      <c r="N37" s="23" t="str">
        <f>IF(B37&lt;&gt;"",CONCATENATE(B37, REPT(" ", 31 - LEN(B37)),E37," ", IF(LEN(F37)&gt;0, CONCATENATE("(",F37,")"), " "), "  ",  IF(I37&lt;&gt;"", CONCATENATE(" DEFAULT ", I37,""), ""  ), IF(OR(D37="N",D37="IDENTITY",D37="NOT NULL"), " NOT NULL ", ""), IF(LEN(L37)&gt;0, "IDENTITY"&amp;L37, ""),  IF(B38&lt;&gt;""," ,"," ")), ") Tablespace TS_HEMR_DATA ;" )</f>
        <v>) Tablespace TS_HEMR_DATA ;</v>
      </c>
      <c r="O37" s="2"/>
      <c r="P37" s="3"/>
      <c r="Q37" s="3"/>
      <c r="R37" s="3"/>
      <c r="S37" s="3"/>
      <c r="T37" s="3"/>
      <c r="U37" s="41"/>
      <c r="V37" s="3"/>
      <c r="W37" s="3"/>
      <c r="X37" s="3"/>
      <c r="Y37" s="3"/>
      <c r="Z37" s="3"/>
      <c r="AA37" s="3"/>
    </row>
    <row r="38" spans="1:27">
      <c r="M38" s="2"/>
      <c r="N38" s="23" t="str">
        <f>IF(B38&lt;&gt;"",CONCATENATE(B38, REPT(" ", 31 - LEN(B38)),E38," ", IF(LEN(F38)&gt;0, CONCATENATE("(",F38,")"), " "), "  ",  IF(I38&lt;&gt;"", CONCATENATE(" DEFAULT ", I38,""), ""  ), IF(OR(D38="N",D38="IDENTITY",D38="NOT NULL"), " NOT NULL ", ""), IF(LEN(L38)&gt;0, "IDENTITY"&amp;L38, ""),  IF(B39&lt;&gt;""," ,"," ")), ") Tablespace TS_HEMR_DATA ;" )</f>
        <v>) Tablespace TS_HEMR_DATA ;</v>
      </c>
      <c r="O38" s="2"/>
      <c r="P38" s="3"/>
      <c r="Q38" s="3"/>
      <c r="R38" s="3"/>
      <c r="S38" s="3"/>
      <c r="T38" s="3"/>
      <c r="U38" s="41"/>
      <c r="V38" s="3"/>
      <c r="W38" s="3"/>
      <c r="X38" s="3"/>
      <c r="Y38" s="3"/>
      <c r="Z38" s="3"/>
      <c r="AA38" s="3"/>
    </row>
    <row r="39" spans="1:27">
      <c r="M39" s="2"/>
      <c r="N39" s="23"/>
      <c r="O39" s="2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>
      <c r="M40" s="2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>
      <c r="M41" s="146"/>
      <c r="N41" s="23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>
      <c r="M42" s="3"/>
      <c r="N42" s="23" t="str">
        <f>CONCATENATE("CREATE ", IF(H42&lt;&gt;"", "UNIQUE ", ""),"INDEX ", B42, " ON ", $F$4, "( ",C42, " ) " )</f>
        <v xml:space="preserve">CREATE INDEX  ON User_Master(  ) 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>
      <c r="M43" s="3"/>
      <c r="N43" s="23" t="str">
        <f>CONCATENATE("CREATE ", IF(H43&lt;&gt;"", "UNIQUE ", ""),"INDEX ", B43, " ON ", $F$4, "( ",C43, " ) " )</f>
        <v xml:space="preserve">CREATE INDEX  ON User_Master(  ) 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>
      <c r="M44" s="3"/>
      <c r="N44" s="23" t="str">
        <f>CONCATENATE("CREATE ", IF(H44&lt;&gt;"", "UNIQUE ", ""),"INDEX ", B44, " ON ", $F$4, "( ",C44, " ) " )</f>
        <v xml:space="preserve">CREATE INDEX  ON User_Master(  ) 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>
      <c r="M45" s="3"/>
      <c r="N45" s="23" t="str">
        <f>CONCATENATE("CREATE ", IF(H45&lt;&gt;"", "UNIQUE ", ""),"INDEX ", B45, " ON ", $F$4, "( ",C45, " ) " )</f>
        <v xml:space="preserve">CREATE INDEX  ON User_Master(  ) 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>
      <c r="M46" s="2"/>
      <c r="N46" s="23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>
      <c r="M47" s="2"/>
      <c r="N47" s="23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>
      <c r="M48" s="2"/>
      <c r="N48" s="23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3:27">
      <c r="M49" s="2"/>
      <c r="N49" s="23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3:27">
      <c r="M50" s="2"/>
      <c r="N50" s="23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3:27">
      <c r="M51" s="2"/>
      <c r="N51" s="23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3:27">
      <c r="M52" s="2"/>
      <c r="N52" s="23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3:27">
      <c r="M53" s="2"/>
      <c r="N53" s="23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3:27">
      <c r="M54" s="2"/>
      <c r="N54" s="23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3:27">
      <c r="M55" s="2"/>
      <c r="N55" s="23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3:27">
      <c r="M56" s="2"/>
      <c r="N56" s="23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</sheetData>
  <mergeCells count="50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13:K13"/>
    <mergeCell ref="J14:K14"/>
    <mergeCell ref="J15:K15"/>
    <mergeCell ref="J16:K16"/>
    <mergeCell ref="J4:L4"/>
    <mergeCell ref="A5:B5"/>
    <mergeCell ref="C5:D5"/>
    <mergeCell ref="E5:F5"/>
    <mergeCell ref="G5:H5"/>
    <mergeCell ref="J5:L5"/>
    <mergeCell ref="J27:K27"/>
    <mergeCell ref="J28:K28"/>
    <mergeCell ref="J17:K17"/>
    <mergeCell ref="J6:K6"/>
    <mergeCell ref="J7:K7"/>
    <mergeCell ref="J8:K8"/>
    <mergeCell ref="J9:K9"/>
    <mergeCell ref="J10:K10"/>
    <mergeCell ref="J11:K11"/>
    <mergeCell ref="J12:K12"/>
    <mergeCell ref="J29:K29"/>
    <mergeCell ref="J18:K18"/>
    <mergeCell ref="J19:K19"/>
    <mergeCell ref="J20:K20"/>
    <mergeCell ref="J21:K21"/>
    <mergeCell ref="J22:K22"/>
    <mergeCell ref="J23:K23"/>
    <mergeCell ref="J24:K24"/>
    <mergeCell ref="J25:K25"/>
    <mergeCell ref="J26:K26"/>
    <mergeCell ref="J36:K36"/>
    <mergeCell ref="J37:K37"/>
    <mergeCell ref="J30:K30"/>
    <mergeCell ref="J31:K31"/>
    <mergeCell ref="J32:K32"/>
    <mergeCell ref="J33:K33"/>
    <mergeCell ref="J34:K34"/>
    <mergeCell ref="J35:K35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FD0B6-ADBB-49BF-8FAF-CF012B0C0985}">
  <dimension ref="A1:AA56"/>
  <sheetViews>
    <sheetView workbookViewId="0">
      <selection activeCell="J15" sqref="J15:K15"/>
    </sheetView>
  </sheetViews>
  <sheetFormatPr defaultRowHeight="17.399999999999999"/>
  <cols>
    <col min="13" max="13" width="4.19921875" customWidth="1"/>
    <col min="14" max="14" width="8.796875" style="19"/>
    <col min="15" max="15" width="10.5" customWidth="1"/>
  </cols>
  <sheetData>
    <row r="1" spans="1:27">
      <c r="A1" s="106" t="s">
        <v>1</v>
      </c>
      <c r="B1" s="107"/>
      <c r="C1" s="108"/>
      <c r="D1" s="108"/>
      <c r="E1" s="108" t="s">
        <v>20</v>
      </c>
      <c r="F1" s="124" t="s">
        <v>2</v>
      </c>
      <c r="G1" s="124"/>
      <c r="H1" s="125"/>
      <c r="I1" s="17" t="s">
        <v>3</v>
      </c>
      <c r="J1" s="6"/>
      <c r="K1" s="12" t="s">
        <v>4</v>
      </c>
      <c r="L1" s="14"/>
      <c r="M1" s="169"/>
    </row>
    <row r="2" spans="1:27">
      <c r="A2" s="109" t="s">
        <v>5</v>
      </c>
      <c r="B2" s="110"/>
      <c r="C2" s="108"/>
      <c r="D2" s="108"/>
      <c r="E2" s="108"/>
      <c r="F2" s="126"/>
      <c r="G2" s="126"/>
      <c r="H2" s="127"/>
      <c r="I2" s="1" t="s">
        <v>6</v>
      </c>
      <c r="J2" s="6"/>
      <c r="K2" s="16" t="s">
        <v>7</v>
      </c>
      <c r="L2" s="14"/>
      <c r="M2" s="169"/>
    </row>
    <row r="3" spans="1:27">
      <c r="A3" s="111" t="s">
        <v>0</v>
      </c>
      <c r="B3" s="112"/>
      <c r="C3" s="122"/>
      <c r="D3" s="123"/>
      <c r="E3" s="26" t="s">
        <v>8</v>
      </c>
      <c r="F3" s="128" t="s">
        <v>29</v>
      </c>
      <c r="G3" s="128"/>
      <c r="H3" s="128"/>
      <c r="I3" s="15" t="s">
        <v>9</v>
      </c>
      <c r="J3" s="6"/>
      <c r="K3" s="11" t="s">
        <v>10</v>
      </c>
      <c r="L3" s="13" t="s">
        <v>41</v>
      </c>
      <c r="M3" s="168"/>
      <c r="N3" s="23" t="str">
        <f>CONCATENATE("DROP TABLE ",F4," ;")</f>
        <v>DROP TABLE User_Ip_Master ;</v>
      </c>
    </row>
    <row r="4" spans="1:27" ht="31.2">
      <c r="A4" s="108" t="s">
        <v>12</v>
      </c>
      <c r="B4" s="108"/>
      <c r="C4" s="108"/>
      <c r="D4" s="108"/>
      <c r="E4" s="6" t="s">
        <v>13</v>
      </c>
      <c r="F4" s="133" t="s">
        <v>384</v>
      </c>
      <c r="G4" s="133"/>
      <c r="H4" s="133"/>
      <c r="I4" s="78" t="s">
        <v>14</v>
      </c>
      <c r="J4" s="115" t="s">
        <v>383</v>
      </c>
      <c r="K4" s="116"/>
      <c r="L4" s="117"/>
      <c r="M4" s="167"/>
      <c r="N4" s="166"/>
      <c r="O4" s="165"/>
    </row>
    <row r="5" spans="1:27" ht="31.2">
      <c r="A5" s="118" t="s">
        <v>31</v>
      </c>
      <c r="B5" s="119"/>
      <c r="C5" s="118"/>
      <c r="D5" s="119"/>
      <c r="E5" s="120" t="s">
        <v>33</v>
      </c>
      <c r="F5" s="121"/>
      <c r="G5" s="115" t="s">
        <v>330</v>
      </c>
      <c r="H5" s="117"/>
      <c r="I5" s="78" t="s">
        <v>32</v>
      </c>
      <c r="J5" s="115"/>
      <c r="K5" s="116"/>
      <c r="L5" s="117"/>
      <c r="M5" s="167"/>
      <c r="N5" s="166"/>
      <c r="O5" s="165"/>
    </row>
    <row r="6" spans="1:27">
      <c r="A6" s="37" t="s">
        <v>11</v>
      </c>
      <c r="B6" s="37" t="s">
        <v>21</v>
      </c>
      <c r="C6" s="37" t="s">
        <v>22</v>
      </c>
      <c r="D6" s="37" t="s">
        <v>23</v>
      </c>
      <c r="E6" s="37" t="s">
        <v>16</v>
      </c>
      <c r="F6" s="37" t="s">
        <v>24</v>
      </c>
      <c r="G6" s="37" t="s">
        <v>17</v>
      </c>
      <c r="H6" s="37" t="s">
        <v>25</v>
      </c>
      <c r="I6" s="77" t="s">
        <v>18</v>
      </c>
      <c r="J6" s="113" t="s">
        <v>19</v>
      </c>
      <c r="K6" s="114"/>
      <c r="L6" s="164" t="s">
        <v>26</v>
      </c>
      <c r="M6" s="163"/>
      <c r="N6" s="23" t="str">
        <f>CONCATENATE("CREATE TABLE ",$F$4," (")</f>
        <v>CREATE TABLE User_Ip_Master (</v>
      </c>
      <c r="O6" s="2"/>
      <c r="P6" s="3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</row>
    <row r="7" spans="1:27">
      <c r="A7" s="7">
        <v>1</v>
      </c>
      <c r="B7" s="86" t="s">
        <v>382</v>
      </c>
      <c r="C7" s="86" t="s">
        <v>153</v>
      </c>
      <c r="D7" s="86" t="s">
        <v>185</v>
      </c>
      <c r="E7" s="86" t="s">
        <v>91</v>
      </c>
      <c r="F7" s="156"/>
      <c r="G7" s="86" t="s">
        <v>335</v>
      </c>
      <c r="H7" s="86" t="s">
        <v>331</v>
      </c>
      <c r="I7" s="155"/>
      <c r="J7" s="162"/>
      <c r="K7" s="161"/>
      <c r="L7" s="147" t="s">
        <v>365</v>
      </c>
      <c r="M7" s="2"/>
      <c r="N7" s="23" t="str">
        <f>IF(B7&lt;&gt;"",CONCATENATE(B7, REPT(" ", 31 - LEN(B7)),E7," ", IF(LEN(F7)&gt;0, CONCATENATE("(",F7,")"), " "), "  ",  IF(I7&lt;&gt;"", CONCATENATE(" DEFAULT ", I7,""), ""  ), IF(OR(D7="N",D7="IDENTITY",D7="NOT NULL"), " NOT NULL ", ""), IF(LEN(L7)&gt;0, "IDENTITY"&amp;L7, ""),  IF(B8&lt;&gt;""," ,"," ")), ") Tablespace TS_HEMR_DATA ;" )</f>
        <v>Seqno                          int     NOT NULL IDENTITY(1,1) ,</v>
      </c>
      <c r="O7" s="2"/>
      <c r="P7" s="3"/>
      <c r="Q7" s="3"/>
      <c r="R7" s="3"/>
      <c r="S7" s="3"/>
      <c r="T7" s="3"/>
      <c r="U7" s="41" t="str">
        <f>CONCATENATE( "EXEC SP_ADDEXTENDEDPROPERTY 'MS_Description', '", C7, "', 'USER', DBO, 'TABLE', ",$F$4,",'COLUMN',",B7)</f>
        <v>EXEC SP_ADDEXTENDEDPROPERTY 'MS_Description', '순번', 'USER', DBO, 'TABLE', User_Ip_Master,'COLUMN',Seqno</v>
      </c>
      <c r="V7" s="3"/>
      <c r="W7" s="3"/>
      <c r="X7" s="3"/>
      <c r="Y7" s="3"/>
      <c r="Z7" s="3"/>
      <c r="AA7" s="3"/>
    </row>
    <row r="8" spans="1:27">
      <c r="A8" s="7">
        <v>2</v>
      </c>
      <c r="B8" s="86" t="s">
        <v>381</v>
      </c>
      <c r="C8" s="86" t="s">
        <v>380</v>
      </c>
      <c r="D8" s="86" t="s">
        <v>329</v>
      </c>
      <c r="E8" s="86" t="s">
        <v>88</v>
      </c>
      <c r="F8" s="156"/>
      <c r="G8" s="86" t="s">
        <v>331</v>
      </c>
      <c r="H8" s="86" t="s">
        <v>331</v>
      </c>
      <c r="I8" s="155"/>
      <c r="J8" s="162"/>
      <c r="K8" s="161"/>
      <c r="L8" s="147"/>
      <c r="M8" s="2"/>
      <c r="N8" s="23" t="str">
        <f>IF(B8&lt;&gt;"",CONCATENATE(B8, REPT(" ", 31 - LEN(B8)),E8," ", IF(LEN(F8)&gt;0, CONCATENATE("(",F8,")"), " "), "  ",  IF(I8&lt;&gt;"", CONCATENATE(" DEFAULT ", I8,""), ""  ), IF(OR(D8="N",D8="IDENTITY",D8="NOT NULL"), " NOT NULL ", ""), IF(LEN(L8)&gt;0, "IDENTITY"&amp;L8, ""),  IF(B9&lt;&gt;""," ,"," ")), ") Tablespace TS_HEMR_DATA ;" )</f>
        <v>IP_Type                        nvarchar(20)     ,</v>
      </c>
      <c r="O8" s="2"/>
      <c r="P8" s="3"/>
      <c r="Q8" s="3"/>
      <c r="R8" s="3"/>
      <c r="S8" s="3"/>
      <c r="T8" s="3"/>
      <c r="U8" s="41" t="str">
        <f>CONCATENATE( "EXEC SP_ADDEXTENDEDPROPERTY 'MS_Description', '", C8, "', 'USER', DBO, 'TABLE', ",$F$4,",'COLUMN',",B8)</f>
        <v>EXEC SP_ADDEXTENDEDPROPERTY 'MS_Description', '허용여부', 'USER', DBO, 'TABLE', User_Ip_Master,'COLUMN',IP_Type</v>
      </c>
      <c r="V8" s="3"/>
      <c r="W8" s="3"/>
      <c r="X8" s="3"/>
      <c r="Y8" s="3"/>
      <c r="Z8" s="3"/>
      <c r="AA8" s="3"/>
    </row>
    <row r="9" spans="1:27">
      <c r="A9" s="7">
        <v>3</v>
      </c>
      <c r="B9" s="86" t="s">
        <v>379</v>
      </c>
      <c r="C9" s="86" t="s">
        <v>379</v>
      </c>
      <c r="D9" s="86" t="s">
        <v>329</v>
      </c>
      <c r="E9" s="86" t="s">
        <v>88</v>
      </c>
      <c r="F9" s="156"/>
      <c r="G9" s="86" t="s">
        <v>331</v>
      </c>
      <c r="H9" s="86" t="s">
        <v>331</v>
      </c>
      <c r="I9" s="155"/>
      <c r="J9" s="162"/>
      <c r="K9" s="161"/>
      <c r="L9" s="147"/>
      <c r="M9" s="2"/>
      <c r="N9" s="23" t="str">
        <f>IF(B9&lt;&gt;"",CONCATENATE(B9, REPT(" ", 31 - LEN(B9)),E9," ", IF(LEN(F9)&gt;0, CONCATENATE("(",F9,")"), " "), "  ",  IF(I9&lt;&gt;"", CONCATENATE(" DEFAULT ", I9,""), ""  ), IF(OR(D9="N",D9="IDENTITY",D9="NOT NULL"), " NOT NULL ", ""), IF(LEN(L9)&gt;0, "IDENTITY"&amp;L9, ""),  IF(B10&lt;&gt;""," ,"," ")), ") Tablespace TS_HEMR_DATA ;" )</f>
        <v>IP1                            nvarchar(20)     ,</v>
      </c>
      <c r="O9" s="2"/>
      <c r="P9" s="3"/>
      <c r="Q9" s="3"/>
      <c r="R9" s="3"/>
      <c r="S9" s="3"/>
      <c r="T9" s="3"/>
      <c r="U9" s="41" t="str">
        <f>CONCATENATE( "EXEC SP_ADDEXTENDEDPROPERTY 'MS_Description', '", C9, "', 'USER', DBO, 'TABLE', ",$F$4,",'COLUMN',",B9)</f>
        <v>EXEC SP_ADDEXTENDEDPROPERTY 'MS_Description', 'IP1', 'USER', DBO, 'TABLE', User_Ip_Master,'COLUMN',IP1</v>
      </c>
      <c r="V9" s="3"/>
      <c r="W9" s="3"/>
      <c r="X9" s="3"/>
      <c r="Y9" s="3"/>
      <c r="Z9" s="3"/>
      <c r="AA9" s="3"/>
    </row>
    <row r="10" spans="1:27">
      <c r="A10" s="7">
        <v>4</v>
      </c>
      <c r="B10" s="86" t="s">
        <v>378</v>
      </c>
      <c r="C10" s="86" t="s">
        <v>378</v>
      </c>
      <c r="D10" s="86" t="s">
        <v>329</v>
      </c>
      <c r="E10" s="86" t="s">
        <v>88</v>
      </c>
      <c r="F10" s="156"/>
      <c r="G10" s="86" t="s">
        <v>331</v>
      </c>
      <c r="H10" s="86" t="s">
        <v>331</v>
      </c>
      <c r="I10" s="155"/>
      <c r="J10" s="159"/>
      <c r="K10" s="158"/>
      <c r="L10" s="147"/>
      <c r="M10" s="2"/>
      <c r="N10" s="23" t="str">
        <f>IF(B10&lt;&gt;"",CONCATENATE(B10, REPT(" ", 31 - LEN(B10)),E10," ", IF(LEN(F10)&gt;0, CONCATENATE("(",F10,")"), " "), "  ",  IF(I10&lt;&gt;"", CONCATENATE(" DEFAULT ", I10,""), ""  ), IF(OR(D10="N",D10="IDENTITY",D10="NOT NULL"), " NOT NULL ", ""), IF(LEN(L10)&gt;0, "IDENTITY"&amp;L10, ""),  IF(B11&lt;&gt;""," ,"," ")), ") Tablespace TS_HEMR_DATA ;" )</f>
        <v>IP2                            nvarchar(20)     ,</v>
      </c>
      <c r="O10" s="2"/>
      <c r="P10" s="3"/>
      <c r="Q10" s="3"/>
      <c r="R10" s="3"/>
      <c r="S10" s="3"/>
      <c r="T10" s="3"/>
      <c r="U10" s="41" t="str">
        <f>CONCATENATE( "EXEC SP_ADDEXTENDEDPROPERTY 'MS_Description', '", C10, "', 'USER', DBO, 'TABLE', ",$F$4,",'COLUMN',",B10)</f>
        <v>EXEC SP_ADDEXTENDEDPROPERTY 'MS_Description', 'IP2', 'USER', DBO, 'TABLE', User_Ip_Master,'COLUMN',IP2</v>
      </c>
      <c r="V10" s="3"/>
      <c r="W10" s="3"/>
      <c r="X10" s="3"/>
      <c r="Y10" s="3"/>
      <c r="Z10" s="3"/>
      <c r="AA10" s="3"/>
    </row>
    <row r="11" spans="1:27">
      <c r="A11" s="7">
        <v>5</v>
      </c>
      <c r="B11" s="86" t="s">
        <v>377</v>
      </c>
      <c r="C11" s="86" t="s">
        <v>377</v>
      </c>
      <c r="D11" s="86" t="s">
        <v>329</v>
      </c>
      <c r="E11" s="86" t="s">
        <v>88</v>
      </c>
      <c r="F11" s="156"/>
      <c r="G11" s="86" t="s">
        <v>331</v>
      </c>
      <c r="H11" s="86" t="s">
        <v>331</v>
      </c>
      <c r="I11" s="155"/>
      <c r="J11" s="162"/>
      <c r="K11" s="161"/>
      <c r="L11" s="147"/>
      <c r="M11" s="2"/>
      <c r="N11" s="23" t="str">
        <f>IF(B11&lt;&gt;"",CONCATENATE(B11, REPT(" ", 31 - LEN(B11)),E11," ", IF(LEN(F11)&gt;0, CONCATENATE("(",F11,")"), " "), "  ",  IF(I11&lt;&gt;"", CONCATENATE(" DEFAULT ", I11,""), ""  ), IF(OR(D11="N",D11="IDENTITY",D11="NOT NULL"), " NOT NULL ", ""), IF(LEN(L11)&gt;0, "IDENTITY"&amp;L11, ""),  IF(B12&lt;&gt;""," ,"," ")), ") Tablespace TS_HEMR_DATA ;" )</f>
        <v>IP3                            nvarchar(20)     ,</v>
      </c>
      <c r="O11" s="2"/>
      <c r="P11" s="3"/>
      <c r="Q11" s="3"/>
      <c r="R11" s="3"/>
      <c r="S11" s="3"/>
      <c r="T11" s="3"/>
      <c r="U11" s="41" t="str">
        <f>CONCATENATE( "EXEC SP_ADDEXTENDEDPROPERTY 'MS_Description', '", C11, "', 'USER', DBO, 'TABLE', ",$F$4,",'COLUMN',",B11)</f>
        <v>EXEC SP_ADDEXTENDEDPROPERTY 'MS_Description', 'IP3', 'USER', DBO, 'TABLE', User_Ip_Master,'COLUMN',IP3</v>
      </c>
      <c r="V11" s="3"/>
      <c r="W11" s="3"/>
      <c r="X11" s="3"/>
      <c r="Y11" s="3"/>
      <c r="Z11" s="3"/>
      <c r="AA11" s="3"/>
    </row>
    <row r="12" spans="1:27">
      <c r="A12" s="7">
        <v>6</v>
      </c>
      <c r="B12" s="86" t="s">
        <v>376</v>
      </c>
      <c r="C12" s="86" t="s">
        <v>376</v>
      </c>
      <c r="D12" s="86" t="s">
        <v>329</v>
      </c>
      <c r="E12" s="86" t="s">
        <v>88</v>
      </c>
      <c r="F12" s="156"/>
      <c r="G12" s="86" t="s">
        <v>331</v>
      </c>
      <c r="H12" s="86" t="s">
        <v>331</v>
      </c>
      <c r="I12" s="155"/>
      <c r="J12" s="159"/>
      <c r="K12" s="158"/>
      <c r="L12" s="147"/>
      <c r="M12" s="2"/>
      <c r="N12" s="23" t="str">
        <f>IF(B12&lt;&gt;"",CONCATENATE(B12, REPT(" ", 31 - LEN(B12)),E12," ", IF(LEN(F12)&gt;0, CONCATENATE("(",F12,")"), " "), "  ",  IF(I12&lt;&gt;"", CONCATENATE(" DEFAULT ", I12,""), ""  ), IF(OR(D12="N",D12="IDENTITY",D12="NOT NULL"), " NOT NULL ", ""), IF(LEN(L12)&gt;0, "IDENTITY"&amp;L12, ""),  IF(B13&lt;&gt;""," ,"," ")), ") Tablespace TS_HEMR_DATA ;" )</f>
        <v>IP4                            nvarchar(20)     ,</v>
      </c>
      <c r="O12" s="2"/>
      <c r="P12" s="3"/>
      <c r="Q12" s="3"/>
      <c r="R12" s="3"/>
      <c r="S12" s="3"/>
      <c r="T12" s="3"/>
      <c r="U12" s="41" t="str">
        <f>CONCATENATE( "EXEC SP_ADDEXTENDEDPROPERTY 'MS_Description', '", C12, "', 'USER', DBO, 'TABLE', ",$F$4,",'COLUMN',",B12)</f>
        <v>EXEC SP_ADDEXTENDEDPROPERTY 'MS_Description', 'IP4', 'USER', DBO, 'TABLE', User_Ip_Master,'COLUMN',IP4</v>
      </c>
      <c r="V12" s="3"/>
      <c r="W12" s="3"/>
      <c r="X12" s="3"/>
      <c r="Y12" s="3"/>
      <c r="Z12" s="3"/>
      <c r="AA12" s="3"/>
    </row>
    <row r="13" spans="1:27">
      <c r="A13" s="7">
        <v>7</v>
      </c>
      <c r="B13" s="86" t="s">
        <v>375</v>
      </c>
      <c r="C13" s="86" t="s">
        <v>375</v>
      </c>
      <c r="D13" s="86" t="s">
        <v>329</v>
      </c>
      <c r="E13" s="86" t="s">
        <v>180</v>
      </c>
      <c r="F13" s="156"/>
      <c r="G13" s="86" t="s">
        <v>331</v>
      </c>
      <c r="H13" s="86" t="s">
        <v>331</v>
      </c>
      <c r="I13" s="155"/>
      <c r="J13" s="159"/>
      <c r="K13" s="158"/>
      <c r="L13" s="147"/>
      <c r="M13" s="2"/>
      <c r="N13" s="23" t="str">
        <f>IF(B13&lt;&gt;"",CONCATENATE(B13, REPT(" ", 31 - LEN(B13)),E13," ", IF(LEN(F13)&gt;0, CONCATENATE("(",F13,")"), " "), "  ",  IF(I13&lt;&gt;"", CONCATENATE(" DEFAULT ", I13,""), ""  ), IF(OR(D13="N",D13="IDENTITY",D13="NOT NULL"), " NOT NULL ", ""), IF(LEN(L13)&gt;0, "IDENTITY"&amp;L13, ""),  IF(B14&lt;&gt;""," ,"," ")), ") Tablespace TS_HEMR_DATA ;" )</f>
        <v>IPAddress                      nvarchar(30)     ,</v>
      </c>
      <c r="O13" s="2"/>
      <c r="P13" s="3"/>
      <c r="Q13" s="3"/>
      <c r="R13" s="3"/>
      <c r="S13" s="3"/>
      <c r="T13" s="3"/>
      <c r="U13" s="41" t="str">
        <f>CONCATENATE( "EXEC SP_ADDEXTENDEDPROPERTY 'MS_Description', '", C13, "', 'USER', DBO, 'TABLE', ",$F$4,",'COLUMN',",B13)</f>
        <v>EXEC SP_ADDEXTENDEDPROPERTY 'MS_Description', 'IPAddress', 'USER', DBO, 'TABLE', User_Ip_Master,'COLUMN',IPAddress</v>
      </c>
      <c r="V13" s="3"/>
      <c r="W13" s="3"/>
      <c r="X13" s="3"/>
      <c r="Y13" s="3"/>
      <c r="Z13" s="3"/>
      <c r="AA13" s="3"/>
    </row>
    <row r="14" spans="1:27">
      <c r="A14" s="7">
        <v>8</v>
      </c>
      <c r="B14" s="86" t="s">
        <v>78</v>
      </c>
      <c r="C14" s="86" t="s">
        <v>79</v>
      </c>
      <c r="D14" s="86" t="s">
        <v>329</v>
      </c>
      <c r="E14" s="86" t="s">
        <v>90</v>
      </c>
      <c r="F14" s="156"/>
      <c r="G14" s="86" t="s">
        <v>331</v>
      </c>
      <c r="H14" s="86" t="s">
        <v>331</v>
      </c>
      <c r="I14" s="160"/>
      <c r="J14" s="159"/>
      <c r="K14" s="158"/>
      <c r="L14" s="147"/>
      <c r="M14" s="2"/>
      <c r="N14" s="23" t="str">
        <f>IF(B14&lt;&gt;"",CONCATENATE(B14, REPT(" ", 31 - LEN(B14)),E14," ", IF(LEN(F14)&gt;0, CONCATENATE("(",F14,")"), " "), "  ",  IF(I14&lt;&gt;"", CONCATENATE(" DEFAULT ", I14,""), ""  ), IF(OR(D14="N",D14="IDENTITY",D14="NOT NULL"), " NOT NULL ", ""), IF(LEN(L14)&gt;0, "IDENTITY"&amp;L14, ""),  IF(B15&lt;&gt;""," ,"," ")), ") Tablespace TS_HEMR_DATA ;" )</f>
        <v>Use_YN                         nchar(1)     ,</v>
      </c>
      <c r="O14" s="2"/>
      <c r="P14" s="3"/>
      <c r="Q14" s="3"/>
      <c r="R14" s="3"/>
      <c r="S14" s="3"/>
      <c r="T14" s="3"/>
      <c r="U14" s="41" t="str">
        <f>CONCATENATE( "EXEC SP_ADDEXTENDEDPROPERTY 'MS_Description', '", C14, "', 'USER', DBO, 'TABLE', ",$F$4,",'COLUMN',",B14)</f>
        <v>EXEC SP_ADDEXTENDEDPROPERTY 'MS_Description', '사용유무', 'USER', DBO, 'TABLE', User_Ip_Master,'COLUMN',Use_YN</v>
      </c>
      <c r="V14" s="3"/>
      <c r="W14" s="3"/>
      <c r="X14" s="3"/>
      <c r="Y14" s="3"/>
      <c r="Z14" s="3"/>
      <c r="AA14" s="3"/>
    </row>
    <row r="15" spans="1:27">
      <c r="A15" s="7">
        <v>9</v>
      </c>
      <c r="B15" s="86" t="s">
        <v>106</v>
      </c>
      <c r="C15" s="86" t="s">
        <v>137</v>
      </c>
      <c r="D15" s="86" t="s">
        <v>329</v>
      </c>
      <c r="E15" s="86" t="s">
        <v>125</v>
      </c>
      <c r="F15" s="156"/>
      <c r="G15" s="86" t="s">
        <v>331</v>
      </c>
      <c r="H15" s="86" t="s">
        <v>331</v>
      </c>
      <c r="I15" s="155"/>
      <c r="J15" s="159"/>
      <c r="K15" s="158"/>
      <c r="L15" s="147"/>
      <c r="M15" s="2"/>
      <c r="N15" s="23" t="str">
        <f>IF(B15&lt;&gt;"",CONCATENATE(B15, REPT(" ", 31 - LEN(B15)),E15," ", IF(LEN(F15)&gt;0, CONCATENATE("(",F15,")"), " "), "  ",  IF(I15&lt;&gt;"", CONCATENATE(" DEFAULT ", I15,""), ""  ), IF(OR(D15="N",D15="IDENTITY",D15="NOT NULL"), " NOT NULL ", ""), IF(LEN(L15)&gt;0, "IDENTITY"&amp;L15, ""),  IF(B16&lt;&gt;""," ,"," ")), ") Tablespace TS_HEMR_DATA ;" )</f>
        <v>Remark                         nvarchar(100)     ,</v>
      </c>
      <c r="O15" s="2"/>
      <c r="P15" s="3"/>
      <c r="Q15" s="3"/>
      <c r="R15" s="3"/>
      <c r="S15" s="3"/>
      <c r="T15" s="3"/>
      <c r="U15" s="41" t="str">
        <f>CONCATENATE( "EXEC SP_ADDEXTENDEDPROPERTY 'MS_Description', '", C15, "', 'USER', DBO, 'TABLE', ",$F$4,",'COLUMN',",B15)</f>
        <v>EXEC SP_ADDEXTENDEDPROPERTY 'MS_Description', '비고', 'USER', DBO, 'TABLE', User_Ip_Master,'COLUMN',Remark</v>
      </c>
      <c r="V15" s="3"/>
      <c r="W15" s="3"/>
      <c r="X15" s="3"/>
      <c r="Y15" s="3"/>
      <c r="Z15" s="3"/>
      <c r="AA15" s="3"/>
    </row>
    <row r="16" spans="1:27">
      <c r="A16" s="7">
        <v>10</v>
      </c>
      <c r="B16" s="86" t="s">
        <v>84</v>
      </c>
      <c r="C16" s="86" t="s">
        <v>85</v>
      </c>
      <c r="D16" s="86" t="s">
        <v>329</v>
      </c>
      <c r="E16" s="86" t="s">
        <v>93</v>
      </c>
      <c r="F16" s="156"/>
      <c r="G16" s="86" t="s">
        <v>331</v>
      </c>
      <c r="H16" s="86" t="s">
        <v>331</v>
      </c>
      <c r="I16" s="155"/>
      <c r="J16" s="159"/>
      <c r="K16" s="158"/>
      <c r="L16" s="147"/>
      <c r="M16" s="2"/>
      <c r="N16" s="23" t="str">
        <f>IF(B16&lt;&gt;"",CONCATENATE(B16, REPT(" ", 31 - LEN(B16)),E16," ", IF(LEN(F16)&gt;0, CONCATENATE("(",F16,")"), " "), "  ",  IF(I16&lt;&gt;"", CONCATENATE(" DEFAULT ", I16,""), ""  ), IF(OR(D16="N",D16="IDENTITY",D16="NOT NULL"), " NOT NULL ", ""), IF(LEN(L16)&gt;0, "IDENTITY"&amp;L16, ""),  IF(B17&lt;&gt;""," ,"," ")), ") Tablespace TS_HEMR_DATA ;" )</f>
        <v>Up_Date                        datetime     ,</v>
      </c>
      <c r="O16" s="2"/>
      <c r="P16" s="3"/>
      <c r="Q16" s="3"/>
      <c r="R16" s="3"/>
      <c r="S16" s="3"/>
      <c r="T16" s="3"/>
      <c r="U16" s="41" t="str">
        <f>CONCATENATE( "EXEC SP_ADDEXTENDEDPROPERTY 'MS_Description', '", C16, "', 'USER', DBO, 'TABLE', ",$F$4,",'COLUMN',",B16)</f>
        <v>EXEC SP_ADDEXTENDEDPROPERTY 'MS_Description', '최종수정일자', 'USER', DBO, 'TABLE', User_Ip_Master,'COLUMN',Up_Date</v>
      </c>
      <c r="V16" s="3"/>
      <c r="W16" s="3"/>
      <c r="X16" s="3"/>
      <c r="Y16" s="3"/>
      <c r="Z16" s="3"/>
      <c r="AA16" s="3"/>
    </row>
    <row r="17" spans="1:27">
      <c r="A17" s="7">
        <v>11</v>
      </c>
      <c r="B17" s="86" t="s">
        <v>86</v>
      </c>
      <c r="C17" s="86" t="s">
        <v>87</v>
      </c>
      <c r="D17" s="86" t="s">
        <v>329</v>
      </c>
      <c r="E17" s="86" t="s">
        <v>88</v>
      </c>
      <c r="F17" s="156"/>
      <c r="G17" s="86" t="s">
        <v>331</v>
      </c>
      <c r="H17" s="86" t="s">
        <v>331</v>
      </c>
      <c r="I17" s="155"/>
      <c r="J17" s="159"/>
      <c r="K17" s="158"/>
      <c r="L17" s="147"/>
      <c r="M17" s="2"/>
      <c r="N17" s="23" t="str">
        <f>IF(B17&lt;&gt;"",CONCATENATE(B17, REPT(" ", 31 - LEN(B17)),E17," ", IF(LEN(F17)&gt;0, CONCATENATE("(",F17,")"), " "), "  ",  IF(I17&lt;&gt;"", CONCATENATE(" DEFAULT ", I17,""), ""  ), IF(OR(D17="N",D17="IDENTITY",D17="NOT NULL"), " NOT NULL ", ""), IF(LEN(L17)&gt;0, "IDENTITY"&amp;L17, ""),  IF(B18&lt;&gt;""," ,"," ")), ") Tablespace TS_HEMR_DATA ;" )</f>
        <v>Up_Emp                         nvarchar(20)     ,</v>
      </c>
      <c r="O17" s="2"/>
      <c r="P17" s="3"/>
      <c r="Q17" s="3"/>
      <c r="R17" s="3"/>
      <c r="S17" s="3"/>
      <c r="T17" s="3"/>
      <c r="U17" s="41" t="str">
        <f>CONCATENATE( "EXEC SP_ADDEXTENDEDPROPERTY 'MS_Description', '", C17, "', 'USER', DBO, 'TABLE', ",$F$4,",'COLUMN',",B17)</f>
        <v>EXEC SP_ADDEXTENDEDPROPERTY 'MS_Description', '최종수정자', 'USER', DBO, 'TABLE', User_Ip_Master,'COLUMN',Up_Emp</v>
      </c>
      <c r="V17" s="3"/>
      <c r="W17" s="3"/>
      <c r="X17" s="3"/>
      <c r="Y17" s="3"/>
      <c r="Z17" s="3"/>
      <c r="AA17" s="3"/>
    </row>
    <row r="18" spans="1:27">
      <c r="A18" s="7">
        <v>12</v>
      </c>
      <c r="B18" s="86" t="s">
        <v>80</v>
      </c>
      <c r="C18" s="86" t="s">
        <v>81</v>
      </c>
      <c r="D18" s="86" t="s">
        <v>329</v>
      </c>
      <c r="E18" s="86" t="s">
        <v>93</v>
      </c>
      <c r="F18" s="156"/>
      <c r="G18" s="86" t="s">
        <v>331</v>
      </c>
      <c r="H18" s="86" t="s">
        <v>331</v>
      </c>
      <c r="I18" s="155"/>
      <c r="J18" s="162"/>
      <c r="K18" s="161"/>
      <c r="L18" s="147"/>
      <c r="M18" s="2"/>
      <c r="N18" s="23" t="str">
        <f>IF(B18&lt;&gt;"",CONCATENATE(B18, REPT(" ", 31 - LEN(B18)),E18," ", IF(LEN(F18)&gt;0, CONCATENATE("(",F18,")"), " "), "  ",  IF(I18&lt;&gt;"", CONCATENATE(" DEFAULT ", I18,""), ""  ), IF(OR(D18="N",D18="IDENTITY",D18="NOT NULL"), " NOT NULL ", ""), IF(LEN(L18)&gt;0, "IDENTITY"&amp;L18, ""),  IF(B19&lt;&gt;""," ,"," ")), ") Tablespace TS_HEMR_DATA ;" )</f>
        <v>Ins_Date                       datetime     ,</v>
      </c>
      <c r="O18" s="2"/>
      <c r="P18" s="3"/>
      <c r="Q18" s="3"/>
      <c r="R18" s="3"/>
      <c r="S18" s="3"/>
      <c r="T18" s="3"/>
      <c r="U18" s="41" t="str">
        <f>CONCATENATE( "EXEC SP_ADDEXTENDEDPROPERTY 'MS_Description', '", C18, "', 'USER', DBO, 'TABLE', ",$F$4,",'COLUMN',",B18)</f>
        <v>EXEC SP_ADDEXTENDEDPROPERTY 'MS_Description', '최초입력일자', 'USER', DBO, 'TABLE', User_Ip_Master,'COLUMN',Ins_Date</v>
      </c>
      <c r="V18" s="3"/>
      <c r="W18" s="3"/>
      <c r="X18" s="3"/>
      <c r="Y18" s="3"/>
      <c r="Z18" s="3"/>
      <c r="AA18" s="3"/>
    </row>
    <row r="19" spans="1:27">
      <c r="A19" s="7">
        <v>13</v>
      </c>
      <c r="B19" s="86" t="s">
        <v>82</v>
      </c>
      <c r="C19" s="86" t="s">
        <v>83</v>
      </c>
      <c r="D19" s="86" t="s">
        <v>329</v>
      </c>
      <c r="E19" s="86" t="s">
        <v>88</v>
      </c>
      <c r="F19" s="156"/>
      <c r="G19" s="86" t="s">
        <v>331</v>
      </c>
      <c r="H19" s="86" t="s">
        <v>331</v>
      </c>
      <c r="I19" s="155"/>
      <c r="J19" s="162"/>
      <c r="K19" s="161"/>
      <c r="L19" s="147"/>
      <c r="M19" s="2"/>
      <c r="N19" s="23" t="str">
        <f>IF(B19&lt;&gt;"",CONCATENATE(B19, REPT(" ", 31 - LEN(B19)),E19," ", IF(LEN(F19)&gt;0, CONCATENATE("(",F19,")"), " "), "  ",  IF(I19&lt;&gt;"", CONCATENATE(" DEFAULT ", I19,""), ""  ), IF(OR(D19="N",D19="IDENTITY",D19="NOT NULL"), " NOT NULL ", ""), IF(LEN(L19)&gt;0, "IDENTITY"&amp;L19, ""),  IF(B20&lt;&gt;""," ,"," ")), ") Tablespace TS_HEMR_DATA ;" )</f>
        <v xml:space="preserve">Ins_Emp                        nvarchar(20)     </v>
      </c>
      <c r="O19" s="2"/>
      <c r="P19" s="3"/>
      <c r="Q19" s="3"/>
      <c r="R19" s="3"/>
      <c r="S19" s="3"/>
      <c r="T19" s="3"/>
      <c r="U19" s="41" t="str">
        <f>CONCATENATE( "EXEC SP_ADDEXTENDEDPROPERTY 'MS_Description', '", C19, "', 'USER', DBO, 'TABLE', ",$F$4,",'COLUMN',",B19)</f>
        <v>EXEC SP_ADDEXTENDEDPROPERTY 'MS_Description', '최초입력자', 'USER', DBO, 'TABLE', User_Ip_Master,'COLUMN',Ins_Emp</v>
      </c>
      <c r="V19" s="3"/>
      <c r="W19" s="3"/>
      <c r="X19" s="3"/>
      <c r="Y19" s="3"/>
      <c r="Z19" s="3"/>
      <c r="AA19" s="3"/>
    </row>
    <row r="20" spans="1:27">
      <c r="A20" s="7">
        <v>14</v>
      </c>
      <c r="B20" s="86"/>
      <c r="C20" s="86"/>
      <c r="D20" s="86"/>
      <c r="E20" s="86"/>
      <c r="F20" s="156"/>
      <c r="G20" s="86"/>
      <c r="H20" s="86"/>
      <c r="I20" s="155"/>
      <c r="J20" s="162"/>
      <c r="K20" s="161"/>
      <c r="L20" s="147"/>
      <c r="M20" s="2"/>
      <c r="N20" s="23" t="str">
        <f>IF(B20&lt;&gt;"",CONCATENATE(B20, REPT(" ", 31 - LEN(B20)),E20," ", IF(LEN(F20)&gt;0, CONCATENATE("(",F20,")"), " "), "  ",  IF(I20&lt;&gt;"", CONCATENATE(" DEFAULT ", I20,""), ""  ), IF(OR(D20="N",D20="IDENTITY",D20="NOT NULL"), " NOT NULL ", ""), IF(LEN(L20)&gt;0, "IDENTITY"&amp;L20, ""),  IF(B21&lt;&gt;""," ,"," ")), ") Tablespace TS_HEMR_DATA ;" )</f>
        <v>) Tablespace TS_HEMR_DATA ;</v>
      </c>
      <c r="O20" s="2"/>
      <c r="P20" s="3"/>
      <c r="Q20" s="3"/>
      <c r="R20" s="3"/>
      <c r="S20" s="3"/>
      <c r="T20" s="3"/>
      <c r="U20" s="41" t="str">
        <f>CONCATENATE( "EXEC SP_ADDEXTENDEDPROPERTY 'MS_Description', '", C20, "', 'USER', DBO, 'TABLE', ",$F$4,",'COLUMN',",B20)</f>
        <v>EXEC SP_ADDEXTENDEDPROPERTY 'MS_Description', '', 'USER', DBO, 'TABLE', User_Ip_Master,'COLUMN',</v>
      </c>
      <c r="V20" s="3"/>
      <c r="W20" s="3"/>
      <c r="X20" s="3"/>
      <c r="Y20" s="3"/>
      <c r="Z20" s="3"/>
      <c r="AA20" s="3"/>
    </row>
    <row r="21" spans="1:27">
      <c r="A21" s="7">
        <v>15</v>
      </c>
      <c r="B21" s="86"/>
      <c r="C21" s="86"/>
      <c r="D21" s="86"/>
      <c r="E21" s="86"/>
      <c r="F21" s="156"/>
      <c r="G21" s="86"/>
      <c r="H21" s="86"/>
      <c r="I21" s="155"/>
      <c r="J21" s="162"/>
      <c r="K21" s="161"/>
      <c r="L21" s="147"/>
      <c r="M21" s="2"/>
      <c r="N21" s="23" t="str">
        <f>IF(B21&lt;&gt;"",CONCATENATE(B21, REPT(" ", 31 - LEN(B21)),E21," ", IF(LEN(F21)&gt;0, CONCATENATE("(",F21,")"), " "), "  ",  IF(I21&lt;&gt;"", CONCATENATE(" DEFAULT ", I21,""), ""  ), IF(OR(D21="N",D21="IDENTITY",D21="NOT NULL"), " NOT NULL ", ""), IF(LEN(L21)&gt;0, "IDENTITY"&amp;L21, ""),  IF(B22&lt;&gt;""," ,"," ")), ") Tablespace TS_HEMR_DATA ;" )</f>
        <v>) Tablespace TS_HEMR_DATA ;</v>
      </c>
      <c r="O21" s="2"/>
      <c r="P21" s="3"/>
      <c r="Q21" s="3"/>
      <c r="R21" s="3"/>
      <c r="S21" s="3"/>
      <c r="T21" s="3"/>
      <c r="U21" s="41" t="str">
        <f>CONCATENATE( "EXEC SP_ADDEXTENDEDPROPERTY 'MS_Description', '", C21, "', 'USER', DBO, 'TABLE', ",$F$4,",'COLUMN',",B21)</f>
        <v>EXEC SP_ADDEXTENDEDPROPERTY 'MS_Description', '', 'USER', DBO, 'TABLE', User_Ip_Master,'COLUMN',</v>
      </c>
      <c r="V21" s="3"/>
      <c r="W21" s="3"/>
      <c r="X21" s="3"/>
      <c r="Y21" s="3"/>
      <c r="Z21" s="3"/>
      <c r="AA21" s="3"/>
    </row>
    <row r="22" spans="1:27">
      <c r="A22" s="7">
        <v>16</v>
      </c>
      <c r="B22" s="86"/>
      <c r="C22" s="86"/>
      <c r="D22" s="86"/>
      <c r="E22" s="86"/>
      <c r="F22" s="156"/>
      <c r="G22" s="86"/>
      <c r="H22" s="86"/>
      <c r="I22" s="155"/>
      <c r="J22" s="162"/>
      <c r="K22" s="161"/>
      <c r="L22" s="147"/>
      <c r="M22" s="2"/>
      <c r="N22" s="23" t="str">
        <f>IF(B22&lt;&gt;"",CONCATENATE(B22, REPT(" ", 31 - LEN(B22)),E22," ", IF(LEN(F22)&gt;0, CONCATENATE("(",F22,")"), " "), "  ",  IF(I22&lt;&gt;"", CONCATENATE(" DEFAULT ", I22,""), ""  ), IF(OR(D22="N",D22="IDENTITY",D22="NOT NULL"), " NOT NULL ", ""), IF(LEN(L22)&gt;0, "IDENTITY"&amp;L22, ""),  IF(B23&lt;&gt;""," ,"," ")), ") Tablespace TS_HEMR_DATA ;" )</f>
        <v>) Tablespace TS_HEMR_DATA ;</v>
      </c>
      <c r="O22" s="2"/>
      <c r="P22" s="3"/>
      <c r="Q22" s="3"/>
      <c r="R22" s="3"/>
      <c r="S22" s="3"/>
      <c r="T22" s="3"/>
      <c r="U22" s="41" t="str">
        <f>CONCATENATE( "EXEC SP_ADDEXTENDEDPROPERTY 'MS_Description', '", C22, "', 'USER', DBO, 'TABLE', ",$F$4,",'COLUMN',",B22)</f>
        <v>EXEC SP_ADDEXTENDEDPROPERTY 'MS_Description', '', 'USER', DBO, 'TABLE', User_Ip_Master,'COLUMN',</v>
      </c>
      <c r="V22" s="3"/>
      <c r="W22" s="3"/>
      <c r="X22" s="3"/>
      <c r="Y22" s="3"/>
      <c r="Z22" s="3"/>
      <c r="AA22" s="3"/>
    </row>
    <row r="23" spans="1:27">
      <c r="A23" s="7">
        <v>17</v>
      </c>
      <c r="B23" s="86"/>
      <c r="C23" s="86"/>
      <c r="D23" s="86"/>
      <c r="E23" s="86"/>
      <c r="F23" s="156"/>
      <c r="G23" s="86"/>
      <c r="H23" s="86"/>
      <c r="I23" s="155"/>
      <c r="J23" s="162"/>
      <c r="K23" s="161"/>
      <c r="L23" s="147"/>
      <c r="M23" s="2"/>
      <c r="N23" s="23" t="str">
        <f>IF(B23&lt;&gt;"",CONCATENATE(B23, REPT(" ", 31 - LEN(B23)),E23," ", IF(LEN(F23)&gt;0, CONCATENATE("(",F23,")"), " "), "  ",  IF(I23&lt;&gt;"", CONCATENATE(" DEFAULT ", I23,""), ""  ), IF(OR(D23="N",D23="IDENTITY",D23="NOT NULL"), " NOT NULL ", ""), IF(LEN(L23)&gt;0, "IDENTITY"&amp;L23, ""),  IF(B24&lt;&gt;""," ,"," ")), ") Tablespace TS_HEMR_DATA ;" )</f>
        <v>) Tablespace TS_HEMR_DATA ;</v>
      </c>
      <c r="O23" s="2"/>
      <c r="P23" s="3"/>
      <c r="Q23" s="3"/>
      <c r="R23" s="3"/>
      <c r="S23" s="3"/>
      <c r="T23" s="3"/>
      <c r="U23" s="41" t="str">
        <f>CONCATENATE( "EXEC SP_ADDEXTENDEDPROPERTY 'MS_Description', '", C23, "', 'USER', DBO, 'TABLE', ",$F$4,",'COLUMN',",B23)</f>
        <v>EXEC SP_ADDEXTENDEDPROPERTY 'MS_Description', '', 'USER', DBO, 'TABLE', User_Ip_Master,'COLUMN',</v>
      </c>
      <c r="V23" s="3"/>
      <c r="W23" s="3"/>
      <c r="X23" s="3"/>
      <c r="Y23" s="3"/>
      <c r="Z23" s="3"/>
      <c r="AA23" s="3"/>
    </row>
    <row r="24" spans="1:27">
      <c r="A24" s="7">
        <v>18</v>
      </c>
      <c r="B24" s="86"/>
      <c r="C24" s="86"/>
      <c r="D24" s="86"/>
      <c r="E24" s="86"/>
      <c r="F24" s="156"/>
      <c r="G24" s="86"/>
      <c r="H24" s="86"/>
      <c r="I24" s="155"/>
      <c r="J24" s="162"/>
      <c r="K24" s="161"/>
      <c r="L24" s="147"/>
      <c r="M24" s="2"/>
      <c r="N24" s="23"/>
      <c r="O24" s="2"/>
      <c r="P24" s="3"/>
      <c r="Q24" s="3"/>
      <c r="R24" s="3"/>
      <c r="S24" s="3"/>
      <c r="T24" s="3"/>
      <c r="U24" s="41"/>
      <c r="V24" s="3"/>
      <c r="W24" s="3"/>
      <c r="X24" s="3"/>
      <c r="Y24" s="3"/>
      <c r="Z24" s="3"/>
      <c r="AA24" s="3"/>
    </row>
    <row r="25" spans="1:27">
      <c r="A25" s="7">
        <v>19</v>
      </c>
      <c r="B25" s="86"/>
      <c r="C25" s="86"/>
      <c r="D25" s="86"/>
      <c r="E25" s="86"/>
      <c r="F25" s="156"/>
      <c r="G25" s="86"/>
      <c r="H25" s="86"/>
      <c r="I25" s="155"/>
      <c r="J25" s="162"/>
      <c r="K25" s="161"/>
      <c r="L25" s="147"/>
      <c r="M25" s="2"/>
      <c r="N25" s="23"/>
      <c r="O25" s="2"/>
      <c r="P25" s="3"/>
      <c r="Q25" s="3"/>
      <c r="R25" s="3"/>
      <c r="S25" s="3"/>
      <c r="T25" s="3"/>
      <c r="U25" s="41"/>
      <c r="V25" s="3"/>
      <c r="W25" s="3"/>
      <c r="X25" s="3"/>
      <c r="Y25" s="3"/>
      <c r="Z25" s="3"/>
      <c r="AA25" s="3"/>
    </row>
    <row r="26" spans="1:27">
      <c r="A26" s="7">
        <v>20</v>
      </c>
      <c r="B26" s="86"/>
      <c r="C26" s="86"/>
      <c r="D26" s="86"/>
      <c r="E26" s="86"/>
      <c r="F26" s="156"/>
      <c r="G26" s="86"/>
      <c r="H26" s="86"/>
      <c r="I26" s="155"/>
      <c r="J26" s="162"/>
      <c r="K26" s="161"/>
      <c r="L26" s="147"/>
      <c r="M26" s="2"/>
      <c r="N26" s="23"/>
      <c r="O26" s="2"/>
      <c r="P26" s="3"/>
      <c r="Q26" s="3"/>
      <c r="R26" s="3"/>
      <c r="S26" s="3"/>
      <c r="T26" s="3"/>
      <c r="U26" s="41"/>
      <c r="V26" s="3"/>
      <c r="W26" s="3"/>
      <c r="X26" s="3"/>
      <c r="Y26" s="3"/>
      <c r="Z26" s="3"/>
      <c r="AA26" s="3"/>
    </row>
    <row r="27" spans="1:27">
      <c r="A27" s="7">
        <v>21</v>
      </c>
      <c r="B27" s="156"/>
      <c r="C27" s="156"/>
      <c r="D27" s="156"/>
      <c r="E27" s="156"/>
      <c r="F27" s="156"/>
      <c r="G27" s="156"/>
      <c r="H27" s="156"/>
      <c r="I27" s="155"/>
      <c r="J27" s="162"/>
      <c r="K27" s="161"/>
      <c r="L27" s="147"/>
      <c r="M27" s="2"/>
      <c r="N27" s="23" t="s">
        <v>328</v>
      </c>
      <c r="O27" s="2"/>
      <c r="P27" s="3"/>
      <c r="Q27" s="3"/>
      <c r="R27" s="3"/>
      <c r="S27" s="3"/>
      <c r="T27" s="3"/>
      <c r="U27" s="41"/>
      <c r="V27" s="3"/>
      <c r="W27" s="3"/>
      <c r="X27" s="3"/>
      <c r="Y27" s="3"/>
      <c r="Z27" s="3"/>
      <c r="AA27" s="3"/>
    </row>
    <row r="28" spans="1:27">
      <c r="A28" s="7">
        <v>22</v>
      </c>
      <c r="B28" s="157"/>
      <c r="C28" s="157"/>
      <c r="D28" s="156"/>
      <c r="E28" s="156"/>
      <c r="F28" s="156"/>
      <c r="G28" s="156"/>
      <c r="H28" s="156"/>
      <c r="I28" s="155"/>
      <c r="J28" s="162"/>
      <c r="K28" s="161"/>
      <c r="L28" s="147"/>
      <c r="M28" s="2"/>
      <c r="N28" s="23"/>
      <c r="O28" s="2"/>
      <c r="P28" s="3"/>
      <c r="Q28" s="3"/>
      <c r="R28" s="3"/>
      <c r="S28" s="3"/>
      <c r="T28" s="3"/>
      <c r="U28" s="41"/>
      <c r="V28" s="3"/>
      <c r="W28" s="3"/>
      <c r="X28" s="3"/>
      <c r="Y28" s="3"/>
      <c r="Z28" s="3"/>
      <c r="AA28" s="3"/>
    </row>
    <row r="29" spans="1:27">
      <c r="A29" s="7">
        <v>23</v>
      </c>
      <c r="B29" s="157"/>
      <c r="C29" s="157"/>
      <c r="D29" s="156"/>
      <c r="E29" s="156"/>
      <c r="F29" s="156"/>
      <c r="G29" s="156"/>
      <c r="H29" s="156"/>
      <c r="I29" s="155"/>
      <c r="J29" s="162"/>
      <c r="K29" s="161"/>
      <c r="L29" s="147"/>
      <c r="M29" s="2"/>
      <c r="N29" s="23"/>
      <c r="O29" s="2"/>
      <c r="P29" s="3"/>
      <c r="Q29" s="3"/>
      <c r="R29" s="3"/>
      <c r="S29" s="3"/>
      <c r="T29" s="3"/>
      <c r="U29" s="41"/>
      <c r="V29" s="3"/>
      <c r="W29" s="3"/>
      <c r="X29" s="3"/>
      <c r="Y29" s="3"/>
      <c r="Z29" s="3"/>
      <c r="AA29" s="3"/>
    </row>
    <row r="30" spans="1:27">
      <c r="A30" s="7">
        <v>24</v>
      </c>
      <c r="B30" s="154"/>
      <c r="C30" s="154"/>
      <c r="D30" s="153"/>
      <c r="E30" s="153"/>
      <c r="F30" s="153"/>
      <c r="G30" s="153"/>
      <c r="H30" s="153"/>
      <c r="I30" s="152"/>
      <c r="J30" s="174"/>
      <c r="K30" s="161"/>
      <c r="L30" s="147"/>
      <c r="M30" s="2"/>
      <c r="N30" s="23"/>
      <c r="O30" s="2"/>
      <c r="P30" s="3"/>
      <c r="Q30" s="3"/>
      <c r="R30" s="3"/>
      <c r="S30" s="3"/>
      <c r="T30" s="3"/>
      <c r="U30" s="41"/>
      <c r="V30" s="3"/>
      <c r="W30" s="3"/>
      <c r="X30" s="3"/>
      <c r="Y30" s="3"/>
      <c r="Z30" s="3"/>
      <c r="AA30" s="3"/>
    </row>
    <row r="31" spans="1:27">
      <c r="A31" s="7">
        <v>25</v>
      </c>
      <c r="B31" s="151"/>
      <c r="C31" s="151"/>
      <c r="D31" s="36"/>
      <c r="E31" s="36"/>
      <c r="F31" s="36"/>
      <c r="G31" s="36"/>
      <c r="H31" s="36"/>
      <c r="I31" s="25"/>
      <c r="J31" s="174"/>
      <c r="K31" s="161"/>
      <c r="L31" s="147"/>
      <c r="M31" s="2"/>
      <c r="N31" s="23"/>
      <c r="O31" s="2"/>
      <c r="P31" s="3"/>
      <c r="Q31" s="3"/>
      <c r="R31" s="3"/>
      <c r="S31" s="3"/>
      <c r="T31" s="3"/>
      <c r="U31" s="41"/>
      <c r="V31" s="3"/>
      <c r="W31" s="3"/>
      <c r="X31" s="3"/>
      <c r="Y31" s="3"/>
      <c r="Z31" s="3"/>
      <c r="AA31" s="3"/>
    </row>
    <row r="32" spans="1:27">
      <c r="A32" s="7">
        <v>26</v>
      </c>
      <c r="B32" s="151"/>
      <c r="C32" s="151"/>
      <c r="D32" s="36"/>
      <c r="E32" s="36"/>
      <c r="F32" s="36"/>
      <c r="G32" s="36"/>
      <c r="H32" s="36"/>
      <c r="I32" s="25"/>
      <c r="J32" s="174"/>
      <c r="K32" s="161"/>
      <c r="L32" s="147"/>
      <c r="M32" s="2"/>
      <c r="N32" s="23"/>
      <c r="O32" s="2"/>
      <c r="P32" s="3"/>
      <c r="Q32" s="3"/>
      <c r="R32" s="3"/>
      <c r="S32" s="3"/>
      <c r="T32" s="3"/>
      <c r="U32" s="41"/>
      <c r="V32" s="3"/>
      <c r="W32" s="3"/>
      <c r="X32" s="3"/>
      <c r="Y32" s="3"/>
      <c r="Z32" s="3"/>
      <c r="AA32" s="3"/>
    </row>
    <row r="33" spans="1:27">
      <c r="A33" s="7">
        <v>27</v>
      </c>
      <c r="B33" s="151"/>
      <c r="C33" s="151"/>
      <c r="D33" s="36"/>
      <c r="E33" s="36"/>
      <c r="F33" s="36"/>
      <c r="G33" s="36"/>
      <c r="H33" s="36"/>
      <c r="I33" s="25"/>
      <c r="J33" s="174"/>
      <c r="K33" s="161"/>
      <c r="L33" s="147"/>
      <c r="M33" s="2"/>
      <c r="N33" s="23"/>
      <c r="O33" s="2"/>
      <c r="P33" s="3"/>
      <c r="Q33" s="3"/>
      <c r="R33" s="3"/>
      <c r="S33" s="3"/>
      <c r="T33" s="3"/>
      <c r="U33" s="41"/>
      <c r="V33" s="3"/>
      <c r="W33" s="3"/>
      <c r="X33" s="3"/>
      <c r="Y33" s="3"/>
      <c r="Z33" s="3"/>
      <c r="AA33" s="3"/>
    </row>
    <row r="34" spans="1:27">
      <c r="A34" s="7">
        <v>28</v>
      </c>
      <c r="B34" s="151"/>
      <c r="C34" s="151"/>
      <c r="D34" s="36"/>
      <c r="E34" s="36"/>
      <c r="F34" s="36"/>
      <c r="G34" s="36"/>
      <c r="H34" s="36"/>
      <c r="I34" s="25"/>
      <c r="J34" s="174"/>
      <c r="K34" s="161"/>
      <c r="L34" s="147"/>
      <c r="M34" s="2"/>
      <c r="N34" s="23"/>
      <c r="O34" s="2"/>
      <c r="P34" s="3"/>
      <c r="Q34" s="3"/>
      <c r="R34" s="3"/>
      <c r="S34" s="3"/>
      <c r="T34" s="3"/>
      <c r="U34" s="41"/>
      <c r="V34" s="3"/>
      <c r="W34" s="3"/>
      <c r="X34" s="3"/>
      <c r="Y34" s="3"/>
      <c r="Z34" s="3"/>
      <c r="AA34" s="3"/>
    </row>
    <row r="35" spans="1:27">
      <c r="A35" s="7">
        <v>29</v>
      </c>
      <c r="B35" s="151"/>
      <c r="C35" s="151"/>
      <c r="D35" s="36"/>
      <c r="E35" s="36"/>
      <c r="F35" s="36"/>
      <c r="G35" s="36"/>
      <c r="H35" s="36"/>
      <c r="I35" s="25"/>
      <c r="J35" s="174"/>
      <c r="K35" s="161"/>
      <c r="L35" s="147"/>
      <c r="M35" s="2"/>
      <c r="N35" s="23"/>
      <c r="O35" s="2"/>
      <c r="P35" s="3"/>
      <c r="Q35" s="3"/>
      <c r="R35" s="3"/>
      <c r="S35" s="3"/>
      <c r="T35" s="3"/>
      <c r="U35" s="41"/>
      <c r="V35" s="3"/>
      <c r="W35" s="3"/>
      <c r="X35" s="3"/>
      <c r="Y35" s="3"/>
      <c r="Z35" s="3"/>
      <c r="AA35" s="3"/>
    </row>
    <row r="36" spans="1:27">
      <c r="A36" s="7">
        <v>30</v>
      </c>
      <c r="B36" s="151"/>
      <c r="C36" s="151"/>
      <c r="D36" s="36"/>
      <c r="E36" s="36"/>
      <c r="F36" s="36"/>
      <c r="G36" s="36"/>
      <c r="H36" s="36"/>
      <c r="I36" s="25"/>
      <c r="J36" s="174"/>
      <c r="K36" s="161"/>
      <c r="L36" s="147"/>
      <c r="M36" s="2"/>
      <c r="N36" s="23"/>
      <c r="O36" s="2"/>
      <c r="P36" s="3"/>
      <c r="Q36" s="3"/>
      <c r="R36" s="3"/>
      <c r="S36" s="3"/>
      <c r="T36" s="3"/>
      <c r="U36" s="41"/>
      <c r="V36" s="3"/>
      <c r="W36" s="3"/>
      <c r="X36" s="3"/>
      <c r="Y36" s="3"/>
      <c r="Z36" s="3"/>
      <c r="AA36" s="3"/>
    </row>
    <row r="37" spans="1:27">
      <c r="A37" s="7">
        <v>31</v>
      </c>
      <c r="B37" s="151"/>
      <c r="C37" s="151"/>
      <c r="D37" s="36"/>
      <c r="E37" s="36"/>
      <c r="F37" s="36"/>
      <c r="G37" s="150"/>
      <c r="H37" s="36"/>
      <c r="I37" s="25"/>
      <c r="J37" s="174"/>
      <c r="K37" s="161"/>
      <c r="L37" s="147"/>
      <c r="M37" s="2"/>
      <c r="N37" s="23"/>
      <c r="O37" s="2"/>
      <c r="P37" s="3"/>
      <c r="Q37" s="3"/>
      <c r="R37" s="3"/>
      <c r="S37" s="3"/>
      <c r="T37" s="3"/>
      <c r="U37" s="41"/>
      <c r="V37" s="3"/>
      <c r="W37" s="3"/>
      <c r="X37" s="3"/>
      <c r="Y37" s="3"/>
      <c r="Z37" s="3"/>
      <c r="AA37" s="3"/>
    </row>
    <row r="38" spans="1:27">
      <c r="M38" s="2"/>
      <c r="N38" s="23" t="s">
        <v>42</v>
      </c>
      <c r="O38" s="2"/>
      <c r="P38" s="3"/>
      <c r="Q38" s="3"/>
      <c r="R38" s="3"/>
      <c r="S38" s="3"/>
      <c r="T38" s="3"/>
      <c r="U38" s="41"/>
      <c r="V38" s="3"/>
      <c r="W38" s="3"/>
      <c r="X38" s="3"/>
      <c r="Y38" s="3"/>
      <c r="Z38" s="3"/>
      <c r="AA38" s="3"/>
    </row>
    <row r="39" spans="1:27">
      <c r="M39" s="2"/>
      <c r="N39" s="23"/>
      <c r="O39" s="2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>
      <c r="M40" s="2"/>
      <c r="N40" s="23"/>
      <c r="O40" s="2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>
      <c r="M41" s="146"/>
      <c r="N41" s="23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>
      <c r="M42" s="3"/>
      <c r="N42" s="23" t="str">
        <f>CONCATENATE("CREATE ", IF(H42&lt;&gt;"", "UNIQUE ", ""),"INDEX ", B42, " ON ", $F$4, "( ",C42, " ) " )</f>
        <v xml:space="preserve">CREATE INDEX  ON User_Ip_Master(  ) 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>
      <c r="M43" s="3"/>
      <c r="N43" s="23" t="str">
        <f>CONCATENATE("CREATE ", IF(H43&lt;&gt;"", "UNIQUE ", ""),"INDEX ", B43, " ON ", $F$4, "( ",C43, " ) " )</f>
        <v xml:space="preserve">CREATE INDEX  ON User_Ip_Master(  ) 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>
      <c r="M44" s="3"/>
      <c r="N44" s="23" t="str">
        <f>CONCATENATE("CREATE ", IF(H44&lt;&gt;"", "UNIQUE ", ""),"INDEX ", B44, " ON ", $F$4, "( ",C44, " ) " )</f>
        <v xml:space="preserve">CREATE INDEX  ON User_Ip_Master(  ) 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>
      <c r="M45" s="3"/>
      <c r="N45" s="23" t="str">
        <f>CONCATENATE("CREATE ", IF(H45&lt;&gt;"", "UNIQUE ", ""),"INDEX ", B45, " ON ", $F$4, "( ",C45, " ) " )</f>
        <v xml:space="preserve">CREATE INDEX  ON User_Ip_Master(  ) 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>
      <c r="M46" s="2"/>
      <c r="N46" s="23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>
      <c r="M47" s="2"/>
      <c r="N47" s="23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>
      <c r="M48" s="2"/>
      <c r="N48" s="23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3:27">
      <c r="M49" s="2"/>
      <c r="N49" s="23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3:27">
      <c r="M50" s="2"/>
      <c r="N50" s="23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3:27">
      <c r="M51" s="2"/>
      <c r="N51" s="23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3:27">
      <c r="M52" s="2"/>
      <c r="N52" s="23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3:27">
      <c r="M53" s="2"/>
      <c r="N53" s="23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3:27">
      <c r="M54" s="2"/>
      <c r="N54" s="23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3:27">
      <c r="M55" s="2"/>
      <c r="N55" s="23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3:27">
      <c r="M56" s="2"/>
      <c r="N56" s="23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</sheetData>
  <mergeCells count="50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13:K13"/>
    <mergeCell ref="J14:K14"/>
    <mergeCell ref="J15:K15"/>
    <mergeCell ref="J16:K16"/>
    <mergeCell ref="J4:L4"/>
    <mergeCell ref="A5:B5"/>
    <mergeCell ref="C5:D5"/>
    <mergeCell ref="E5:F5"/>
    <mergeCell ref="G5:H5"/>
    <mergeCell ref="J5:L5"/>
    <mergeCell ref="J27:K27"/>
    <mergeCell ref="J28:K28"/>
    <mergeCell ref="J17:K17"/>
    <mergeCell ref="J6:K6"/>
    <mergeCell ref="J7:K7"/>
    <mergeCell ref="J8:K8"/>
    <mergeCell ref="J9:K9"/>
    <mergeCell ref="J10:K10"/>
    <mergeCell ref="J11:K11"/>
    <mergeCell ref="J12:K12"/>
    <mergeCell ref="J29:K29"/>
    <mergeCell ref="J18:K18"/>
    <mergeCell ref="J19:K19"/>
    <mergeCell ref="J20:K20"/>
    <mergeCell ref="J21:K21"/>
    <mergeCell ref="J22:K22"/>
    <mergeCell ref="J23:K23"/>
    <mergeCell ref="J24:K24"/>
    <mergeCell ref="J25:K25"/>
    <mergeCell ref="J26:K26"/>
    <mergeCell ref="J36:K36"/>
    <mergeCell ref="J37:K37"/>
    <mergeCell ref="J30:K30"/>
    <mergeCell ref="J31:K31"/>
    <mergeCell ref="J32:K32"/>
    <mergeCell ref="J33:K33"/>
    <mergeCell ref="J34:K34"/>
    <mergeCell ref="J35:K35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624AA-B408-4AFB-BDA1-E31320D30371}">
  <dimension ref="A1:AA56"/>
  <sheetViews>
    <sheetView workbookViewId="0">
      <selection activeCell="H17" sqref="H17"/>
    </sheetView>
  </sheetViews>
  <sheetFormatPr defaultRowHeight="17.399999999999999"/>
  <cols>
    <col min="13" max="13" width="4.19921875" customWidth="1"/>
    <col min="14" max="14" width="8.796875" style="19"/>
    <col min="15" max="15" width="10.5" customWidth="1"/>
  </cols>
  <sheetData>
    <row r="1" spans="1:27">
      <c r="A1" s="106" t="s">
        <v>1</v>
      </c>
      <c r="B1" s="107"/>
      <c r="C1" s="108"/>
      <c r="D1" s="108"/>
      <c r="E1" s="108" t="s">
        <v>20</v>
      </c>
      <c r="F1" s="124" t="s">
        <v>2</v>
      </c>
      <c r="G1" s="124"/>
      <c r="H1" s="125"/>
      <c r="I1" s="17" t="s">
        <v>3</v>
      </c>
      <c r="J1" s="6"/>
      <c r="K1" s="12" t="s">
        <v>4</v>
      </c>
      <c r="L1" s="14"/>
      <c r="M1" s="169"/>
    </row>
    <row r="2" spans="1:27">
      <c r="A2" s="109" t="s">
        <v>5</v>
      </c>
      <c r="B2" s="110"/>
      <c r="C2" s="108"/>
      <c r="D2" s="108"/>
      <c r="E2" s="108"/>
      <c r="F2" s="126"/>
      <c r="G2" s="126"/>
      <c r="H2" s="127"/>
      <c r="I2" s="1" t="s">
        <v>6</v>
      </c>
      <c r="J2" s="6"/>
      <c r="K2" s="16" t="s">
        <v>7</v>
      </c>
      <c r="L2" s="14"/>
      <c r="M2" s="169"/>
    </row>
    <row r="3" spans="1:27">
      <c r="A3" s="111" t="s">
        <v>0</v>
      </c>
      <c r="B3" s="112"/>
      <c r="C3" s="122"/>
      <c r="D3" s="123"/>
      <c r="E3" s="26" t="s">
        <v>8</v>
      </c>
      <c r="F3" s="128" t="s">
        <v>29</v>
      </c>
      <c r="G3" s="128"/>
      <c r="H3" s="128"/>
      <c r="I3" s="15" t="s">
        <v>9</v>
      </c>
      <c r="J3" s="6"/>
      <c r="K3" s="11" t="s">
        <v>10</v>
      </c>
      <c r="L3" s="13" t="s">
        <v>41</v>
      </c>
      <c r="M3" s="168"/>
      <c r="N3" s="23" t="str">
        <f>CONCATENATE("DROP TABLE ",F4," ;")</f>
        <v>DROP TABLE Unit_Mc_RunTime_History ;</v>
      </c>
    </row>
    <row r="4" spans="1:27" ht="31.2">
      <c r="A4" s="108" t="s">
        <v>12</v>
      </c>
      <c r="B4" s="108"/>
      <c r="C4" s="108"/>
      <c r="D4" s="108"/>
      <c r="E4" s="6" t="s">
        <v>13</v>
      </c>
      <c r="F4" s="133" t="s">
        <v>374</v>
      </c>
      <c r="G4" s="133"/>
      <c r="H4" s="133"/>
      <c r="I4" s="78" t="s">
        <v>14</v>
      </c>
      <c r="J4" s="115" t="s">
        <v>373</v>
      </c>
      <c r="K4" s="116"/>
      <c r="L4" s="117"/>
      <c r="M4" s="167"/>
      <c r="N4" s="166"/>
      <c r="O4" s="165"/>
    </row>
    <row r="5" spans="1:27" ht="31.2">
      <c r="A5" s="118" t="s">
        <v>31</v>
      </c>
      <c r="B5" s="119"/>
      <c r="C5" s="118"/>
      <c r="D5" s="119"/>
      <c r="E5" s="120" t="s">
        <v>33</v>
      </c>
      <c r="F5" s="121"/>
      <c r="G5" s="115" t="s">
        <v>330</v>
      </c>
      <c r="H5" s="117"/>
      <c r="I5" s="78" t="s">
        <v>32</v>
      </c>
      <c r="J5" s="115"/>
      <c r="K5" s="116"/>
      <c r="L5" s="117"/>
      <c r="M5" s="167"/>
      <c r="N5" s="166"/>
      <c r="O5" s="165"/>
    </row>
    <row r="6" spans="1:27">
      <c r="A6" s="37" t="s">
        <v>11</v>
      </c>
      <c r="B6" s="37" t="s">
        <v>21</v>
      </c>
      <c r="C6" s="37" t="s">
        <v>22</v>
      </c>
      <c r="D6" s="37" t="s">
        <v>23</v>
      </c>
      <c r="E6" s="37" t="s">
        <v>16</v>
      </c>
      <c r="F6" s="37" t="s">
        <v>24</v>
      </c>
      <c r="G6" s="37" t="s">
        <v>17</v>
      </c>
      <c r="H6" s="37" t="s">
        <v>25</v>
      </c>
      <c r="I6" s="77" t="s">
        <v>18</v>
      </c>
      <c r="J6" s="113" t="s">
        <v>19</v>
      </c>
      <c r="K6" s="114"/>
      <c r="L6" s="164" t="s">
        <v>26</v>
      </c>
      <c r="M6" s="163"/>
      <c r="N6" s="23" t="str">
        <f>CONCATENATE("CREATE TABLE ",$F$4," (")</f>
        <v>CREATE TABLE Unit_Mc_RunTime_History (</v>
      </c>
      <c r="O6" s="2"/>
      <c r="P6" s="3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</row>
    <row r="7" spans="1:27">
      <c r="A7" s="7">
        <v>1</v>
      </c>
      <c r="B7" s="86" t="s">
        <v>372</v>
      </c>
      <c r="C7" s="86" t="s">
        <v>198</v>
      </c>
      <c r="D7" s="86" t="s">
        <v>185</v>
      </c>
      <c r="E7" s="86" t="s">
        <v>184</v>
      </c>
      <c r="F7" s="156"/>
      <c r="G7" s="86" t="s">
        <v>335</v>
      </c>
      <c r="H7" s="86" t="s">
        <v>331</v>
      </c>
      <c r="I7" s="155"/>
      <c r="J7" s="162"/>
      <c r="K7" s="161"/>
      <c r="L7" s="147" t="s">
        <v>365</v>
      </c>
      <c r="M7" s="2"/>
      <c r="N7" s="23" t="str">
        <f>IF(B7&lt;&gt;"",CONCATENATE(B7, REPT(" ", 31 - LEN(B7)),E7," ", IF(LEN(F7)&gt;0, CONCATENATE("(",F7,")"), " "), "  ",  IF(I7&lt;&gt;"", CONCATENATE(" DEFAULT ", I7,""), ""  ), IF(OR(D7="N",D7="IDENTITY",D7="NOT NULL"), " NOT NULL ", ""), IF(LEN(L7)&gt;0, "IDENTITY"&amp;L7, ""),  IF(B8&lt;&gt;""," ,"," ")), ") Tablespace TS_HEMR_DATA ;" )</f>
        <v>Run_Seq                        bigint     NOT NULL IDENTITY(1,1) ,</v>
      </c>
      <c r="O7" s="2"/>
      <c r="P7" s="3"/>
      <c r="Q7" s="3"/>
      <c r="R7" s="3"/>
      <c r="S7" s="3"/>
      <c r="T7" s="3"/>
      <c r="U7" s="41" t="str">
        <f>CONCATENATE( "EXEC SP_ADDEXTENDEDPROPERTY 'MS_Description', '", C7, "', 'USER', DBO, 'TABLE', ",$F$4,",'COLUMN',",B7)</f>
        <v>EXEC SP_ADDEXTENDEDPROPERTY 'MS_Description', '발생순번', 'USER', DBO, 'TABLE', Unit_Mc_RunTime_History,'COLUMN',Run_Seq</v>
      </c>
      <c r="V7" s="3"/>
      <c r="W7" s="3"/>
      <c r="X7" s="3"/>
      <c r="Y7" s="3"/>
      <c r="Z7" s="3"/>
      <c r="AA7" s="3"/>
    </row>
    <row r="8" spans="1:27">
      <c r="A8" s="7">
        <v>2</v>
      </c>
      <c r="B8" s="86" t="s">
        <v>371</v>
      </c>
      <c r="C8" s="86" t="s">
        <v>370</v>
      </c>
      <c r="D8" s="86" t="s">
        <v>329</v>
      </c>
      <c r="E8" s="86" t="s">
        <v>190</v>
      </c>
      <c r="F8" s="156"/>
      <c r="G8" s="86" t="s">
        <v>331</v>
      </c>
      <c r="H8" s="86" t="s">
        <v>331</v>
      </c>
      <c r="I8" s="155"/>
      <c r="J8" s="162"/>
      <c r="K8" s="161"/>
      <c r="L8" s="147"/>
      <c r="M8" s="2"/>
      <c r="N8" s="23" t="str">
        <f>IF(B8&lt;&gt;"",CONCATENATE(B8, REPT(" ", 31 - LEN(B8)),E8," ", IF(LEN(F8)&gt;0, CONCATENATE("(",F8,")"), " "), "  ",  IF(I8&lt;&gt;"", CONCATENATE(" DEFAULT ", I8,""), ""  ), IF(OR(D8="N",D8="IDENTITY",D8="NOT NULL"), " NOT NULL ", ""), IF(LEN(L8)&gt;0, "IDENTITY"&amp;L8, ""),  IF(B9&lt;&gt;""," ,"," ")), ") Tablespace TS_HEMR_DATA ;" )</f>
        <v>Run_Date                       date     ,</v>
      </c>
      <c r="O8" s="2"/>
      <c r="P8" s="3"/>
      <c r="Q8" s="3"/>
      <c r="R8" s="3"/>
      <c r="S8" s="3"/>
      <c r="T8" s="3"/>
      <c r="U8" s="41" t="str">
        <f>CONCATENATE( "EXEC SP_ADDEXTENDEDPROPERTY 'MS_Description', '", C8, "', 'USER', DBO, 'TABLE', ",$F$4,",'COLUMN',",B8)</f>
        <v>EXEC SP_ADDEXTENDEDPROPERTY 'MS_Description', '가동일자', 'USER', DBO, 'TABLE', Unit_Mc_RunTime_History,'COLUMN',Run_Date</v>
      </c>
      <c r="V8" s="3"/>
      <c r="W8" s="3"/>
      <c r="X8" s="3"/>
      <c r="Y8" s="3"/>
      <c r="Z8" s="3"/>
      <c r="AA8" s="3"/>
    </row>
    <row r="9" spans="1:27">
      <c r="A9" s="7">
        <v>3</v>
      </c>
      <c r="B9" s="86" t="s">
        <v>299</v>
      </c>
      <c r="C9" s="86" t="s">
        <v>369</v>
      </c>
      <c r="D9" s="86" t="s">
        <v>329</v>
      </c>
      <c r="E9" s="86" t="s">
        <v>93</v>
      </c>
      <c r="F9" s="156"/>
      <c r="G9" s="86" t="s">
        <v>331</v>
      </c>
      <c r="H9" s="86" t="s">
        <v>331</v>
      </c>
      <c r="I9" s="155"/>
      <c r="J9" s="162"/>
      <c r="K9" s="161"/>
      <c r="L9" s="147"/>
      <c r="M9" s="2"/>
      <c r="N9" s="23" t="str">
        <f>IF(B9&lt;&gt;"",CONCATENATE(B9, REPT(" ", 31 - LEN(B9)),E9," ", IF(LEN(F9)&gt;0, CONCATENATE("(",F9,")"), " "), "  ",  IF(I9&lt;&gt;"", CONCATENATE(" DEFAULT ", I9,""), ""  ), IF(OR(D9="N",D9="IDENTITY",D9="NOT NULL"), " NOT NULL ", ""), IF(LEN(L9)&gt;0, "IDENTITY"&amp;L9, ""),  IF(B10&lt;&gt;""," ,"," ")), ") Tablespace TS_HEMR_DATA ;" )</f>
        <v>Run_StartTime                  datetime     ,</v>
      </c>
      <c r="O9" s="2"/>
      <c r="P9" s="3"/>
      <c r="Q9" s="3"/>
      <c r="R9" s="3"/>
      <c r="S9" s="3"/>
      <c r="T9" s="3"/>
      <c r="U9" s="41" t="str">
        <f>CONCATENATE( "EXEC SP_ADDEXTENDEDPROPERTY 'MS_Description', '", C9, "', 'USER', DBO, 'TABLE', ",$F$4,",'COLUMN',",B9)</f>
        <v>EXEC SP_ADDEXTENDEDPROPERTY 'MS_Description', '가동시작일시', 'USER', DBO, 'TABLE', Unit_Mc_RunTime_History,'COLUMN',Run_StartTime</v>
      </c>
      <c r="V9" s="3"/>
      <c r="W9" s="3"/>
      <c r="X9" s="3"/>
      <c r="Y9" s="3"/>
      <c r="Z9" s="3"/>
      <c r="AA9" s="3"/>
    </row>
    <row r="10" spans="1:27">
      <c r="A10" s="7">
        <v>4</v>
      </c>
      <c r="B10" s="86" t="s">
        <v>301</v>
      </c>
      <c r="C10" s="86" t="s">
        <v>368</v>
      </c>
      <c r="D10" s="86" t="s">
        <v>329</v>
      </c>
      <c r="E10" s="86" t="s">
        <v>93</v>
      </c>
      <c r="F10" s="156"/>
      <c r="G10" s="86" t="s">
        <v>331</v>
      </c>
      <c r="H10" s="86" t="s">
        <v>331</v>
      </c>
      <c r="I10" s="155"/>
      <c r="J10" s="159"/>
      <c r="K10" s="158"/>
      <c r="L10" s="147"/>
      <c r="M10" s="2"/>
      <c r="N10" s="23" t="str">
        <f>IF(B10&lt;&gt;"",CONCATENATE(B10, REPT(" ", 31 - LEN(B10)),E10," ", IF(LEN(F10)&gt;0, CONCATENATE("(",F10,")"), " "), "  ",  IF(I10&lt;&gt;"", CONCATENATE(" DEFAULT ", I10,""), ""  ), IF(OR(D10="N",D10="IDENTITY",D10="NOT NULL"), " NOT NULL ", ""), IF(LEN(L10)&gt;0, "IDENTITY"&amp;L10, ""),  IF(B11&lt;&gt;""," ,"," ")), ") Tablespace TS_HEMR_DATA ;" )</f>
        <v>Run_EndTime                    datetime     ,</v>
      </c>
      <c r="O10" s="2"/>
      <c r="P10" s="3"/>
      <c r="Q10" s="3"/>
      <c r="R10" s="3"/>
      <c r="S10" s="3"/>
      <c r="T10" s="3"/>
      <c r="U10" s="41" t="str">
        <f>CONCATENATE( "EXEC SP_ADDEXTENDEDPROPERTY 'MS_Description', '", C10, "', 'USER', DBO, 'TABLE', ",$F$4,",'COLUMN',",B10)</f>
        <v>EXEC SP_ADDEXTENDEDPROPERTY 'MS_Description', '가동종료일시', 'USER', DBO, 'TABLE', Unit_Mc_RunTime_History,'COLUMN',Run_EndTime</v>
      </c>
      <c r="V10" s="3"/>
      <c r="W10" s="3"/>
      <c r="X10" s="3"/>
      <c r="Y10" s="3"/>
      <c r="Z10" s="3"/>
      <c r="AA10" s="3"/>
    </row>
    <row r="11" spans="1:27">
      <c r="A11" s="7">
        <v>5</v>
      </c>
      <c r="B11" s="86" t="s">
        <v>188</v>
      </c>
      <c r="C11" s="86" t="s">
        <v>189</v>
      </c>
      <c r="D11" s="86" t="s">
        <v>329</v>
      </c>
      <c r="E11" s="86" t="s">
        <v>88</v>
      </c>
      <c r="F11" s="156"/>
      <c r="G11" s="86" t="s">
        <v>331</v>
      </c>
      <c r="H11" s="86" t="s">
        <v>335</v>
      </c>
      <c r="I11" s="155"/>
      <c r="J11" s="162"/>
      <c r="K11" s="161"/>
      <c r="L11" s="147"/>
      <c r="M11" s="2"/>
      <c r="N11" s="23" t="str">
        <f>IF(B11&lt;&gt;"",CONCATENATE(B11, REPT(" ", 31 - LEN(B11)),E11," ", IF(LEN(F11)&gt;0, CONCATENATE("(",F11,")"), " "), "  ",  IF(I11&lt;&gt;"", CONCATENATE(" DEFAULT ", I11,""), ""  ), IF(OR(D11="N",D11="IDENTITY",D11="NOT NULL"), " NOT NULL ", ""), IF(LEN(L11)&gt;0, "IDENTITY"&amp;L11, ""),  IF(B12&lt;&gt;""," ,"," ")), ") Tablespace TS_HEMR_DATA ;" )</f>
        <v>Wc_Code                        nvarchar(20)     ,</v>
      </c>
      <c r="O11" s="2"/>
      <c r="P11" s="3"/>
      <c r="Q11" s="3"/>
      <c r="R11" s="3"/>
      <c r="S11" s="3"/>
      <c r="T11" s="3"/>
      <c r="U11" s="41" t="str">
        <f>CONCATENATE( "EXEC SP_ADDEXTENDEDPROPERTY 'MS_Description', '", C11, "', 'USER', DBO, 'TABLE', ",$F$4,",'COLUMN',",B11)</f>
        <v>EXEC SP_ADDEXTENDEDPROPERTY 'MS_Description', '작업장코드', 'USER', DBO, 'TABLE', Unit_Mc_RunTime_History,'COLUMN',Wc_Code</v>
      </c>
      <c r="V11" s="3"/>
      <c r="W11" s="3"/>
      <c r="X11" s="3"/>
      <c r="Y11" s="3"/>
      <c r="Z11" s="3"/>
      <c r="AA11" s="3"/>
    </row>
    <row r="12" spans="1:27">
      <c r="A12" s="7">
        <v>6</v>
      </c>
      <c r="B12" s="86" t="s">
        <v>362</v>
      </c>
      <c r="C12" s="86" t="s">
        <v>361</v>
      </c>
      <c r="D12" s="86" t="s">
        <v>329</v>
      </c>
      <c r="E12" s="86" t="s">
        <v>88</v>
      </c>
      <c r="F12" s="156"/>
      <c r="G12" s="86" t="s">
        <v>331</v>
      </c>
      <c r="H12" s="86" t="s">
        <v>335</v>
      </c>
      <c r="I12" s="155"/>
      <c r="J12" s="159"/>
      <c r="K12" s="158"/>
      <c r="L12" s="147"/>
      <c r="M12" s="2"/>
      <c r="N12" s="23" t="str">
        <f>IF(B12&lt;&gt;"",CONCATENATE(B12, REPT(" ", 31 - LEN(B12)),E12," ", IF(LEN(F12)&gt;0, CONCATENATE("(",F12,")"), " "), "  ",  IF(I12&lt;&gt;"", CONCATENATE(" DEFAULT ", I12,""), ""  ), IF(OR(D12="N",D12="IDENTITY",D12="NOT NULL"), " NOT NULL ", ""), IF(LEN(L12)&gt;0, "IDENTITY"&amp;L12, ""),  IF(B13&lt;&gt;""," ,"," ")), ") Tablespace TS_HEMR_DATA ;" )</f>
        <v>Unit_MC_Code                   nvarchar(20)     ,</v>
      </c>
      <c r="O12" s="2"/>
      <c r="P12" s="3"/>
      <c r="Q12" s="3"/>
      <c r="R12" s="3"/>
      <c r="S12" s="3"/>
      <c r="T12" s="3"/>
      <c r="U12" s="41" t="str">
        <f>CONCATENATE( "EXEC SP_ADDEXTENDEDPROPERTY 'MS_Description', '", C12, "', 'USER', DBO, 'TABLE', ",$F$4,",'COLUMN',",B12)</f>
        <v>EXEC SP_ADDEXTENDEDPROPERTY 'MS_Description', '단위설비코드', 'USER', DBO, 'TABLE', Unit_Mc_RunTime_History,'COLUMN',Unit_MC_Code</v>
      </c>
      <c r="V12" s="3"/>
      <c r="W12" s="3"/>
      <c r="X12" s="3"/>
      <c r="Y12" s="3"/>
      <c r="Z12" s="3"/>
      <c r="AA12" s="3"/>
    </row>
    <row r="13" spans="1:27">
      <c r="A13" s="7">
        <v>7</v>
      </c>
      <c r="B13" s="86" t="s">
        <v>80</v>
      </c>
      <c r="C13" s="86" t="s">
        <v>81</v>
      </c>
      <c r="D13" s="86" t="s">
        <v>329</v>
      </c>
      <c r="E13" s="86" t="s">
        <v>93</v>
      </c>
      <c r="F13" s="156"/>
      <c r="G13" s="86" t="s">
        <v>331</v>
      </c>
      <c r="H13" s="86" t="s">
        <v>331</v>
      </c>
      <c r="I13" s="155"/>
      <c r="J13" s="159"/>
      <c r="K13" s="158"/>
      <c r="L13" s="147"/>
      <c r="M13" s="2"/>
      <c r="N13" s="23" t="str">
        <f>IF(B13&lt;&gt;"",CONCATENATE(B13, REPT(" ", 31 - LEN(B13)),E13," ", IF(LEN(F13)&gt;0, CONCATENATE("(",F13,")"), " "), "  ",  IF(I13&lt;&gt;"", CONCATENATE(" DEFAULT ", I13,""), ""  ), IF(OR(D13="N",D13="IDENTITY",D13="NOT NULL"), " NOT NULL ", ""), IF(LEN(L13)&gt;0, "IDENTITY"&amp;L13, ""),  IF(B14&lt;&gt;""," ,"," ")), ") Tablespace TS_HEMR_DATA ;" )</f>
        <v>Ins_Date                       datetime     ,</v>
      </c>
      <c r="O13" s="2"/>
      <c r="P13" s="3"/>
      <c r="Q13" s="3"/>
      <c r="R13" s="3"/>
      <c r="S13" s="3"/>
      <c r="T13" s="3"/>
      <c r="U13" s="41" t="str">
        <f>CONCATENATE( "EXEC SP_ADDEXTENDEDPROPERTY 'MS_Description', '", C13, "', 'USER', DBO, 'TABLE', ",$F$4,",'COLUMN',",B13)</f>
        <v>EXEC SP_ADDEXTENDEDPROPERTY 'MS_Description', '최초입력일자', 'USER', DBO, 'TABLE', Unit_Mc_RunTime_History,'COLUMN',Ins_Date</v>
      </c>
      <c r="V13" s="3"/>
      <c r="W13" s="3"/>
      <c r="X13" s="3"/>
      <c r="Y13" s="3"/>
      <c r="Z13" s="3"/>
      <c r="AA13" s="3"/>
    </row>
    <row r="14" spans="1:27">
      <c r="A14" s="7">
        <v>8</v>
      </c>
      <c r="B14" s="86" t="s">
        <v>82</v>
      </c>
      <c r="C14" s="86" t="s">
        <v>83</v>
      </c>
      <c r="D14" s="86" t="s">
        <v>329</v>
      </c>
      <c r="E14" s="86" t="s">
        <v>88</v>
      </c>
      <c r="F14" s="156"/>
      <c r="G14" s="86" t="s">
        <v>331</v>
      </c>
      <c r="H14" s="86" t="s">
        <v>331</v>
      </c>
      <c r="I14" s="160"/>
      <c r="J14" s="159"/>
      <c r="K14" s="158"/>
      <c r="L14" s="147"/>
      <c r="M14" s="2"/>
      <c r="N14" s="23" t="str">
        <f>IF(B14&lt;&gt;"",CONCATENATE(B14, REPT(" ", 31 - LEN(B14)),E14," ", IF(LEN(F14)&gt;0, CONCATENATE("(",F14,")"), " "), "  ",  IF(I14&lt;&gt;"", CONCATENATE(" DEFAULT ", I14,""), ""  ), IF(OR(D14="N",D14="IDENTITY",D14="NOT NULL"), " NOT NULL ", ""), IF(LEN(L14)&gt;0, "IDENTITY"&amp;L14, ""),  IF(B15&lt;&gt;""," ,"," ")), ") Tablespace TS_HEMR_DATA ;" )</f>
        <v>Ins_Emp                        nvarchar(20)     ,</v>
      </c>
      <c r="O14" s="2"/>
      <c r="P14" s="3"/>
      <c r="Q14" s="3"/>
      <c r="R14" s="3"/>
      <c r="S14" s="3"/>
      <c r="T14" s="3"/>
      <c r="U14" s="41" t="str">
        <f>CONCATENATE( "EXEC SP_ADDEXTENDEDPROPERTY 'MS_Description', '", C14, "', 'USER', DBO, 'TABLE', ",$F$4,",'COLUMN',",B14)</f>
        <v>EXEC SP_ADDEXTENDEDPROPERTY 'MS_Description', '최초입력자', 'USER', DBO, 'TABLE', Unit_Mc_RunTime_History,'COLUMN',Ins_Emp</v>
      </c>
      <c r="V14" s="3"/>
      <c r="W14" s="3"/>
      <c r="X14" s="3"/>
      <c r="Y14" s="3"/>
      <c r="Z14" s="3"/>
      <c r="AA14" s="3"/>
    </row>
    <row r="15" spans="1:27">
      <c r="A15" s="7">
        <v>9</v>
      </c>
      <c r="B15" s="86" t="s">
        <v>84</v>
      </c>
      <c r="C15" s="86" t="s">
        <v>85</v>
      </c>
      <c r="D15" s="86" t="s">
        <v>329</v>
      </c>
      <c r="E15" s="86" t="s">
        <v>93</v>
      </c>
      <c r="F15" s="156"/>
      <c r="G15" s="86" t="s">
        <v>331</v>
      </c>
      <c r="H15" s="86" t="s">
        <v>331</v>
      </c>
      <c r="I15" s="155"/>
      <c r="J15" s="159"/>
      <c r="K15" s="158"/>
      <c r="L15" s="147"/>
      <c r="M15" s="2"/>
      <c r="N15" s="23" t="str">
        <f>IF(B15&lt;&gt;"",CONCATENATE(B15, REPT(" ", 31 - LEN(B15)),E15," ", IF(LEN(F15)&gt;0, CONCATENATE("(",F15,")"), " "), "  ",  IF(I15&lt;&gt;"", CONCATENATE(" DEFAULT ", I15,""), ""  ), IF(OR(D15="N",D15="IDENTITY",D15="NOT NULL"), " NOT NULL ", ""), IF(LEN(L15)&gt;0, "IDENTITY"&amp;L15, ""),  IF(B16&lt;&gt;""," ,"," ")), ") Tablespace TS_HEMR_DATA ;" )</f>
        <v>Up_Date                        datetime     ,</v>
      </c>
      <c r="O15" s="2"/>
      <c r="P15" s="3"/>
      <c r="Q15" s="3"/>
      <c r="R15" s="3"/>
      <c r="S15" s="3"/>
      <c r="T15" s="3"/>
      <c r="U15" s="41" t="str">
        <f>CONCATENATE( "EXEC SP_ADDEXTENDEDPROPERTY 'MS_Description', '", C15, "', 'USER', DBO, 'TABLE', ",$F$4,",'COLUMN',",B15)</f>
        <v>EXEC SP_ADDEXTENDEDPROPERTY 'MS_Description', '최종수정일자', 'USER', DBO, 'TABLE', Unit_Mc_RunTime_History,'COLUMN',Up_Date</v>
      </c>
      <c r="V15" s="3"/>
      <c r="W15" s="3"/>
      <c r="X15" s="3"/>
      <c r="Y15" s="3"/>
      <c r="Z15" s="3"/>
      <c r="AA15" s="3"/>
    </row>
    <row r="16" spans="1:27">
      <c r="A16" s="7">
        <v>10</v>
      </c>
      <c r="B16" s="86" t="s">
        <v>86</v>
      </c>
      <c r="C16" s="86" t="s">
        <v>87</v>
      </c>
      <c r="D16" s="86" t="s">
        <v>329</v>
      </c>
      <c r="E16" s="86" t="s">
        <v>88</v>
      </c>
      <c r="F16" s="156"/>
      <c r="G16" s="86" t="s">
        <v>331</v>
      </c>
      <c r="H16" s="86" t="s">
        <v>331</v>
      </c>
      <c r="I16" s="155"/>
      <c r="J16" s="159"/>
      <c r="K16" s="158"/>
      <c r="L16" s="147"/>
      <c r="M16" s="2"/>
      <c r="N16" s="23" t="str">
        <f>IF(B16&lt;&gt;"",CONCATENATE(B16, REPT(" ", 31 - LEN(B16)),E16," ", IF(LEN(F16)&gt;0, CONCATENATE("(",F16,")"), " "), "  ",  IF(I16&lt;&gt;"", CONCATENATE(" DEFAULT ", I16,""), ""  ), IF(OR(D16="N",D16="IDENTITY",D16="NOT NULL"), " NOT NULL ", ""), IF(LEN(L16)&gt;0, "IDENTITY"&amp;L16, ""),  IF(B17&lt;&gt;""," ,"," ")), ") Tablespace TS_HEMR_DATA ;" )</f>
        <v xml:space="preserve">Up_Emp                         nvarchar(20)     </v>
      </c>
      <c r="O16" s="2"/>
      <c r="P16" s="3"/>
      <c r="Q16" s="3"/>
      <c r="R16" s="3"/>
      <c r="S16" s="3"/>
      <c r="T16" s="3"/>
      <c r="U16" s="41" t="str">
        <f>CONCATENATE( "EXEC SP_ADDEXTENDEDPROPERTY 'MS_Description', '", C16, "', 'USER', DBO, 'TABLE', ",$F$4,",'COLUMN',",B16)</f>
        <v>EXEC SP_ADDEXTENDEDPROPERTY 'MS_Description', '최종수정자', 'USER', DBO, 'TABLE', Unit_Mc_RunTime_History,'COLUMN',Up_Emp</v>
      </c>
      <c r="V16" s="3"/>
      <c r="W16" s="3"/>
      <c r="X16" s="3"/>
      <c r="Y16" s="3"/>
      <c r="Z16" s="3"/>
      <c r="AA16" s="3"/>
    </row>
    <row r="17" spans="1:27">
      <c r="A17" s="7">
        <v>11</v>
      </c>
      <c r="B17" s="86"/>
      <c r="C17" s="86"/>
      <c r="D17" s="86"/>
      <c r="E17" s="86"/>
      <c r="F17" s="156"/>
      <c r="G17" s="86"/>
      <c r="H17" s="86"/>
      <c r="I17" s="155"/>
      <c r="J17" s="159"/>
      <c r="K17" s="158"/>
      <c r="L17" s="147"/>
      <c r="M17" s="2"/>
      <c r="N17" s="23" t="str">
        <f>IF(B17&lt;&gt;"",CONCATENATE(B17, REPT(" ", 31 - LEN(B17)),E17," ", IF(LEN(F17)&gt;0, CONCATENATE("(",F17,")"), " "), "  ",  IF(I17&lt;&gt;"", CONCATENATE(" DEFAULT ", I17,""), ""  ), IF(OR(D17="N",D17="IDENTITY",D17="NOT NULL"), " NOT NULL ", ""), IF(LEN(L17)&gt;0, "IDENTITY"&amp;L17, ""),  IF(B18&lt;&gt;""," ,"," ")), ") Tablespace TS_HEMR_DATA ;" )</f>
        <v>) Tablespace TS_HEMR_DATA ;</v>
      </c>
      <c r="O17" s="2"/>
      <c r="P17" s="3"/>
      <c r="Q17" s="3"/>
      <c r="R17" s="3"/>
      <c r="S17" s="3"/>
      <c r="T17" s="3"/>
      <c r="U17" s="41" t="str">
        <f>CONCATENATE( "EXEC SP_ADDEXTENDEDPROPERTY 'MS_Description', '", C17, "', 'USER', DBO, 'TABLE', ",$F$4,",'COLUMN',",B17)</f>
        <v>EXEC SP_ADDEXTENDEDPROPERTY 'MS_Description', '', 'USER', DBO, 'TABLE', Unit_Mc_RunTime_History,'COLUMN',</v>
      </c>
      <c r="V17" s="3"/>
      <c r="W17" s="3"/>
      <c r="X17" s="3"/>
      <c r="Y17" s="3"/>
      <c r="Z17" s="3"/>
      <c r="AA17" s="3"/>
    </row>
    <row r="18" spans="1:27">
      <c r="A18" s="7">
        <v>12</v>
      </c>
      <c r="B18" s="86"/>
      <c r="C18" s="86"/>
      <c r="D18" s="86"/>
      <c r="E18" s="86"/>
      <c r="F18" s="156"/>
      <c r="G18" s="86"/>
      <c r="H18" s="86"/>
      <c r="I18" s="155"/>
      <c r="J18" s="162"/>
      <c r="K18" s="161"/>
      <c r="L18" s="147"/>
      <c r="M18" s="2"/>
      <c r="N18" s="23" t="str">
        <f>IF(B18&lt;&gt;"",CONCATENATE(B18, REPT(" ", 31 - LEN(B18)),E18," ", IF(LEN(F18)&gt;0, CONCATENATE("(",F18,")"), " "), "  ",  IF(I18&lt;&gt;"", CONCATENATE(" DEFAULT ", I18,""), ""  ), IF(OR(D18="N",D18="IDENTITY",D18="NOT NULL"), " NOT NULL ", ""), IF(LEN(L18)&gt;0, "IDENTITY"&amp;L18, ""),  IF(B19&lt;&gt;""," ,"," ")), ") Tablespace TS_HEMR_DATA ;" )</f>
        <v>) Tablespace TS_HEMR_DATA ;</v>
      </c>
      <c r="O18" s="2"/>
      <c r="P18" s="3"/>
      <c r="Q18" s="3"/>
      <c r="R18" s="3"/>
      <c r="S18" s="3"/>
      <c r="T18" s="3"/>
      <c r="U18" s="41" t="str">
        <f>CONCATENATE( "EXEC SP_ADDEXTENDEDPROPERTY 'MS_Description', '", C18, "', 'USER', DBO, 'TABLE', ",$F$4,",'COLUMN',",B18)</f>
        <v>EXEC SP_ADDEXTENDEDPROPERTY 'MS_Description', '', 'USER', DBO, 'TABLE', Unit_Mc_RunTime_History,'COLUMN',</v>
      </c>
      <c r="V18" s="3"/>
      <c r="W18" s="3"/>
      <c r="X18" s="3"/>
      <c r="Y18" s="3"/>
      <c r="Z18" s="3"/>
      <c r="AA18" s="3"/>
    </row>
    <row r="19" spans="1:27">
      <c r="A19" s="7">
        <v>13</v>
      </c>
      <c r="B19" s="86"/>
      <c r="C19" s="86"/>
      <c r="D19" s="86"/>
      <c r="E19" s="86"/>
      <c r="F19" s="156"/>
      <c r="G19" s="86"/>
      <c r="H19" s="86"/>
      <c r="I19" s="155"/>
      <c r="J19" s="162"/>
      <c r="K19" s="161"/>
      <c r="L19" s="147"/>
      <c r="M19" s="2"/>
      <c r="N19" s="23" t="str">
        <f>IF(B19&lt;&gt;"",CONCATENATE(B19, REPT(" ", 31 - LEN(B19)),E19," ", IF(LEN(F19)&gt;0, CONCATENATE("(",F19,")"), " "), "  ",  IF(I19&lt;&gt;"", CONCATENATE(" DEFAULT ", I19,""), ""  ), IF(OR(D19="N",D19="IDENTITY",D19="NOT NULL"), " NOT NULL ", ""), IF(LEN(L19)&gt;0, "IDENTITY"&amp;L19, ""),  IF(B20&lt;&gt;""," ,"," ")), ") Tablespace TS_HEMR_DATA ;" )</f>
        <v>) Tablespace TS_HEMR_DATA ;</v>
      </c>
      <c r="O19" s="2"/>
      <c r="P19" s="3"/>
      <c r="Q19" s="3"/>
      <c r="R19" s="3"/>
      <c r="S19" s="3"/>
      <c r="T19" s="3"/>
      <c r="U19" s="41" t="str">
        <f>CONCATENATE( "EXEC SP_ADDEXTENDEDPROPERTY 'MS_Description', '", C19, "', 'USER', DBO, 'TABLE', ",$F$4,",'COLUMN',",B19)</f>
        <v>EXEC SP_ADDEXTENDEDPROPERTY 'MS_Description', '', 'USER', DBO, 'TABLE', Unit_Mc_RunTime_History,'COLUMN',</v>
      </c>
      <c r="V19" s="3"/>
      <c r="W19" s="3"/>
      <c r="X19" s="3"/>
      <c r="Y19" s="3"/>
      <c r="Z19" s="3"/>
      <c r="AA19" s="3"/>
    </row>
    <row r="20" spans="1:27">
      <c r="A20" s="7">
        <v>14</v>
      </c>
      <c r="B20" s="86"/>
      <c r="C20" s="86"/>
      <c r="D20" s="86"/>
      <c r="E20" s="86"/>
      <c r="F20" s="156"/>
      <c r="G20" s="86"/>
      <c r="H20" s="86"/>
      <c r="I20" s="155"/>
      <c r="J20" s="162"/>
      <c r="K20" s="161"/>
      <c r="L20" s="147"/>
      <c r="M20" s="2"/>
      <c r="N20" s="23" t="str">
        <f>IF(B20&lt;&gt;"",CONCATENATE(B20, REPT(" ", 31 - LEN(B20)),E20," ", IF(LEN(F20)&gt;0, CONCATENATE("(",F20,")"), " "), "  ",  IF(I20&lt;&gt;"", CONCATENATE(" DEFAULT ", I20,""), ""  ), IF(OR(D20="N",D20="IDENTITY",D20="NOT NULL"), " NOT NULL ", ""), IF(LEN(L20)&gt;0, "IDENTITY"&amp;L20, ""),  IF(B21&lt;&gt;""," ,"," ")), ") Tablespace TS_HEMR_DATA ;" )</f>
        <v>) Tablespace TS_HEMR_DATA ;</v>
      </c>
      <c r="O20" s="2"/>
      <c r="P20" s="3"/>
      <c r="Q20" s="3"/>
      <c r="R20" s="3"/>
      <c r="S20" s="3"/>
      <c r="T20" s="3"/>
      <c r="U20" s="41" t="str">
        <f>CONCATENATE( "EXEC SP_ADDEXTENDEDPROPERTY 'MS_Description', '", C20, "', 'USER', DBO, 'TABLE', ",$F$4,",'COLUMN',",B20)</f>
        <v>EXEC SP_ADDEXTENDEDPROPERTY 'MS_Description', '', 'USER', DBO, 'TABLE', Unit_Mc_RunTime_History,'COLUMN',</v>
      </c>
      <c r="V20" s="3"/>
      <c r="W20" s="3"/>
      <c r="X20" s="3"/>
      <c r="Y20" s="3"/>
      <c r="Z20" s="3"/>
      <c r="AA20" s="3"/>
    </row>
    <row r="21" spans="1:27">
      <c r="A21" s="7">
        <v>15</v>
      </c>
      <c r="B21" s="86"/>
      <c r="C21" s="86"/>
      <c r="D21" s="86"/>
      <c r="E21" s="86"/>
      <c r="F21" s="156"/>
      <c r="G21" s="86"/>
      <c r="H21" s="86"/>
      <c r="I21" s="155"/>
      <c r="J21" s="162"/>
      <c r="K21" s="161"/>
      <c r="L21" s="147"/>
      <c r="M21" s="2"/>
      <c r="N21" s="23" t="str">
        <f>IF(B21&lt;&gt;"",CONCATENATE(B21, REPT(" ", 31 - LEN(B21)),E21," ", IF(LEN(F21)&gt;0, CONCATENATE("(",F21,")"), " "), "  ",  IF(I21&lt;&gt;"", CONCATENATE(" DEFAULT ", I21,""), ""  ), IF(OR(D21="N",D21="IDENTITY",D21="NOT NULL"), " NOT NULL ", ""), IF(LEN(L21)&gt;0, "IDENTITY"&amp;L21, ""),  IF(B22&lt;&gt;""," ,"," ")), ") Tablespace TS_HEMR_DATA ;" )</f>
        <v>) Tablespace TS_HEMR_DATA ;</v>
      </c>
      <c r="O21" s="2"/>
      <c r="P21" s="3"/>
      <c r="Q21" s="3"/>
      <c r="R21" s="3"/>
      <c r="S21" s="3"/>
      <c r="T21" s="3"/>
      <c r="U21" s="41" t="str">
        <f>CONCATENATE( "EXEC SP_ADDEXTENDEDPROPERTY 'MS_Description', '", C21, "', 'USER', DBO, 'TABLE', ",$F$4,",'COLUMN',",B21)</f>
        <v>EXEC SP_ADDEXTENDEDPROPERTY 'MS_Description', '', 'USER', DBO, 'TABLE', Unit_Mc_RunTime_History,'COLUMN',</v>
      </c>
      <c r="V21" s="3"/>
      <c r="W21" s="3"/>
      <c r="X21" s="3"/>
      <c r="Y21" s="3"/>
      <c r="Z21" s="3"/>
      <c r="AA21" s="3"/>
    </row>
    <row r="22" spans="1:27">
      <c r="A22" s="7">
        <v>16</v>
      </c>
      <c r="B22" s="86"/>
      <c r="C22" s="86"/>
      <c r="D22" s="86"/>
      <c r="E22" s="86"/>
      <c r="F22" s="156"/>
      <c r="G22" s="86"/>
      <c r="H22" s="86"/>
      <c r="I22" s="155"/>
      <c r="J22" s="162"/>
      <c r="K22" s="161"/>
      <c r="L22" s="147"/>
      <c r="M22" s="2"/>
      <c r="N22" s="23" t="str">
        <f>IF(B22&lt;&gt;"",CONCATENATE(B22, REPT(" ", 31 - LEN(B22)),E22," ", IF(LEN(F22)&gt;0, CONCATENATE("(",F22,")"), " "), "  ",  IF(I22&lt;&gt;"", CONCATENATE(" DEFAULT ", I22,""), ""  ), IF(OR(D22="N",D22="IDENTITY",D22="NOT NULL"), " NOT NULL ", ""), IF(LEN(L22)&gt;0, "IDENTITY"&amp;L22, ""),  IF(B23&lt;&gt;""," ,"," ")), ") Tablespace TS_HEMR_DATA ;" )</f>
        <v>) Tablespace TS_HEMR_DATA ;</v>
      </c>
      <c r="O22" s="2"/>
      <c r="P22" s="3"/>
      <c r="Q22" s="3"/>
      <c r="R22" s="3"/>
      <c r="S22" s="3"/>
      <c r="T22" s="3"/>
      <c r="U22" s="41" t="str">
        <f>CONCATENATE( "EXEC SP_ADDEXTENDEDPROPERTY 'MS_Description', '", C22, "', 'USER', DBO, 'TABLE', ",$F$4,",'COLUMN',",B22)</f>
        <v>EXEC SP_ADDEXTENDEDPROPERTY 'MS_Description', '', 'USER', DBO, 'TABLE', Unit_Mc_RunTime_History,'COLUMN',</v>
      </c>
      <c r="V22" s="3"/>
      <c r="W22" s="3"/>
      <c r="X22" s="3"/>
      <c r="Y22" s="3"/>
      <c r="Z22" s="3"/>
      <c r="AA22" s="3"/>
    </row>
    <row r="23" spans="1:27">
      <c r="A23" s="7">
        <v>17</v>
      </c>
      <c r="B23" s="86"/>
      <c r="C23" s="86"/>
      <c r="D23" s="86"/>
      <c r="E23" s="86"/>
      <c r="F23" s="156"/>
      <c r="G23" s="86"/>
      <c r="H23" s="86"/>
      <c r="I23" s="155"/>
      <c r="J23" s="162"/>
      <c r="K23" s="161"/>
      <c r="L23" s="147"/>
      <c r="M23" s="2"/>
      <c r="N23" s="23" t="str">
        <f>IF(B23&lt;&gt;"",CONCATENATE(B23, REPT(" ", 31 - LEN(B23)),E23," ", IF(LEN(F23)&gt;0, CONCATENATE("(",F23,")"), " "), "  ",  IF(I23&lt;&gt;"", CONCATENATE(" DEFAULT ", I23,""), ""  ), IF(OR(D23="N",D23="IDENTITY",D23="NOT NULL"), " NOT NULL ", ""), IF(LEN(L23)&gt;0, "IDENTITY"&amp;L23, ""),  IF(B24&lt;&gt;""," ,"," ")), ") Tablespace TS_HEMR_DATA ;" )</f>
        <v>) Tablespace TS_HEMR_DATA ;</v>
      </c>
      <c r="O23" s="2"/>
      <c r="P23" s="3"/>
      <c r="Q23" s="3"/>
      <c r="R23" s="3"/>
      <c r="S23" s="3"/>
      <c r="T23" s="3"/>
      <c r="U23" s="41" t="str">
        <f>CONCATENATE( "EXEC SP_ADDEXTENDEDPROPERTY 'MS_Description', '", C23, "', 'USER', DBO, 'TABLE', ",$F$4,",'COLUMN',",B23)</f>
        <v>EXEC SP_ADDEXTENDEDPROPERTY 'MS_Description', '', 'USER', DBO, 'TABLE', Unit_Mc_RunTime_History,'COLUMN',</v>
      </c>
      <c r="V23" s="3"/>
      <c r="W23" s="3"/>
      <c r="X23" s="3"/>
      <c r="Y23" s="3"/>
      <c r="Z23" s="3"/>
      <c r="AA23" s="3"/>
    </row>
    <row r="24" spans="1:27">
      <c r="A24" s="7">
        <v>18</v>
      </c>
      <c r="B24" s="86"/>
      <c r="C24" s="86"/>
      <c r="D24" s="86"/>
      <c r="E24" s="86"/>
      <c r="F24" s="156"/>
      <c r="G24" s="86"/>
      <c r="H24" s="86"/>
      <c r="I24" s="155"/>
      <c r="J24" s="162"/>
      <c r="K24" s="161"/>
      <c r="L24" s="147"/>
      <c r="M24" s="2"/>
      <c r="N24" s="23"/>
      <c r="O24" s="2"/>
      <c r="P24" s="3"/>
      <c r="Q24" s="3"/>
      <c r="R24" s="3"/>
      <c r="S24" s="3"/>
      <c r="T24" s="3"/>
      <c r="U24" s="41"/>
      <c r="V24" s="3"/>
      <c r="W24" s="3"/>
      <c r="X24" s="3"/>
      <c r="Y24" s="3"/>
      <c r="Z24" s="3"/>
      <c r="AA24" s="3"/>
    </row>
    <row r="25" spans="1:27">
      <c r="A25" s="7">
        <v>19</v>
      </c>
      <c r="B25" s="86"/>
      <c r="C25" s="86"/>
      <c r="D25" s="86"/>
      <c r="E25" s="86"/>
      <c r="F25" s="156"/>
      <c r="G25" s="86"/>
      <c r="H25" s="86"/>
      <c r="I25" s="155"/>
      <c r="J25" s="162"/>
      <c r="K25" s="161"/>
      <c r="L25" s="147"/>
      <c r="M25" s="2"/>
      <c r="N25" s="23"/>
      <c r="O25" s="2"/>
      <c r="P25" s="3"/>
      <c r="Q25" s="3"/>
      <c r="R25" s="3"/>
      <c r="S25" s="3"/>
      <c r="T25" s="3"/>
      <c r="U25" s="41"/>
      <c r="V25" s="3"/>
      <c r="W25" s="3"/>
      <c r="X25" s="3"/>
      <c r="Y25" s="3"/>
      <c r="Z25" s="3"/>
      <c r="AA25" s="3"/>
    </row>
    <row r="26" spans="1:27">
      <c r="A26" s="7">
        <v>20</v>
      </c>
      <c r="B26" s="86"/>
      <c r="C26" s="86"/>
      <c r="D26" s="86"/>
      <c r="E26" s="86"/>
      <c r="F26" s="156"/>
      <c r="G26" s="86"/>
      <c r="H26" s="86"/>
      <c r="I26" s="155"/>
      <c r="J26" s="162"/>
      <c r="K26" s="161"/>
      <c r="L26" s="147"/>
      <c r="M26" s="2"/>
      <c r="N26" s="23"/>
      <c r="O26" s="2"/>
      <c r="P26" s="3"/>
      <c r="Q26" s="3"/>
      <c r="R26" s="3"/>
      <c r="S26" s="3"/>
      <c r="T26" s="3"/>
      <c r="U26" s="41"/>
      <c r="V26" s="3"/>
      <c r="W26" s="3"/>
      <c r="X26" s="3"/>
      <c r="Y26" s="3"/>
      <c r="Z26" s="3"/>
      <c r="AA26" s="3"/>
    </row>
    <row r="27" spans="1:27">
      <c r="A27" s="7">
        <v>21</v>
      </c>
      <c r="B27" s="156"/>
      <c r="C27" s="156"/>
      <c r="D27" s="156"/>
      <c r="E27" s="156"/>
      <c r="F27" s="156"/>
      <c r="G27" s="156"/>
      <c r="H27" s="156"/>
      <c r="I27" s="155"/>
      <c r="J27" s="162"/>
      <c r="K27" s="161"/>
      <c r="L27" s="147"/>
      <c r="M27" s="2"/>
      <c r="N27" s="23" t="s">
        <v>328</v>
      </c>
      <c r="O27" s="2"/>
      <c r="P27" s="3"/>
      <c r="Q27" s="3"/>
      <c r="R27" s="3"/>
      <c r="S27" s="3"/>
      <c r="T27" s="3"/>
      <c r="U27" s="41"/>
      <c r="V27" s="3"/>
      <c r="W27" s="3"/>
      <c r="X27" s="3"/>
      <c r="Y27" s="3"/>
      <c r="Z27" s="3"/>
      <c r="AA27" s="3"/>
    </row>
    <row r="28" spans="1:27">
      <c r="A28" s="7">
        <v>22</v>
      </c>
      <c r="B28" s="157"/>
      <c r="C28" s="157"/>
      <c r="D28" s="156"/>
      <c r="E28" s="156"/>
      <c r="F28" s="156"/>
      <c r="G28" s="156"/>
      <c r="H28" s="156"/>
      <c r="I28" s="155"/>
      <c r="J28" s="162"/>
      <c r="K28" s="161"/>
      <c r="L28" s="147"/>
      <c r="M28" s="2"/>
      <c r="N28" s="23"/>
      <c r="O28" s="2"/>
      <c r="P28" s="3"/>
      <c r="Q28" s="3"/>
      <c r="R28" s="3"/>
      <c r="S28" s="3"/>
      <c r="T28" s="3"/>
      <c r="U28" s="41"/>
      <c r="V28" s="3"/>
      <c r="W28" s="3"/>
      <c r="X28" s="3"/>
      <c r="Y28" s="3"/>
      <c r="Z28" s="3"/>
      <c r="AA28" s="3"/>
    </row>
    <row r="29" spans="1:27">
      <c r="A29" s="7">
        <v>23</v>
      </c>
      <c r="B29" s="154"/>
      <c r="C29" s="154"/>
      <c r="D29" s="153"/>
      <c r="E29" s="153"/>
      <c r="F29" s="153"/>
      <c r="G29" s="153"/>
      <c r="H29" s="153"/>
      <c r="I29" s="152"/>
      <c r="J29" s="174"/>
      <c r="K29" s="161"/>
      <c r="L29" s="147"/>
      <c r="M29" s="2"/>
      <c r="N29" s="23"/>
      <c r="O29" s="2"/>
      <c r="P29" s="3"/>
      <c r="Q29" s="3"/>
      <c r="R29" s="3"/>
      <c r="S29" s="3"/>
      <c r="T29" s="3"/>
      <c r="U29" s="41"/>
      <c r="V29" s="3"/>
      <c r="W29" s="3"/>
      <c r="X29" s="3"/>
      <c r="Y29" s="3"/>
      <c r="Z29" s="3"/>
      <c r="AA29" s="3"/>
    </row>
    <row r="30" spans="1:27">
      <c r="A30" s="7">
        <v>24</v>
      </c>
      <c r="B30" s="151"/>
      <c r="C30" s="151"/>
      <c r="D30" s="36"/>
      <c r="E30" s="36"/>
      <c r="F30" s="36"/>
      <c r="G30" s="36"/>
      <c r="H30" s="36"/>
      <c r="I30" s="25"/>
      <c r="J30" s="174"/>
      <c r="K30" s="161"/>
      <c r="L30" s="147"/>
      <c r="M30" s="2"/>
      <c r="N30" s="23"/>
      <c r="O30" s="2"/>
      <c r="P30" s="3"/>
      <c r="Q30" s="3"/>
      <c r="R30" s="3"/>
      <c r="S30" s="3"/>
      <c r="T30" s="3"/>
      <c r="U30" s="41"/>
      <c r="V30" s="3"/>
      <c r="W30" s="3"/>
      <c r="X30" s="3"/>
      <c r="Y30" s="3"/>
      <c r="Z30" s="3"/>
      <c r="AA30" s="3"/>
    </row>
    <row r="31" spans="1:27">
      <c r="A31" s="7">
        <v>25</v>
      </c>
      <c r="B31" s="151"/>
      <c r="C31" s="151"/>
      <c r="D31" s="36"/>
      <c r="E31" s="36"/>
      <c r="F31" s="36"/>
      <c r="G31" s="36"/>
      <c r="H31" s="36"/>
      <c r="I31" s="25"/>
      <c r="J31" s="174"/>
      <c r="K31" s="161"/>
      <c r="L31" s="147"/>
      <c r="M31" s="2"/>
      <c r="N31" s="23"/>
      <c r="O31" s="2"/>
      <c r="P31" s="3"/>
      <c r="Q31" s="3"/>
      <c r="R31" s="3"/>
      <c r="S31" s="3"/>
      <c r="T31" s="3"/>
      <c r="U31" s="41"/>
      <c r="V31" s="3"/>
      <c r="W31" s="3"/>
      <c r="X31" s="3"/>
      <c r="Y31" s="3"/>
      <c r="Z31" s="3"/>
      <c r="AA31" s="3"/>
    </row>
    <row r="32" spans="1:27">
      <c r="A32" s="7">
        <v>26</v>
      </c>
      <c r="B32" s="151"/>
      <c r="C32" s="151"/>
      <c r="D32" s="36"/>
      <c r="E32" s="36"/>
      <c r="F32" s="36"/>
      <c r="G32" s="36"/>
      <c r="H32" s="36"/>
      <c r="I32" s="25"/>
      <c r="J32" s="174"/>
      <c r="K32" s="161"/>
      <c r="L32" s="147"/>
      <c r="M32" s="2"/>
      <c r="N32" s="23"/>
      <c r="O32" s="2"/>
      <c r="P32" s="3"/>
      <c r="Q32" s="3"/>
      <c r="R32" s="3"/>
      <c r="S32" s="3"/>
      <c r="T32" s="3"/>
      <c r="U32" s="41"/>
      <c r="V32" s="3"/>
      <c r="W32" s="3"/>
      <c r="X32" s="3"/>
      <c r="Y32" s="3"/>
      <c r="Z32" s="3"/>
      <c r="AA32" s="3"/>
    </row>
    <row r="33" spans="1:27">
      <c r="A33" s="7">
        <v>27</v>
      </c>
      <c r="B33" s="151"/>
      <c r="C33" s="151"/>
      <c r="D33" s="36"/>
      <c r="E33" s="36"/>
      <c r="F33" s="36"/>
      <c r="G33" s="36"/>
      <c r="H33" s="36"/>
      <c r="I33" s="25"/>
      <c r="J33" s="174"/>
      <c r="K33" s="161"/>
      <c r="L33" s="147"/>
      <c r="M33" s="2"/>
      <c r="N33" s="23"/>
      <c r="O33" s="2"/>
      <c r="P33" s="3"/>
      <c r="Q33" s="3"/>
      <c r="R33" s="3"/>
      <c r="S33" s="3"/>
      <c r="T33" s="3"/>
      <c r="U33" s="41"/>
      <c r="V33" s="3"/>
      <c r="W33" s="3"/>
      <c r="X33" s="3"/>
      <c r="Y33" s="3"/>
      <c r="Z33" s="3"/>
      <c r="AA33" s="3"/>
    </row>
    <row r="34" spans="1:27">
      <c r="A34" s="7">
        <v>28</v>
      </c>
      <c r="B34" s="151"/>
      <c r="C34" s="151"/>
      <c r="D34" s="36"/>
      <c r="E34" s="36"/>
      <c r="F34" s="36"/>
      <c r="G34" s="36"/>
      <c r="H34" s="36"/>
      <c r="I34" s="25"/>
      <c r="J34" s="174"/>
      <c r="K34" s="161"/>
      <c r="L34" s="147"/>
      <c r="M34" s="2"/>
      <c r="N34" s="23"/>
      <c r="O34" s="2"/>
      <c r="P34" s="3"/>
      <c r="Q34" s="3"/>
      <c r="R34" s="3"/>
      <c r="S34" s="3"/>
      <c r="T34" s="3"/>
      <c r="U34" s="41"/>
      <c r="V34" s="3"/>
      <c r="W34" s="3"/>
      <c r="X34" s="3"/>
      <c r="Y34" s="3"/>
      <c r="Z34" s="3"/>
      <c r="AA34" s="3"/>
    </row>
    <row r="35" spans="1:27">
      <c r="A35" s="7">
        <v>29</v>
      </c>
      <c r="B35" s="151"/>
      <c r="C35" s="151"/>
      <c r="D35" s="36"/>
      <c r="E35" s="36"/>
      <c r="F35" s="36"/>
      <c r="G35" s="36"/>
      <c r="H35" s="36"/>
      <c r="I35" s="25"/>
      <c r="J35" s="174"/>
      <c r="K35" s="161"/>
      <c r="L35" s="147"/>
      <c r="M35" s="2"/>
      <c r="N35" s="23"/>
      <c r="O35" s="2"/>
      <c r="P35" s="3"/>
      <c r="Q35" s="3"/>
      <c r="R35" s="3"/>
      <c r="S35" s="3"/>
      <c r="T35" s="3"/>
      <c r="U35" s="41"/>
      <c r="V35" s="3"/>
      <c r="W35" s="3"/>
      <c r="X35" s="3"/>
      <c r="Y35" s="3"/>
      <c r="Z35" s="3"/>
      <c r="AA35" s="3"/>
    </row>
    <row r="36" spans="1:27">
      <c r="A36" s="7">
        <v>30</v>
      </c>
      <c r="B36" s="151"/>
      <c r="C36" s="151"/>
      <c r="D36" s="36"/>
      <c r="E36" s="36"/>
      <c r="F36" s="36"/>
      <c r="G36" s="36"/>
      <c r="H36" s="36"/>
      <c r="I36" s="25"/>
      <c r="J36" s="174"/>
      <c r="K36" s="161"/>
      <c r="L36" s="147"/>
      <c r="M36" s="2"/>
      <c r="N36" s="23"/>
      <c r="O36" s="2"/>
      <c r="P36" s="3"/>
      <c r="Q36" s="3"/>
      <c r="R36" s="3"/>
      <c r="S36" s="3"/>
      <c r="T36" s="3"/>
      <c r="U36" s="41"/>
      <c r="V36" s="3"/>
      <c r="W36" s="3"/>
      <c r="X36" s="3"/>
      <c r="Y36" s="3"/>
      <c r="Z36" s="3"/>
      <c r="AA36" s="3"/>
    </row>
    <row r="37" spans="1:27">
      <c r="A37" s="7">
        <v>31</v>
      </c>
      <c r="B37" s="151"/>
      <c r="C37" s="151"/>
      <c r="D37" s="36"/>
      <c r="E37" s="36"/>
      <c r="F37" s="36"/>
      <c r="G37" s="150"/>
      <c r="H37" s="36"/>
      <c r="I37" s="25"/>
      <c r="J37" s="174"/>
      <c r="K37" s="161"/>
      <c r="L37" s="147"/>
      <c r="M37" s="2"/>
      <c r="N37" s="23"/>
      <c r="O37" s="2"/>
      <c r="P37" s="3"/>
      <c r="Q37" s="3"/>
      <c r="R37" s="3"/>
      <c r="S37" s="3"/>
      <c r="T37" s="3"/>
      <c r="U37" s="41"/>
      <c r="V37" s="3"/>
      <c r="W37" s="3"/>
      <c r="X37" s="3"/>
      <c r="Y37" s="3"/>
      <c r="Z37" s="3"/>
      <c r="AA37" s="3"/>
    </row>
    <row r="38" spans="1:27">
      <c r="M38" s="2"/>
      <c r="N38" s="23" t="s">
        <v>42</v>
      </c>
      <c r="O38" s="2"/>
      <c r="P38" s="3"/>
      <c r="Q38" s="3"/>
      <c r="R38" s="3"/>
      <c r="S38" s="3"/>
      <c r="T38" s="3"/>
      <c r="U38" s="41"/>
      <c r="V38" s="3"/>
      <c r="W38" s="3"/>
      <c r="X38" s="3"/>
      <c r="Y38" s="3"/>
      <c r="Z38" s="3"/>
      <c r="AA38" s="3"/>
    </row>
    <row r="39" spans="1:27">
      <c r="M39" s="2"/>
      <c r="N39" s="23"/>
      <c r="O39" s="2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>
      <c r="M40" s="2"/>
      <c r="N40" s="23"/>
      <c r="O40" s="2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>
      <c r="M41" s="146"/>
      <c r="N41" s="23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>
      <c r="M42" s="3"/>
      <c r="N42" s="23" t="str">
        <f>CONCATENATE("CREATE ", IF(H42&lt;&gt;"", "UNIQUE ", ""),"INDEX ", B42, " ON ", $F$4, "( ",C42, " ) " )</f>
        <v xml:space="preserve">CREATE INDEX  ON Unit_Mc_RunTime_History(  ) 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>
      <c r="M43" s="3"/>
      <c r="N43" s="23" t="str">
        <f>CONCATENATE("CREATE ", IF(H43&lt;&gt;"", "UNIQUE ", ""),"INDEX ", B43, " ON ", $F$4, "( ",C43, " ) " )</f>
        <v xml:space="preserve">CREATE INDEX  ON Unit_Mc_RunTime_History(  ) 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>
      <c r="M44" s="3"/>
      <c r="N44" s="23" t="str">
        <f>CONCATENATE("CREATE ", IF(H44&lt;&gt;"", "UNIQUE ", ""),"INDEX ", B44, " ON ", $F$4, "( ",C44, " ) " )</f>
        <v xml:space="preserve">CREATE INDEX  ON Unit_Mc_RunTime_History(  ) 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>
      <c r="M45" s="3"/>
      <c r="N45" s="23" t="str">
        <f>CONCATENATE("CREATE ", IF(H45&lt;&gt;"", "UNIQUE ", ""),"INDEX ", B45, " ON ", $F$4, "( ",C45, " ) " )</f>
        <v xml:space="preserve">CREATE INDEX  ON Unit_Mc_RunTime_History(  ) 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>
      <c r="M46" s="2"/>
      <c r="N46" s="23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>
      <c r="M47" s="2"/>
      <c r="N47" s="23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>
      <c r="M48" s="2"/>
      <c r="N48" s="23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3:27">
      <c r="M49" s="2"/>
      <c r="N49" s="23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3:27">
      <c r="M50" s="2"/>
      <c r="N50" s="23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3:27">
      <c r="M51" s="2"/>
      <c r="N51" s="23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3:27">
      <c r="M52" s="2"/>
      <c r="N52" s="23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3:27">
      <c r="M53" s="2"/>
      <c r="N53" s="23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3:27">
      <c r="M54" s="2"/>
      <c r="N54" s="23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3:27">
      <c r="M55" s="2"/>
      <c r="N55" s="23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3:27">
      <c r="M56" s="2"/>
      <c r="N56" s="23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</sheetData>
  <mergeCells count="50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13:K13"/>
    <mergeCell ref="J14:K14"/>
    <mergeCell ref="J15:K15"/>
    <mergeCell ref="J16:K16"/>
    <mergeCell ref="J4:L4"/>
    <mergeCell ref="A5:B5"/>
    <mergeCell ref="C5:D5"/>
    <mergeCell ref="E5:F5"/>
    <mergeCell ref="G5:H5"/>
    <mergeCell ref="J5:L5"/>
    <mergeCell ref="J27:K27"/>
    <mergeCell ref="J28:K28"/>
    <mergeCell ref="J17:K17"/>
    <mergeCell ref="J6:K6"/>
    <mergeCell ref="J7:K7"/>
    <mergeCell ref="J8:K8"/>
    <mergeCell ref="J9:K9"/>
    <mergeCell ref="J10:K10"/>
    <mergeCell ref="J11:K11"/>
    <mergeCell ref="J12:K12"/>
    <mergeCell ref="J29:K29"/>
    <mergeCell ref="J18:K18"/>
    <mergeCell ref="J19:K19"/>
    <mergeCell ref="J20:K20"/>
    <mergeCell ref="J21:K21"/>
    <mergeCell ref="J22:K22"/>
    <mergeCell ref="J23:K23"/>
    <mergeCell ref="J24:K24"/>
    <mergeCell ref="J25:K25"/>
    <mergeCell ref="J26:K26"/>
    <mergeCell ref="J36:K36"/>
    <mergeCell ref="J37:K37"/>
    <mergeCell ref="J30:K30"/>
    <mergeCell ref="J31:K31"/>
    <mergeCell ref="J32:K32"/>
    <mergeCell ref="J33:K33"/>
    <mergeCell ref="J34:K34"/>
    <mergeCell ref="J35:K35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287B-7533-412F-BC01-4EFB666140B2}">
  <dimension ref="A1:AA56"/>
  <sheetViews>
    <sheetView workbookViewId="0">
      <selection activeCell="D15" sqref="D15"/>
    </sheetView>
  </sheetViews>
  <sheetFormatPr defaultRowHeight="17.399999999999999"/>
  <cols>
    <col min="13" max="13" width="4.19921875" customWidth="1"/>
    <col min="14" max="14" width="8.796875" style="19"/>
    <col min="15" max="15" width="10.5" customWidth="1"/>
  </cols>
  <sheetData>
    <row r="1" spans="1:27" ht="16.5" customHeight="1">
      <c r="A1" s="106" t="s">
        <v>1</v>
      </c>
      <c r="B1" s="107"/>
      <c r="C1" s="108"/>
      <c r="D1" s="108"/>
      <c r="E1" s="108" t="s">
        <v>20</v>
      </c>
      <c r="F1" s="124" t="s">
        <v>2</v>
      </c>
      <c r="G1" s="124"/>
      <c r="H1" s="125"/>
      <c r="I1" s="17" t="s">
        <v>3</v>
      </c>
      <c r="J1" s="6"/>
      <c r="K1" s="12" t="s">
        <v>4</v>
      </c>
      <c r="L1" s="14"/>
      <c r="M1" s="169"/>
    </row>
    <row r="2" spans="1:27" ht="16.5" customHeight="1">
      <c r="A2" s="109" t="s">
        <v>5</v>
      </c>
      <c r="B2" s="110"/>
      <c r="C2" s="108"/>
      <c r="D2" s="108"/>
      <c r="E2" s="108"/>
      <c r="F2" s="126"/>
      <c r="G2" s="126"/>
      <c r="H2" s="127"/>
      <c r="I2" s="1" t="s">
        <v>6</v>
      </c>
      <c r="J2" s="6"/>
      <c r="K2" s="16" t="s">
        <v>7</v>
      </c>
      <c r="L2" s="14"/>
      <c r="M2" s="169"/>
    </row>
    <row r="3" spans="1:27">
      <c r="A3" s="111" t="s">
        <v>0</v>
      </c>
      <c r="B3" s="112"/>
      <c r="C3" s="122"/>
      <c r="D3" s="123"/>
      <c r="E3" s="26" t="s">
        <v>8</v>
      </c>
      <c r="F3" s="128" t="s">
        <v>29</v>
      </c>
      <c r="G3" s="128"/>
      <c r="H3" s="128"/>
      <c r="I3" s="15" t="s">
        <v>9</v>
      </c>
      <c r="J3" s="6"/>
      <c r="K3" s="11" t="s">
        <v>10</v>
      </c>
      <c r="L3" s="13" t="s">
        <v>41</v>
      </c>
      <c r="M3" s="168"/>
      <c r="N3" s="23" t="str">
        <f>CONCATENATE("DROP TABLE ",F4," ;")</f>
        <v>DROP TABLE Unit_Mc_Nop_History ;</v>
      </c>
    </row>
    <row r="4" spans="1:27" ht="27" customHeight="1">
      <c r="A4" s="108" t="s">
        <v>12</v>
      </c>
      <c r="B4" s="108"/>
      <c r="C4" s="108"/>
      <c r="D4" s="108"/>
      <c r="E4" s="6" t="s">
        <v>13</v>
      </c>
      <c r="F4" s="133" t="s">
        <v>367</v>
      </c>
      <c r="G4" s="133"/>
      <c r="H4" s="133"/>
      <c r="I4" s="78" t="s">
        <v>14</v>
      </c>
      <c r="J4" s="115" t="s">
        <v>366</v>
      </c>
      <c r="K4" s="116"/>
      <c r="L4" s="117"/>
      <c r="M4" s="167"/>
      <c r="N4" s="166"/>
      <c r="O4" s="165"/>
    </row>
    <row r="5" spans="1:27" ht="31.2">
      <c r="A5" s="118" t="s">
        <v>31</v>
      </c>
      <c r="B5" s="119"/>
      <c r="C5" s="118"/>
      <c r="D5" s="119"/>
      <c r="E5" s="120" t="s">
        <v>33</v>
      </c>
      <c r="F5" s="121"/>
      <c r="G5" s="115" t="s">
        <v>330</v>
      </c>
      <c r="H5" s="117"/>
      <c r="I5" s="78" t="s">
        <v>32</v>
      </c>
      <c r="J5" s="115"/>
      <c r="K5" s="116"/>
      <c r="L5" s="117"/>
      <c r="M5" s="167"/>
      <c r="N5" s="166"/>
      <c r="O5" s="165"/>
    </row>
    <row r="6" spans="1:27">
      <c r="A6" s="37" t="s">
        <v>11</v>
      </c>
      <c r="B6" s="37" t="s">
        <v>21</v>
      </c>
      <c r="C6" s="37" t="s">
        <v>22</v>
      </c>
      <c r="D6" s="37" t="s">
        <v>23</v>
      </c>
      <c r="E6" s="37" t="s">
        <v>16</v>
      </c>
      <c r="F6" s="37" t="s">
        <v>24</v>
      </c>
      <c r="G6" s="37" t="s">
        <v>17</v>
      </c>
      <c r="H6" s="37" t="s">
        <v>25</v>
      </c>
      <c r="I6" s="77" t="s">
        <v>18</v>
      </c>
      <c r="J6" s="113" t="s">
        <v>19</v>
      </c>
      <c r="K6" s="114"/>
      <c r="L6" s="164" t="s">
        <v>26</v>
      </c>
      <c r="M6" s="163"/>
      <c r="N6" s="23" t="str">
        <f>CONCATENATE("CREATE TABLE ",$F$4," (")</f>
        <v>CREATE TABLE Unit_Mc_Nop_History (</v>
      </c>
      <c r="O6" s="2"/>
      <c r="P6" s="3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</row>
    <row r="7" spans="1:27">
      <c r="A7" s="7">
        <v>1</v>
      </c>
      <c r="B7" s="86" t="s">
        <v>197</v>
      </c>
      <c r="C7" s="86" t="s">
        <v>198</v>
      </c>
      <c r="D7" s="86" t="s">
        <v>185</v>
      </c>
      <c r="E7" s="86" t="s">
        <v>184</v>
      </c>
      <c r="F7" s="156"/>
      <c r="G7" s="86" t="s">
        <v>335</v>
      </c>
      <c r="H7" s="86" t="s">
        <v>331</v>
      </c>
      <c r="I7" s="179"/>
      <c r="J7" s="174"/>
      <c r="K7" s="161"/>
      <c r="L7" s="147" t="s">
        <v>365</v>
      </c>
      <c r="M7" s="2"/>
      <c r="N7" s="23" t="str">
        <f>IF(B7&lt;&gt;"",CONCATENATE(B7, REPT(" ", 31 - LEN(B7)),E7," ", IF(LEN(F7)&gt;0, CONCATENATE("(",F7,")"), " "), "  ",  IF(I7&lt;&gt;"", CONCATENATE(" DEFAULT ", I7,""), ""  ), IF(OR(D7="N",D7="IDENTITY",D7="NOT NULL"), " NOT NULL ", ""), IF(LEN(L7)&gt;0, "IDENTITY"&amp;L7, ""),  IF(B8&lt;&gt;""," ,"," ")), ") Tablespace TS_HEMR_DATA ;" )</f>
        <v>Nop_Seq                        bigint     NOT NULL IDENTITY(1,1) ,</v>
      </c>
      <c r="O7" s="2"/>
      <c r="P7" s="3"/>
      <c r="Q7" s="3"/>
      <c r="R7" s="3"/>
      <c r="S7" s="3"/>
      <c r="T7" s="3"/>
      <c r="U7" s="41" t="str">
        <f>CONCATENATE( "EXEC SP_ADDEXTENDEDPROPERTY 'MS_Description', '", C7, "', 'USER', DBO, 'TABLE', ",$F$4,",'COLUMN',",B7)</f>
        <v>EXEC SP_ADDEXTENDEDPROPERTY 'MS_Description', '발생순번', 'USER', DBO, 'TABLE', Unit_Mc_Nop_History,'COLUMN',Nop_Seq</v>
      </c>
      <c r="V7" s="3"/>
      <c r="W7" s="3"/>
      <c r="X7" s="3"/>
      <c r="Y7" s="3"/>
      <c r="Z7" s="3"/>
      <c r="AA7" s="3"/>
    </row>
    <row r="8" spans="1:27">
      <c r="A8" s="7">
        <v>2</v>
      </c>
      <c r="B8" s="86" t="s">
        <v>199</v>
      </c>
      <c r="C8" s="86" t="s">
        <v>200</v>
      </c>
      <c r="D8" s="86" t="s">
        <v>356</v>
      </c>
      <c r="E8" s="86" t="s">
        <v>190</v>
      </c>
      <c r="F8" s="156"/>
      <c r="G8" s="86" t="s">
        <v>331</v>
      </c>
      <c r="H8" s="86" t="s">
        <v>331</v>
      </c>
      <c r="I8" s="179"/>
      <c r="J8" s="174"/>
      <c r="K8" s="161"/>
      <c r="L8" s="147"/>
      <c r="M8" s="2"/>
      <c r="N8" s="23" t="str">
        <f>IF(B8&lt;&gt;"",CONCATENATE(B8, REPT(" ", 31 - LEN(B8)),E8," ", IF(LEN(F8)&gt;0, CONCATENATE("(",F8,")"), " "), "  ",  IF(I8&lt;&gt;"", CONCATENATE(" DEFAULT ", I8,""), ""  ), IF(OR(D8="N",D8="IDENTITY",D8="NOT NULL"), " NOT NULL ", ""), IF(LEN(L8)&gt;0, "IDENTITY"&amp;L8, ""),  IF(B9&lt;&gt;""," ,"," ")), ") Tablespace TS_HEMR_DATA ;" )</f>
        <v>Nop_Date                       date     NOT NULL  ,</v>
      </c>
      <c r="O8" s="2"/>
      <c r="P8" s="3"/>
      <c r="Q8" s="3"/>
      <c r="R8" s="3"/>
      <c r="S8" s="3"/>
      <c r="T8" s="3"/>
      <c r="U8" s="41" t="str">
        <f>CONCATENATE( "EXEC SP_ADDEXTENDEDPROPERTY 'MS_Description', '", C8, "', 'USER', DBO, 'TABLE', ",$F$4,",'COLUMN',",B8)</f>
        <v>EXEC SP_ADDEXTENDEDPROPERTY 'MS_Description', '발생일자', 'USER', DBO, 'TABLE', Unit_Mc_Nop_History,'COLUMN',Nop_Date</v>
      </c>
      <c r="V8" s="3"/>
      <c r="W8" s="3"/>
      <c r="X8" s="3"/>
      <c r="Y8" s="3"/>
      <c r="Z8" s="3"/>
      <c r="AA8" s="3"/>
    </row>
    <row r="9" spans="1:27">
      <c r="A9" s="7">
        <v>3</v>
      </c>
      <c r="B9" s="86" t="s">
        <v>201</v>
      </c>
      <c r="C9" s="86" t="s">
        <v>202</v>
      </c>
      <c r="D9" s="86" t="s">
        <v>356</v>
      </c>
      <c r="E9" s="86" t="s">
        <v>93</v>
      </c>
      <c r="F9" s="156"/>
      <c r="G9" s="86" t="s">
        <v>331</v>
      </c>
      <c r="H9" s="86" t="s">
        <v>331</v>
      </c>
      <c r="I9" s="179"/>
      <c r="J9" s="174"/>
      <c r="K9" s="161"/>
      <c r="L9" s="147"/>
      <c r="M9" s="2"/>
      <c r="N9" s="23" t="str">
        <f>IF(B9&lt;&gt;"",CONCATENATE(B9, REPT(" ", 31 - LEN(B9)),E9," ", IF(LEN(F9)&gt;0, CONCATENATE("(",F9,")"), " "), "  ",  IF(I9&lt;&gt;"", CONCATENATE(" DEFAULT ", I9,""), ""  ), IF(OR(D9="N",D9="IDENTITY",D9="NOT NULL"), " NOT NULL ", ""), IF(LEN(L9)&gt;0, "IDENTITY"&amp;L9, ""),  IF(B10&lt;&gt;""," ,"," ")), ") Tablespace TS_HEMR_DATA ;" )</f>
        <v>Nop_HappenTime                 datetime     NOT NULL  ,</v>
      </c>
      <c r="O9" s="2"/>
      <c r="P9" s="3"/>
      <c r="Q9" s="3"/>
      <c r="R9" s="3"/>
      <c r="S9" s="3"/>
      <c r="T9" s="3"/>
      <c r="U9" s="41" t="str">
        <f>CONCATENATE( "EXEC SP_ADDEXTENDEDPROPERTY 'MS_Description', '", C9, "', 'USER', DBO, 'TABLE', ",$F$4,",'COLUMN',",B9)</f>
        <v>EXEC SP_ADDEXTENDEDPROPERTY 'MS_Description', '발생일시', 'USER', DBO, 'TABLE', Unit_Mc_Nop_History,'COLUMN',Nop_HappenTime</v>
      </c>
      <c r="V9" s="3"/>
      <c r="W9" s="3"/>
      <c r="X9" s="3"/>
      <c r="Y9" s="3"/>
      <c r="Z9" s="3"/>
      <c r="AA9" s="3"/>
    </row>
    <row r="10" spans="1:27">
      <c r="A10" s="7">
        <v>4</v>
      </c>
      <c r="B10" s="86" t="s">
        <v>203</v>
      </c>
      <c r="C10" s="86" t="s">
        <v>204</v>
      </c>
      <c r="D10" s="86" t="s">
        <v>329</v>
      </c>
      <c r="E10" s="86" t="s">
        <v>93</v>
      </c>
      <c r="F10" s="156"/>
      <c r="G10" s="86" t="s">
        <v>331</v>
      </c>
      <c r="H10" s="86" t="s">
        <v>331</v>
      </c>
      <c r="I10" s="179"/>
      <c r="J10" s="175"/>
      <c r="K10" s="158"/>
      <c r="L10" s="147"/>
      <c r="M10" s="2"/>
      <c r="N10" s="23" t="str">
        <f>IF(B10&lt;&gt;"",CONCATENATE(B10, REPT(" ", 31 - LEN(B10)),E10," ", IF(LEN(F10)&gt;0, CONCATENATE("(",F10,")"), " "), "  ",  IF(I10&lt;&gt;"", CONCATENATE(" DEFAULT ", I10,""), ""  ), IF(OR(D10="N",D10="IDENTITY",D10="NOT NULL"), " NOT NULL ", ""), IF(LEN(L10)&gt;0, "IDENTITY"&amp;L10, ""),  IF(B11&lt;&gt;""," ,"," ")), ") Tablespace TS_HEMR_DATA ;" )</f>
        <v>Nop_CancelTime                 datetime     ,</v>
      </c>
      <c r="O10" s="2"/>
      <c r="P10" s="3"/>
      <c r="Q10" s="3"/>
      <c r="R10" s="3"/>
      <c r="S10" s="3"/>
      <c r="T10" s="3"/>
      <c r="U10" s="41" t="str">
        <f>CONCATENATE( "EXEC SP_ADDEXTENDEDPROPERTY 'MS_Description', '", C10, "', 'USER', DBO, 'TABLE', ",$F$4,",'COLUMN',",B10)</f>
        <v>EXEC SP_ADDEXTENDEDPROPERTY 'MS_Description', '해제일시', 'USER', DBO, 'TABLE', Unit_Mc_Nop_History,'COLUMN',Nop_CancelTime</v>
      </c>
      <c r="V10" s="3"/>
      <c r="W10" s="3"/>
      <c r="X10" s="3"/>
      <c r="Y10" s="3"/>
      <c r="Z10" s="3"/>
      <c r="AA10" s="3"/>
    </row>
    <row r="11" spans="1:27">
      <c r="A11" s="7">
        <v>5</v>
      </c>
      <c r="B11" s="86" t="s">
        <v>188</v>
      </c>
      <c r="C11" s="86" t="s">
        <v>189</v>
      </c>
      <c r="D11" s="86" t="s">
        <v>329</v>
      </c>
      <c r="E11" s="86" t="s">
        <v>88</v>
      </c>
      <c r="F11" s="156"/>
      <c r="G11" s="86" t="s">
        <v>331</v>
      </c>
      <c r="H11" s="86" t="s">
        <v>335</v>
      </c>
      <c r="I11" s="179"/>
      <c r="J11" s="174"/>
      <c r="K11" s="161"/>
      <c r="L11" s="147"/>
      <c r="M11" s="2"/>
      <c r="N11" s="23" t="str">
        <f>IF(B11&lt;&gt;"",CONCATENATE(B11, REPT(" ", 31 - LEN(B11)),E11," ", IF(LEN(F11)&gt;0, CONCATENATE("(",F11,")"), " "), "  ",  IF(I11&lt;&gt;"", CONCATENATE(" DEFAULT ", I11,""), ""  ), IF(OR(D11="N",D11="IDENTITY",D11="NOT NULL"), " NOT NULL ", ""), IF(LEN(L11)&gt;0, "IDENTITY"&amp;L11, ""),  IF(B12&lt;&gt;""," ,"," ")), ") Tablespace TS_HEMR_DATA ;" )</f>
        <v>Wc_Code                        nvarchar(20)     ,</v>
      </c>
      <c r="O11" s="2"/>
      <c r="P11" s="3"/>
      <c r="Q11" s="3"/>
      <c r="R11" s="3"/>
      <c r="S11" s="3"/>
      <c r="T11" s="3"/>
      <c r="U11" s="41" t="str">
        <f>CONCATENATE( "EXEC SP_ADDEXTENDEDPROPERTY 'MS_Description', '", C11, "', 'USER', DBO, 'TABLE', ",$F$4,",'COLUMN',",B11)</f>
        <v>EXEC SP_ADDEXTENDEDPROPERTY 'MS_Description', '작업장코드', 'USER', DBO, 'TABLE', Unit_Mc_Nop_History,'COLUMN',Wc_Code</v>
      </c>
      <c r="V11" s="3"/>
      <c r="W11" s="3"/>
      <c r="X11" s="3"/>
      <c r="Y11" s="3"/>
      <c r="Z11" s="3"/>
      <c r="AA11" s="3"/>
    </row>
    <row r="12" spans="1:27">
      <c r="A12" s="7">
        <v>6</v>
      </c>
      <c r="B12" s="86" t="s">
        <v>362</v>
      </c>
      <c r="C12" s="86" t="s">
        <v>361</v>
      </c>
      <c r="D12" s="86" t="s">
        <v>329</v>
      </c>
      <c r="E12" s="86" t="s">
        <v>88</v>
      </c>
      <c r="F12" s="156"/>
      <c r="G12" s="86" t="s">
        <v>331</v>
      </c>
      <c r="H12" s="86" t="s">
        <v>335</v>
      </c>
      <c r="I12" s="179"/>
      <c r="J12" s="175"/>
      <c r="K12" s="158"/>
      <c r="L12" s="147"/>
      <c r="M12" s="2"/>
      <c r="N12" s="23" t="str">
        <f>IF(B12&lt;&gt;"",CONCATENATE(B12, REPT(" ", 31 - LEN(B12)),E12," ", IF(LEN(F12)&gt;0, CONCATENATE("(",F12,")"), " "), "  ",  IF(I12&lt;&gt;"", CONCATENATE(" DEFAULT ", I12,""), ""  ), IF(OR(D12="N",D12="IDENTITY",D12="NOT NULL"), " NOT NULL ", ""), IF(LEN(L12)&gt;0, "IDENTITY"&amp;L12, ""),  IF(B13&lt;&gt;""," ,"," ")), ") Tablespace TS_HEMR_DATA ;" )</f>
        <v>Unit_MC_Code                   nvarchar(20)     ,</v>
      </c>
      <c r="O12" s="2"/>
      <c r="P12" s="3"/>
      <c r="Q12" s="3"/>
      <c r="R12" s="3"/>
      <c r="S12" s="3"/>
      <c r="T12" s="3"/>
      <c r="U12" s="41" t="str">
        <f>CONCATENATE( "EXEC SP_ADDEXTENDEDPROPERTY 'MS_Description', '", C12, "', 'USER', DBO, 'TABLE', ",$F$4,",'COLUMN',",B12)</f>
        <v>EXEC SP_ADDEXTENDEDPROPERTY 'MS_Description', '단위설비코드', 'USER', DBO, 'TABLE', Unit_Mc_Nop_History,'COLUMN',Unit_MC_Code</v>
      </c>
      <c r="V12" s="3"/>
      <c r="W12" s="3"/>
      <c r="X12" s="3"/>
      <c r="Y12" s="3"/>
      <c r="Z12" s="3"/>
      <c r="AA12" s="3"/>
    </row>
    <row r="13" spans="1:27">
      <c r="A13" s="7">
        <v>7</v>
      </c>
      <c r="B13" s="86" t="s">
        <v>205</v>
      </c>
      <c r="C13" s="86" t="s">
        <v>206</v>
      </c>
      <c r="D13" s="86" t="s">
        <v>329</v>
      </c>
      <c r="E13" s="86" t="s">
        <v>88</v>
      </c>
      <c r="F13" s="156"/>
      <c r="G13" s="86" t="s">
        <v>331</v>
      </c>
      <c r="H13" s="86" t="s">
        <v>335</v>
      </c>
      <c r="I13" s="179"/>
      <c r="J13" s="175"/>
      <c r="K13" s="158"/>
      <c r="L13" s="147"/>
      <c r="M13" s="2"/>
      <c r="N13" s="23" t="str">
        <f>IF(B13&lt;&gt;"",CONCATENATE(B13, REPT(" ", 31 - LEN(B13)),E13," ", IF(LEN(F13)&gt;0, CONCATENATE("(",F13,")"), " "), "  ",  IF(I13&lt;&gt;"", CONCATENATE(" DEFAULT ", I13,""), ""  ), IF(OR(D13="N",D13="IDENTITY",D13="NOT NULL"), " NOT NULL ", ""), IF(LEN(L13)&gt;0, "IDENTITY"&amp;L13, ""),  IF(B14&lt;&gt;""," ,"," ")), ") Tablespace TS_HEMR_DATA ;" )</f>
        <v>Nop_Mi_Code                    nvarchar(20)     ,</v>
      </c>
      <c r="O13" s="2"/>
      <c r="P13" s="3"/>
      <c r="Q13" s="3"/>
      <c r="R13" s="3"/>
      <c r="S13" s="3"/>
      <c r="T13" s="3"/>
      <c r="U13" s="41" t="str">
        <f>CONCATENATE( "EXEC SP_ADDEXTENDEDPROPERTY 'MS_Description', '", C13, "', 'USER', DBO, 'TABLE', ",$F$4,",'COLUMN',",B13)</f>
        <v>EXEC SP_ADDEXTENDEDPROPERTY 'MS_Description', '비가동상세분류코드', 'USER', DBO, 'TABLE', Unit_Mc_Nop_History,'COLUMN',Nop_Mi_Code</v>
      </c>
      <c r="V13" s="3"/>
      <c r="W13" s="3"/>
      <c r="X13" s="3"/>
      <c r="Y13" s="3"/>
      <c r="Z13" s="3"/>
      <c r="AA13" s="3"/>
    </row>
    <row r="14" spans="1:27">
      <c r="A14" s="7">
        <v>8</v>
      </c>
      <c r="B14" s="86" t="s">
        <v>192</v>
      </c>
      <c r="C14" s="86" t="s">
        <v>193</v>
      </c>
      <c r="D14" s="86" t="s">
        <v>329</v>
      </c>
      <c r="E14" s="86" t="s">
        <v>88</v>
      </c>
      <c r="F14" s="156"/>
      <c r="G14" s="86" t="s">
        <v>331</v>
      </c>
      <c r="H14" s="86" t="s">
        <v>335</v>
      </c>
      <c r="I14" s="180"/>
      <c r="J14" s="175"/>
      <c r="K14" s="158"/>
      <c r="L14" s="147"/>
      <c r="M14" s="2"/>
      <c r="N14" s="23" t="str">
        <f>IF(B14&lt;&gt;"",CONCATENATE(B14, REPT(" ", 31 - LEN(B14)),E14," ", IF(LEN(F14)&gt;0, CONCATENATE("(",F14,")"), " "), "  ",  IF(I14&lt;&gt;"", CONCATENATE(" DEFAULT ", I14,""), ""  ), IF(OR(D14="N",D14="IDENTITY",D14="NOT NULL"), " NOT NULL ", ""), IF(LEN(L14)&gt;0, "IDENTITY"&amp;L14, ""),  IF(B15&lt;&gt;""," ,"," ")), ") Tablespace TS_HEMR_DATA ;" )</f>
        <v>WorkOrderNo                    nvarchar(20)     ,</v>
      </c>
      <c r="O14" s="2"/>
      <c r="P14" s="3"/>
      <c r="Q14" s="3"/>
      <c r="R14" s="3"/>
      <c r="S14" s="3"/>
      <c r="T14" s="3"/>
      <c r="U14" s="41" t="str">
        <f>CONCATENATE( "EXEC SP_ADDEXTENDEDPROPERTY 'MS_Description', '", C14, "', 'USER', DBO, 'TABLE', ",$F$4,",'COLUMN',",B14)</f>
        <v>EXEC SP_ADDEXTENDEDPROPERTY 'MS_Description', '작업지시번호', 'USER', DBO, 'TABLE', Unit_Mc_Nop_History,'COLUMN',WorkOrderNo</v>
      </c>
      <c r="V14" s="3"/>
      <c r="W14" s="3"/>
      <c r="X14" s="3"/>
      <c r="Y14" s="3"/>
      <c r="Z14" s="3"/>
      <c r="AA14" s="3"/>
    </row>
    <row r="15" spans="1:27">
      <c r="A15" s="7">
        <v>9</v>
      </c>
      <c r="B15" s="86" t="s">
        <v>106</v>
      </c>
      <c r="C15" s="86" t="s">
        <v>137</v>
      </c>
      <c r="D15" s="86" t="s">
        <v>329</v>
      </c>
      <c r="E15" s="86" t="s">
        <v>125</v>
      </c>
      <c r="F15" s="156"/>
      <c r="G15" s="86" t="s">
        <v>331</v>
      </c>
      <c r="H15" s="86" t="s">
        <v>331</v>
      </c>
      <c r="I15" s="179"/>
      <c r="J15" s="175"/>
      <c r="K15" s="158"/>
      <c r="L15" s="147"/>
      <c r="M15" s="2"/>
      <c r="N15" s="23" t="str">
        <f>IF(B15&lt;&gt;"",CONCATENATE(B15, REPT(" ", 31 - LEN(B15)),E15," ", IF(LEN(F15)&gt;0, CONCATENATE("(",F15,")"), " "), "  ",  IF(I15&lt;&gt;"", CONCATENATE(" DEFAULT ", I15,""), ""  ), IF(OR(D15="N",D15="IDENTITY",D15="NOT NULL"), " NOT NULL ", ""), IF(LEN(L15)&gt;0, "IDENTITY"&amp;L15, ""),  IF(B16&lt;&gt;""," ,"," ")), ") Tablespace TS_HEMR_DATA ;" )</f>
        <v>Remark                         nvarchar(100)     ,</v>
      </c>
      <c r="O15" s="2"/>
      <c r="P15" s="3"/>
      <c r="Q15" s="3"/>
      <c r="R15" s="3"/>
      <c r="S15" s="3"/>
      <c r="T15" s="3"/>
      <c r="U15" s="41" t="str">
        <f>CONCATENATE( "EXEC SP_ADDEXTENDEDPROPERTY 'MS_Description', '", C15, "', 'USER', DBO, 'TABLE', ",$F$4,",'COLUMN',",B15)</f>
        <v>EXEC SP_ADDEXTENDEDPROPERTY 'MS_Description', '비고', 'USER', DBO, 'TABLE', Unit_Mc_Nop_History,'COLUMN',Remark</v>
      </c>
      <c r="V15" s="3"/>
      <c r="W15" s="3"/>
      <c r="X15" s="3"/>
      <c r="Y15" s="3"/>
      <c r="Z15" s="3"/>
      <c r="AA15" s="3"/>
    </row>
    <row r="16" spans="1:27">
      <c r="A16" s="7">
        <v>10</v>
      </c>
      <c r="B16" s="86" t="s">
        <v>80</v>
      </c>
      <c r="C16" s="86" t="s">
        <v>81</v>
      </c>
      <c r="D16" s="86" t="s">
        <v>329</v>
      </c>
      <c r="E16" s="86" t="s">
        <v>93</v>
      </c>
      <c r="F16" s="156"/>
      <c r="G16" s="86" t="s">
        <v>331</v>
      </c>
      <c r="H16" s="86" t="s">
        <v>331</v>
      </c>
      <c r="I16" s="179"/>
      <c r="J16" s="175"/>
      <c r="K16" s="158"/>
      <c r="L16" s="147"/>
      <c r="M16" s="2"/>
      <c r="N16" s="23" t="str">
        <f>IF(B16&lt;&gt;"",CONCATENATE(B16, REPT(" ", 31 - LEN(B16)),E16," ", IF(LEN(F16)&gt;0, CONCATENATE("(",F16,")"), " "), "  ",  IF(I16&lt;&gt;"", CONCATENATE(" DEFAULT ", I16,""), ""  ), IF(OR(D16="N",D16="IDENTITY",D16="NOT NULL"), " NOT NULL ", ""), IF(LEN(L16)&gt;0, "IDENTITY"&amp;L16, ""),  IF(B17&lt;&gt;""," ,"," ")), ") Tablespace TS_HEMR_DATA ;" )</f>
        <v>Ins_Date                       datetime     ,</v>
      </c>
      <c r="O16" s="2"/>
      <c r="P16" s="3"/>
      <c r="Q16" s="3"/>
      <c r="R16" s="3"/>
      <c r="S16" s="3"/>
      <c r="T16" s="3"/>
      <c r="U16" s="41" t="str">
        <f>CONCATENATE( "EXEC SP_ADDEXTENDEDPROPERTY 'MS_Description', '", C16, "', 'USER', DBO, 'TABLE', ",$F$4,",'COLUMN',",B16)</f>
        <v>EXEC SP_ADDEXTENDEDPROPERTY 'MS_Description', '최초입력일자', 'USER', DBO, 'TABLE', Unit_Mc_Nop_History,'COLUMN',Ins_Date</v>
      </c>
      <c r="V16" s="3"/>
      <c r="W16" s="3"/>
      <c r="X16" s="3"/>
      <c r="Y16" s="3"/>
      <c r="Z16" s="3"/>
      <c r="AA16" s="3"/>
    </row>
    <row r="17" spans="1:27">
      <c r="A17" s="7">
        <v>11</v>
      </c>
      <c r="B17" s="86" t="s">
        <v>82</v>
      </c>
      <c r="C17" s="86" t="s">
        <v>83</v>
      </c>
      <c r="D17" s="86" t="s">
        <v>329</v>
      </c>
      <c r="E17" s="86" t="s">
        <v>88</v>
      </c>
      <c r="F17" s="156"/>
      <c r="G17" s="86" t="s">
        <v>331</v>
      </c>
      <c r="H17" s="86" t="s">
        <v>331</v>
      </c>
      <c r="I17" s="179"/>
      <c r="J17" s="175"/>
      <c r="K17" s="158"/>
      <c r="L17" s="147"/>
      <c r="M17" s="2"/>
      <c r="N17" s="23" t="str">
        <f>IF(B17&lt;&gt;"",CONCATENATE(B17, REPT(" ", 31 - LEN(B17)),E17," ", IF(LEN(F17)&gt;0, CONCATENATE("(",F17,")"), " "), "  ",  IF(I17&lt;&gt;"", CONCATENATE(" DEFAULT ", I17,""), ""  ), IF(OR(D17="N",D17="IDENTITY",D17="NOT NULL"), " NOT NULL ", ""), IF(LEN(L17)&gt;0, "IDENTITY"&amp;L17, ""),  IF(B18&lt;&gt;""," ,"," ")), ") Tablespace TS_HEMR_DATA ;" )</f>
        <v>Ins_Emp                        nvarchar(20)     ,</v>
      </c>
      <c r="O17" s="2"/>
      <c r="P17" s="3"/>
      <c r="Q17" s="3"/>
      <c r="R17" s="3"/>
      <c r="S17" s="3"/>
      <c r="T17" s="3"/>
      <c r="U17" s="41" t="str">
        <f>CONCATENATE( "EXEC SP_ADDEXTENDEDPROPERTY 'MS_Description', '", C17, "', 'USER', DBO, 'TABLE', ",$F$4,",'COLUMN',",B17)</f>
        <v>EXEC SP_ADDEXTENDEDPROPERTY 'MS_Description', '최초입력자', 'USER', DBO, 'TABLE', Unit_Mc_Nop_History,'COLUMN',Ins_Emp</v>
      </c>
      <c r="V17" s="3"/>
      <c r="W17" s="3"/>
      <c r="X17" s="3"/>
      <c r="Y17" s="3"/>
      <c r="Z17" s="3"/>
      <c r="AA17" s="3"/>
    </row>
    <row r="18" spans="1:27">
      <c r="A18" s="7">
        <v>12</v>
      </c>
      <c r="B18" s="86" t="s">
        <v>84</v>
      </c>
      <c r="C18" s="86" t="s">
        <v>85</v>
      </c>
      <c r="D18" s="86" t="s">
        <v>329</v>
      </c>
      <c r="E18" s="86" t="s">
        <v>93</v>
      </c>
      <c r="F18" s="156"/>
      <c r="G18" s="86" t="s">
        <v>331</v>
      </c>
      <c r="H18" s="86" t="s">
        <v>331</v>
      </c>
      <c r="I18" s="179"/>
      <c r="J18" s="174"/>
      <c r="K18" s="161"/>
      <c r="L18" s="147"/>
      <c r="M18" s="2"/>
      <c r="N18" s="23" t="str">
        <f>IF(B18&lt;&gt;"",CONCATENATE(B18, REPT(" ", 31 - LEN(B18)),E18," ", IF(LEN(F18)&gt;0, CONCATENATE("(",F18,")"), " "), "  ",  IF(I18&lt;&gt;"", CONCATENATE(" DEFAULT ", I18,""), ""  ), IF(OR(D18="N",D18="IDENTITY",D18="NOT NULL"), " NOT NULL ", ""), IF(LEN(L18)&gt;0, "IDENTITY"&amp;L18, ""),  IF(B19&lt;&gt;""," ,"," ")), ") Tablespace TS_HEMR_DATA ;" )</f>
        <v>Up_Date                        datetime     ,</v>
      </c>
      <c r="O18" s="2"/>
      <c r="P18" s="3"/>
      <c r="Q18" s="3"/>
      <c r="R18" s="3"/>
      <c r="S18" s="3"/>
      <c r="T18" s="3"/>
      <c r="U18" s="41" t="str">
        <f>CONCATENATE( "EXEC SP_ADDEXTENDEDPROPERTY 'MS_Description', '", C18, "', 'USER', DBO, 'TABLE', ",$F$4,",'COLUMN',",B18)</f>
        <v>EXEC SP_ADDEXTENDEDPROPERTY 'MS_Description', '최종수정일자', 'USER', DBO, 'TABLE', Unit_Mc_Nop_History,'COLUMN',Up_Date</v>
      </c>
      <c r="V18" s="3"/>
      <c r="W18" s="3"/>
      <c r="X18" s="3"/>
      <c r="Y18" s="3"/>
      <c r="Z18" s="3"/>
      <c r="AA18" s="3"/>
    </row>
    <row r="19" spans="1:27">
      <c r="A19" s="7">
        <v>13</v>
      </c>
      <c r="B19" s="86" t="s">
        <v>86</v>
      </c>
      <c r="C19" s="86" t="s">
        <v>87</v>
      </c>
      <c r="D19" s="86" t="s">
        <v>329</v>
      </c>
      <c r="E19" s="86" t="s">
        <v>88</v>
      </c>
      <c r="F19" s="156"/>
      <c r="G19" s="86" t="s">
        <v>331</v>
      </c>
      <c r="H19" s="86" t="s">
        <v>331</v>
      </c>
      <c r="I19" s="179"/>
      <c r="J19" s="174"/>
      <c r="K19" s="161"/>
      <c r="L19" s="147"/>
      <c r="M19" s="2"/>
      <c r="N19" s="23" t="str">
        <f>IF(B19&lt;&gt;"",CONCATENATE(B19, REPT(" ", 31 - LEN(B19)),E19," ", IF(LEN(F19)&gt;0, CONCATENATE("(",F19,")"), " "), "  ",  IF(I19&lt;&gt;"", CONCATENATE(" DEFAULT ", I19,""), ""  ), IF(OR(D19="N",D19="IDENTITY",D19="NOT NULL"), " NOT NULL ", ""), IF(LEN(L19)&gt;0, "IDENTITY"&amp;L19, ""),  IF(B20&lt;&gt;""," ,"," ")), ") Tablespace TS_HEMR_DATA ;" )</f>
        <v xml:space="preserve">Up_Emp                         nvarchar(20)     </v>
      </c>
      <c r="O19" s="2"/>
      <c r="P19" s="3"/>
      <c r="Q19" s="3"/>
      <c r="R19" s="3"/>
      <c r="S19" s="3"/>
      <c r="T19" s="3"/>
      <c r="U19" s="41" t="str">
        <f>CONCATENATE( "EXEC SP_ADDEXTENDEDPROPERTY 'MS_Description', '", C19, "', 'USER', DBO, 'TABLE', ",$F$4,",'COLUMN',",B19)</f>
        <v>EXEC SP_ADDEXTENDEDPROPERTY 'MS_Description', '최종수정자', 'USER', DBO, 'TABLE', Unit_Mc_Nop_History,'COLUMN',Up_Emp</v>
      </c>
      <c r="V19" s="3"/>
      <c r="W19" s="3"/>
      <c r="X19" s="3"/>
      <c r="Y19" s="3"/>
      <c r="Z19" s="3"/>
      <c r="AA19" s="3"/>
    </row>
    <row r="20" spans="1:27">
      <c r="A20" s="7">
        <v>14</v>
      </c>
      <c r="B20" s="86"/>
      <c r="C20" s="86"/>
      <c r="D20" s="86"/>
      <c r="E20" s="86"/>
      <c r="F20" s="156"/>
      <c r="G20" s="86"/>
      <c r="H20" s="86"/>
      <c r="I20" s="179"/>
      <c r="J20" s="174"/>
      <c r="K20" s="161"/>
      <c r="L20" s="147"/>
      <c r="M20" s="2"/>
      <c r="N20" s="23" t="str">
        <f>IF(B20&lt;&gt;"",CONCATENATE(B20, REPT(" ", 31 - LEN(B20)),E20," ", IF(LEN(F20)&gt;0, CONCATENATE("(",F20,")"), " "), "  ",  IF(I20&lt;&gt;"", CONCATENATE(" DEFAULT ", I20,""), ""  ), IF(OR(D20="N",D20="IDENTITY",D20="NOT NULL"), " NOT NULL ", ""), IF(LEN(L20)&gt;0, "IDENTITY"&amp;L20, ""),  IF(B21&lt;&gt;""," ,"," ")), ") Tablespace TS_HEMR_DATA ;" )</f>
        <v>) Tablespace TS_HEMR_DATA ;</v>
      </c>
      <c r="O20" s="2"/>
      <c r="P20" s="3"/>
      <c r="Q20" s="3"/>
      <c r="R20" s="3"/>
      <c r="S20" s="3"/>
      <c r="T20" s="3"/>
      <c r="U20" s="41" t="str">
        <f>CONCATENATE( "EXEC SP_ADDEXTENDEDPROPERTY 'MS_Description', '", C20, "', 'USER', DBO, 'TABLE', ",$F$4,",'COLUMN',",B20)</f>
        <v>EXEC SP_ADDEXTENDEDPROPERTY 'MS_Description', '', 'USER', DBO, 'TABLE', Unit_Mc_Nop_History,'COLUMN',</v>
      </c>
      <c r="V20" s="3"/>
      <c r="W20" s="3"/>
      <c r="X20" s="3"/>
      <c r="Y20" s="3"/>
      <c r="Z20" s="3"/>
      <c r="AA20" s="3"/>
    </row>
    <row r="21" spans="1:27">
      <c r="A21" s="7">
        <v>15</v>
      </c>
      <c r="B21" s="86"/>
      <c r="C21" s="86"/>
      <c r="D21" s="86"/>
      <c r="E21" s="86"/>
      <c r="F21" s="156"/>
      <c r="G21" s="86"/>
      <c r="H21" s="86"/>
      <c r="I21" s="179"/>
      <c r="J21" s="174"/>
      <c r="K21" s="161"/>
      <c r="L21" s="147"/>
      <c r="M21" s="2"/>
      <c r="N21" s="23" t="str">
        <f>IF(B21&lt;&gt;"",CONCATENATE(B21, REPT(" ", 31 - LEN(B21)),E21," ", IF(LEN(F21)&gt;0, CONCATENATE("(",F21,")"), " "), "  ",  IF(I21&lt;&gt;"", CONCATENATE(" DEFAULT ", I21,""), ""  ), IF(OR(D21="N",D21="IDENTITY",D21="NOT NULL"), " NOT NULL ", ""), IF(LEN(L21)&gt;0, "IDENTITY"&amp;L21, ""),  IF(B22&lt;&gt;""," ,"," ")), ") Tablespace TS_HEMR_DATA ;" )</f>
        <v>) Tablespace TS_HEMR_DATA ;</v>
      </c>
      <c r="O21" s="2"/>
      <c r="P21" s="3"/>
      <c r="Q21" s="3"/>
      <c r="R21" s="3"/>
      <c r="S21" s="3"/>
      <c r="T21" s="3"/>
      <c r="U21" s="41" t="str">
        <f>CONCATENATE( "EXEC SP_ADDEXTENDEDPROPERTY 'MS_Description', '", C21, "', 'USER', DBO, 'TABLE', ",$F$4,",'COLUMN',",B21)</f>
        <v>EXEC SP_ADDEXTENDEDPROPERTY 'MS_Description', '', 'USER', DBO, 'TABLE', Unit_Mc_Nop_History,'COLUMN',</v>
      </c>
      <c r="V21" s="3"/>
      <c r="W21" s="3"/>
      <c r="X21" s="3"/>
      <c r="Y21" s="3"/>
      <c r="Z21" s="3"/>
      <c r="AA21" s="3"/>
    </row>
    <row r="22" spans="1:27">
      <c r="A22" s="7">
        <v>16</v>
      </c>
      <c r="B22" s="86"/>
      <c r="C22" s="86"/>
      <c r="D22" s="86"/>
      <c r="E22" s="86"/>
      <c r="F22" s="156"/>
      <c r="G22" s="86"/>
      <c r="H22" s="86"/>
      <c r="I22" s="179"/>
      <c r="J22" s="174"/>
      <c r="K22" s="161"/>
      <c r="L22" s="147"/>
      <c r="M22" s="2"/>
      <c r="N22" s="23" t="str">
        <f>IF(B22&lt;&gt;"",CONCATENATE(B22, REPT(" ", 31 - LEN(B22)),E22," ", IF(LEN(F22)&gt;0, CONCATENATE("(",F22,")"), " "), "  ",  IF(I22&lt;&gt;"", CONCATENATE(" DEFAULT ", I22,""), ""  ), IF(OR(D22="N",D22="IDENTITY",D22="NOT NULL"), " NOT NULL ", ""), IF(LEN(L22)&gt;0, "IDENTITY"&amp;L22, ""),  IF(B23&lt;&gt;""," ,"," ")), ") Tablespace TS_HEMR_DATA ;" )</f>
        <v>) Tablespace TS_HEMR_DATA ;</v>
      </c>
      <c r="O22" s="2"/>
      <c r="P22" s="3"/>
      <c r="Q22" s="3"/>
      <c r="R22" s="3"/>
      <c r="S22" s="3"/>
      <c r="T22" s="3"/>
      <c r="U22" s="41" t="str">
        <f>CONCATENATE( "EXEC SP_ADDEXTENDEDPROPERTY 'MS_Description', '", C22, "', 'USER', DBO, 'TABLE', ",$F$4,",'COLUMN',",B22)</f>
        <v>EXEC SP_ADDEXTENDEDPROPERTY 'MS_Description', '', 'USER', DBO, 'TABLE', Unit_Mc_Nop_History,'COLUMN',</v>
      </c>
      <c r="V22" s="3"/>
      <c r="W22" s="3"/>
      <c r="X22" s="3"/>
      <c r="Y22" s="3"/>
      <c r="Z22" s="3"/>
      <c r="AA22" s="3"/>
    </row>
    <row r="23" spans="1:27">
      <c r="A23" s="7">
        <v>17</v>
      </c>
      <c r="B23" s="86"/>
      <c r="C23" s="86"/>
      <c r="D23" s="86"/>
      <c r="E23" s="86"/>
      <c r="F23" s="156"/>
      <c r="G23" s="86"/>
      <c r="H23" s="86"/>
      <c r="I23" s="179"/>
      <c r="J23" s="174"/>
      <c r="K23" s="161"/>
      <c r="L23" s="147"/>
      <c r="M23" s="2"/>
      <c r="N23" s="23" t="str">
        <f>IF(B23&lt;&gt;"",CONCATENATE(B23, REPT(" ", 31 - LEN(B23)),E23," ", IF(LEN(F23)&gt;0, CONCATENATE("(",F23,")"), " "), "  ",  IF(I23&lt;&gt;"", CONCATENATE(" DEFAULT ", I23,""), ""  ), IF(OR(D23="N",D23="IDENTITY",D23="NOT NULL"), " NOT NULL ", ""), IF(LEN(L23)&gt;0, "IDENTITY"&amp;L23, ""),  IF(B24&lt;&gt;""," ,"," ")), ") Tablespace TS_HEMR_DATA ;" )</f>
        <v>) Tablespace TS_HEMR_DATA ;</v>
      </c>
      <c r="O23" s="2"/>
      <c r="P23" s="3"/>
      <c r="Q23" s="3"/>
      <c r="R23" s="3"/>
      <c r="S23" s="3"/>
      <c r="T23" s="3"/>
      <c r="U23" s="41" t="str">
        <f>CONCATENATE( "EXEC SP_ADDEXTENDEDPROPERTY 'MS_Description', '", C23, "', 'USER', DBO, 'TABLE', ",$F$4,",'COLUMN',",B23)</f>
        <v>EXEC SP_ADDEXTENDEDPROPERTY 'MS_Description', '', 'USER', DBO, 'TABLE', Unit_Mc_Nop_History,'COLUMN',</v>
      </c>
      <c r="V23" s="3"/>
      <c r="W23" s="3"/>
      <c r="X23" s="3"/>
      <c r="Y23" s="3"/>
      <c r="Z23" s="3"/>
      <c r="AA23" s="3"/>
    </row>
    <row r="24" spans="1:27">
      <c r="A24" s="7">
        <v>18</v>
      </c>
      <c r="B24" s="86"/>
      <c r="C24" s="86"/>
      <c r="D24" s="86"/>
      <c r="E24" s="86"/>
      <c r="F24" s="156"/>
      <c r="G24" s="86"/>
      <c r="H24" s="86"/>
      <c r="I24" s="179"/>
      <c r="J24" s="174"/>
      <c r="K24" s="161"/>
      <c r="L24" s="147"/>
      <c r="M24" s="2"/>
      <c r="N24" s="23"/>
      <c r="O24" s="2"/>
      <c r="P24" s="3"/>
      <c r="Q24" s="3"/>
      <c r="R24" s="3"/>
      <c r="S24" s="3"/>
      <c r="T24" s="3"/>
      <c r="U24" s="41"/>
      <c r="V24" s="3"/>
      <c r="W24" s="3"/>
      <c r="X24" s="3"/>
      <c r="Y24" s="3"/>
      <c r="Z24" s="3"/>
      <c r="AA24" s="3"/>
    </row>
    <row r="25" spans="1:27">
      <c r="A25" s="7">
        <v>19</v>
      </c>
      <c r="B25" s="86"/>
      <c r="C25" s="86"/>
      <c r="D25" s="86"/>
      <c r="E25" s="86"/>
      <c r="F25" s="156"/>
      <c r="G25" s="86"/>
      <c r="H25" s="86"/>
      <c r="I25" s="179"/>
      <c r="J25" s="174"/>
      <c r="K25" s="161"/>
      <c r="L25" s="147"/>
      <c r="M25" s="2"/>
      <c r="N25" s="23"/>
      <c r="O25" s="2"/>
      <c r="P25" s="3"/>
      <c r="Q25" s="3"/>
      <c r="R25" s="3"/>
      <c r="S25" s="3"/>
      <c r="T25" s="3"/>
      <c r="U25" s="41"/>
      <c r="V25" s="3"/>
      <c r="W25" s="3"/>
      <c r="X25" s="3"/>
      <c r="Y25" s="3"/>
      <c r="Z25" s="3"/>
      <c r="AA25" s="3"/>
    </row>
    <row r="26" spans="1:27">
      <c r="A26" s="7">
        <v>20</v>
      </c>
      <c r="B26" s="86"/>
      <c r="C26" s="86"/>
      <c r="D26" s="86"/>
      <c r="E26" s="86"/>
      <c r="F26" s="156"/>
      <c r="G26" s="86"/>
      <c r="H26" s="86"/>
      <c r="I26" s="179"/>
      <c r="J26" s="174"/>
      <c r="K26" s="161"/>
      <c r="L26" s="147"/>
      <c r="M26" s="2"/>
      <c r="N26" s="23"/>
      <c r="O26" s="2"/>
      <c r="P26" s="3"/>
      <c r="Q26" s="3"/>
      <c r="R26" s="3"/>
      <c r="S26" s="3"/>
      <c r="T26" s="3"/>
      <c r="U26" s="41"/>
      <c r="V26" s="3"/>
      <c r="W26" s="3"/>
      <c r="X26" s="3"/>
      <c r="Y26" s="3"/>
      <c r="Z26" s="3"/>
      <c r="AA26" s="3"/>
    </row>
    <row r="27" spans="1:27">
      <c r="A27" s="7">
        <v>21</v>
      </c>
      <c r="B27" s="156"/>
      <c r="C27" s="156"/>
      <c r="D27" s="156"/>
      <c r="E27" s="156"/>
      <c r="F27" s="156"/>
      <c r="G27" s="156"/>
      <c r="H27" s="156"/>
      <c r="I27" s="179"/>
      <c r="J27" s="174"/>
      <c r="K27" s="161"/>
      <c r="L27" s="147"/>
      <c r="M27" s="2"/>
      <c r="N27" s="23" t="s">
        <v>328</v>
      </c>
      <c r="O27" s="2"/>
      <c r="P27" s="3"/>
      <c r="Q27" s="3"/>
      <c r="R27" s="3"/>
      <c r="S27" s="3"/>
      <c r="T27" s="3"/>
      <c r="U27" s="41"/>
      <c r="V27" s="3"/>
      <c r="W27" s="3"/>
      <c r="X27" s="3"/>
      <c r="Y27" s="3"/>
      <c r="Z27" s="3"/>
      <c r="AA27" s="3"/>
    </row>
    <row r="28" spans="1:27">
      <c r="A28" s="7">
        <v>22</v>
      </c>
      <c r="B28" s="154"/>
      <c r="C28" s="154"/>
      <c r="D28" s="153"/>
      <c r="E28" s="153"/>
      <c r="F28" s="153"/>
      <c r="G28" s="153"/>
      <c r="H28" s="153"/>
      <c r="I28" s="25"/>
      <c r="J28" s="174"/>
      <c r="K28" s="161"/>
      <c r="L28" s="147"/>
      <c r="M28" s="2"/>
      <c r="N28" s="23"/>
      <c r="O28" s="2"/>
      <c r="P28" s="3"/>
      <c r="Q28" s="3"/>
      <c r="R28" s="3"/>
      <c r="S28" s="3"/>
      <c r="T28" s="3"/>
      <c r="U28" s="41"/>
      <c r="V28" s="3"/>
      <c r="W28" s="3"/>
      <c r="X28" s="3"/>
      <c r="Y28" s="3"/>
      <c r="Z28" s="3"/>
      <c r="AA28" s="3"/>
    </row>
    <row r="29" spans="1:27">
      <c r="A29" s="7">
        <v>23</v>
      </c>
      <c r="B29" s="151"/>
      <c r="C29" s="151"/>
      <c r="D29" s="36"/>
      <c r="E29" s="36"/>
      <c r="F29" s="36"/>
      <c r="G29" s="36"/>
      <c r="H29" s="36"/>
      <c r="I29" s="25"/>
      <c r="J29" s="174"/>
      <c r="K29" s="161"/>
      <c r="L29" s="147"/>
      <c r="M29" s="2"/>
      <c r="N29" s="23"/>
      <c r="O29" s="2"/>
      <c r="P29" s="3"/>
      <c r="Q29" s="3"/>
      <c r="R29" s="3"/>
      <c r="S29" s="3"/>
      <c r="T29" s="3"/>
      <c r="U29" s="41"/>
      <c r="V29" s="3"/>
      <c r="W29" s="3"/>
      <c r="X29" s="3"/>
      <c r="Y29" s="3"/>
      <c r="Z29" s="3"/>
      <c r="AA29" s="3"/>
    </row>
    <row r="30" spans="1:27">
      <c r="A30" s="7">
        <v>24</v>
      </c>
      <c r="B30" s="151"/>
      <c r="C30" s="151"/>
      <c r="D30" s="36"/>
      <c r="E30" s="36"/>
      <c r="F30" s="36"/>
      <c r="G30" s="36"/>
      <c r="H30" s="36"/>
      <c r="I30" s="25"/>
      <c r="J30" s="174"/>
      <c r="K30" s="161"/>
      <c r="L30" s="147"/>
      <c r="M30" s="2"/>
      <c r="N30" s="23"/>
      <c r="O30" s="2"/>
      <c r="P30" s="3"/>
      <c r="Q30" s="3"/>
      <c r="R30" s="3"/>
      <c r="S30" s="3"/>
      <c r="T30" s="3"/>
      <c r="U30" s="41"/>
      <c r="V30" s="3"/>
      <c r="W30" s="3"/>
      <c r="X30" s="3"/>
      <c r="Y30" s="3"/>
      <c r="Z30" s="3"/>
      <c r="AA30" s="3"/>
    </row>
    <row r="31" spans="1:27">
      <c r="A31" s="7">
        <v>25</v>
      </c>
      <c r="B31" s="151"/>
      <c r="C31" s="151"/>
      <c r="D31" s="36"/>
      <c r="E31" s="36"/>
      <c r="F31" s="36"/>
      <c r="G31" s="36"/>
      <c r="H31" s="36"/>
      <c r="I31" s="25"/>
      <c r="J31" s="174"/>
      <c r="K31" s="161"/>
      <c r="L31" s="147"/>
      <c r="M31" s="2"/>
      <c r="N31" s="23"/>
      <c r="O31" s="2"/>
      <c r="P31" s="3"/>
      <c r="Q31" s="3"/>
      <c r="R31" s="3"/>
      <c r="S31" s="3"/>
      <c r="T31" s="3"/>
      <c r="U31" s="41"/>
      <c r="V31" s="3"/>
      <c r="W31" s="3"/>
      <c r="X31" s="3"/>
      <c r="Y31" s="3"/>
      <c r="Z31" s="3"/>
      <c r="AA31" s="3"/>
    </row>
    <row r="32" spans="1:27">
      <c r="A32" s="7">
        <v>26</v>
      </c>
      <c r="B32" s="151"/>
      <c r="C32" s="151"/>
      <c r="D32" s="36"/>
      <c r="E32" s="36"/>
      <c r="F32" s="36"/>
      <c r="G32" s="36"/>
      <c r="H32" s="36"/>
      <c r="I32" s="25"/>
      <c r="J32" s="174"/>
      <c r="K32" s="161"/>
      <c r="L32" s="147"/>
      <c r="M32" s="2"/>
      <c r="N32" s="23"/>
      <c r="O32" s="2"/>
      <c r="P32" s="3"/>
      <c r="Q32" s="3"/>
      <c r="R32" s="3"/>
      <c r="S32" s="3"/>
      <c r="T32" s="3"/>
      <c r="U32" s="41"/>
      <c r="V32" s="3"/>
      <c r="W32" s="3"/>
      <c r="X32" s="3"/>
      <c r="Y32" s="3"/>
      <c r="Z32" s="3"/>
      <c r="AA32" s="3"/>
    </row>
    <row r="33" spans="1:27">
      <c r="A33" s="7">
        <v>27</v>
      </c>
      <c r="B33" s="151"/>
      <c r="C33" s="151"/>
      <c r="D33" s="36"/>
      <c r="E33" s="36"/>
      <c r="F33" s="36"/>
      <c r="G33" s="36"/>
      <c r="H33" s="36"/>
      <c r="I33" s="25"/>
      <c r="J33" s="174"/>
      <c r="K33" s="161"/>
      <c r="L33" s="147"/>
      <c r="M33" s="2"/>
      <c r="N33" s="23"/>
      <c r="O33" s="2"/>
      <c r="P33" s="3"/>
      <c r="Q33" s="3"/>
      <c r="R33" s="3"/>
      <c r="S33" s="3"/>
      <c r="T33" s="3"/>
      <c r="U33" s="41"/>
      <c r="V33" s="3"/>
      <c r="W33" s="3"/>
      <c r="X33" s="3"/>
      <c r="Y33" s="3"/>
      <c r="Z33" s="3"/>
      <c r="AA33" s="3"/>
    </row>
    <row r="34" spans="1:27">
      <c r="A34" s="7">
        <v>28</v>
      </c>
      <c r="B34" s="151"/>
      <c r="C34" s="151"/>
      <c r="D34" s="36"/>
      <c r="E34" s="36"/>
      <c r="F34" s="36"/>
      <c r="G34" s="36"/>
      <c r="H34" s="36"/>
      <c r="I34" s="25"/>
      <c r="J34" s="174"/>
      <c r="K34" s="161"/>
      <c r="L34" s="147"/>
      <c r="M34" s="2"/>
      <c r="N34" s="23"/>
      <c r="O34" s="2"/>
      <c r="P34" s="3"/>
      <c r="Q34" s="3"/>
      <c r="R34" s="3"/>
      <c r="S34" s="3"/>
      <c r="T34" s="3"/>
      <c r="U34" s="41"/>
      <c r="V34" s="3"/>
      <c r="W34" s="3"/>
      <c r="X34" s="3"/>
      <c r="Y34" s="3"/>
      <c r="Z34" s="3"/>
      <c r="AA34" s="3"/>
    </row>
    <row r="35" spans="1:27">
      <c r="A35" s="7">
        <v>29</v>
      </c>
      <c r="B35" s="151"/>
      <c r="C35" s="151"/>
      <c r="D35" s="36"/>
      <c r="E35" s="36"/>
      <c r="F35" s="36"/>
      <c r="G35" s="36"/>
      <c r="H35" s="36"/>
      <c r="I35" s="25"/>
      <c r="J35" s="174"/>
      <c r="K35" s="161"/>
      <c r="L35" s="147"/>
      <c r="M35" s="2"/>
      <c r="N35" s="23"/>
      <c r="O35" s="2"/>
      <c r="P35" s="3"/>
      <c r="Q35" s="3"/>
      <c r="R35" s="3"/>
      <c r="S35" s="3"/>
      <c r="T35" s="3"/>
      <c r="U35" s="41"/>
      <c r="V35" s="3"/>
      <c r="W35" s="3"/>
      <c r="X35" s="3"/>
      <c r="Y35" s="3"/>
      <c r="Z35" s="3"/>
      <c r="AA35" s="3"/>
    </row>
    <row r="36" spans="1:27">
      <c r="A36" s="7">
        <v>30</v>
      </c>
      <c r="B36" s="151"/>
      <c r="C36" s="151"/>
      <c r="D36" s="36"/>
      <c r="E36" s="36"/>
      <c r="F36" s="36"/>
      <c r="G36" s="36"/>
      <c r="H36" s="36"/>
      <c r="I36" s="25"/>
      <c r="J36" s="174"/>
      <c r="K36" s="161"/>
      <c r="L36" s="147"/>
      <c r="M36" s="2"/>
      <c r="N36" s="23"/>
      <c r="O36" s="2"/>
      <c r="P36" s="3"/>
      <c r="Q36" s="3"/>
      <c r="R36" s="3"/>
      <c r="S36" s="3"/>
      <c r="T36" s="3"/>
      <c r="U36" s="41"/>
      <c r="V36" s="3"/>
      <c r="W36" s="3"/>
      <c r="X36" s="3"/>
      <c r="Y36" s="3"/>
      <c r="Z36" s="3"/>
      <c r="AA36" s="3"/>
    </row>
    <row r="37" spans="1:27">
      <c r="A37" s="7">
        <v>31</v>
      </c>
      <c r="B37" s="151"/>
      <c r="C37" s="151"/>
      <c r="D37" s="36"/>
      <c r="E37" s="36"/>
      <c r="F37" s="36"/>
      <c r="G37" s="150"/>
      <c r="H37" s="36"/>
      <c r="I37" s="25"/>
      <c r="J37" s="174"/>
      <c r="K37" s="161"/>
      <c r="L37" s="147"/>
      <c r="M37" s="2"/>
      <c r="N37" s="23"/>
      <c r="O37" s="2"/>
      <c r="P37" s="3"/>
      <c r="Q37" s="3"/>
      <c r="R37" s="3"/>
      <c r="S37" s="3"/>
      <c r="T37" s="3"/>
      <c r="U37" s="41"/>
      <c r="V37" s="3"/>
      <c r="W37" s="3"/>
      <c r="X37" s="3"/>
      <c r="Y37" s="3"/>
      <c r="Z37" s="3"/>
      <c r="AA37" s="3"/>
    </row>
    <row r="38" spans="1:27">
      <c r="M38" s="2"/>
      <c r="N38" s="23" t="s">
        <v>42</v>
      </c>
      <c r="O38" s="2"/>
      <c r="P38" s="3"/>
      <c r="Q38" s="3"/>
      <c r="R38" s="3"/>
      <c r="S38" s="3"/>
      <c r="T38" s="3"/>
      <c r="U38" s="41"/>
      <c r="V38" s="3"/>
      <c r="W38" s="3"/>
      <c r="X38" s="3"/>
      <c r="Y38" s="3"/>
      <c r="Z38" s="3"/>
      <c r="AA38" s="3"/>
    </row>
    <row r="39" spans="1:27">
      <c r="M39" s="2"/>
      <c r="N39" s="23"/>
      <c r="O39" s="2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>
      <c r="M40" s="2"/>
      <c r="N40" s="23"/>
      <c r="O40" s="2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>
      <c r="M41" s="146"/>
      <c r="N41" s="23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>
      <c r="M42" s="3"/>
      <c r="N42" s="23" t="str">
        <f>CONCATENATE("CREATE ", IF(H42&lt;&gt;"", "UNIQUE ", ""),"INDEX ", B42, " ON ", $F$4, "( ",C42, " ) " )</f>
        <v xml:space="preserve">CREATE INDEX  ON Unit_Mc_Nop_History(  ) 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>
      <c r="M43" s="3"/>
      <c r="N43" s="23" t="str">
        <f>CONCATENATE("CREATE ", IF(H43&lt;&gt;"", "UNIQUE ", ""),"INDEX ", B43, " ON ", $F$4, "( ",C43, " ) " )</f>
        <v xml:space="preserve">CREATE INDEX  ON Unit_Mc_Nop_History(  ) 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>
      <c r="M44" s="3"/>
      <c r="N44" s="23" t="str">
        <f>CONCATENATE("CREATE ", IF(H44&lt;&gt;"", "UNIQUE ", ""),"INDEX ", B44, " ON ", $F$4, "( ",C44, " ) " )</f>
        <v xml:space="preserve">CREATE INDEX  ON Unit_Mc_Nop_History(  ) 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>
      <c r="M45" s="3"/>
      <c r="N45" s="23" t="str">
        <f>CONCATENATE("CREATE ", IF(H45&lt;&gt;"", "UNIQUE ", ""),"INDEX ", B45, " ON ", $F$4, "( ",C45, " ) " )</f>
        <v xml:space="preserve">CREATE INDEX  ON Unit_Mc_Nop_History(  ) 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>
      <c r="M46" s="2"/>
      <c r="N46" s="23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>
      <c r="M47" s="2"/>
      <c r="N47" s="23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>
      <c r="M48" s="2"/>
      <c r="N48" s="23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3:27">
      <c r="M49" s="2"/>
      <c r="N49" s="23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3:27">
      <c r="M50" s="2"/>
      <c r="N50" s="23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3:27">
      <c r="M51" s="2"/>
      <c r="N51" s="23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3:27">
      <c r="M52" s="2"/>
      <c r="N52" s="23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3:27">
      <c r="M53" s="2"/>
      <c r="N53" s="23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3:27">
      <c r="M54" s="2"/>
      <c r="N54" s="23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3:27">
      <c r="M55" s="2"/>
      <c r="N55" s="23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3:27">
      <c r="M56" s="2"/>
      <c r="N56" s="23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</sheetData>
  <mergeCells count="50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13:K13"/>
    <mergeCell ref="J14:K14"/>
    <mergeCell ref="J15:K15"/>
    <mergeCell ref="J16:K16"/>
    <mergeCell ref="J4:L4"/>
    <mergeCell ref="A5:B5"/>
    <mergeCell ref="C5:D5"/>
    <mergeCell ref="E5:F5"/>
    <mergeCell ref="G5:H5"/>
    <mergeCell ref="J5:L5"/>
    <mergeCell ref="J27:K27"/>
    <mergeCell ref="J28:K28"/>
    <mergeCell ref="J17:K17"/>
    <mergeCell ref="J6:K6"/>
    <mergeCell ref="J7:K7"/>
    <mergeCell ref="J8:K8"/>
    <mergeCell ref="J9:K9"/>
    <mergeCell ref="J10:K10"/>
    <mergeCell ref="J11:K11"/>
    <mergeCell ref="J12:K12"/>
    <mergeCell ref="J29:K29"/>
    <mergeCell ref="J18:K18"/>
    <mergeCell ref="J19:K19"/>
    <mergeCell ref="J20:K20"/>
    <mergeCell ref="J21:K21"/>
    <mergeCell ref="J22:K22"/>
    <mergeCell ref="J23:K23"/>
    <mergeCell ref="J24:K24"/>
    <mergeCell ref="J25:K25"/>
    <mergeCell ref="J26:K26"/>
    <mergeCell ref="J36:K36"/>
    <mergeCell ref="J37:K37"/>
    <mergeCell ref="J30:K30"/>
    <mergeCell ref="J31:K31"/>
    <mergeCell ref="J32:K32"/>
    <mergeCell ref="J33:K33"/>
    <mergeCell ref="J34:K34"/>
    <mergeCell ref="J35:K35"/>
  </mergeCells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DCDA8-49D3-4793-879F-AFC58170685B}">
  <dimension ref="A1:AA56"/>
  <sheetViews>
    <sheetView workbookViewId="0">
      <selection activeCell="C7" sqref="C7:D11"/>
    </sheetView>
  </sheetViews>
  <sheetFormatPr defaultRowHeight="17.399999999999999"/>
  <cols>
    <col min="3" max="3" width="17.296875" bestFit="1" customWidth="1"/>
    <col min="13" max="13" width="4.19921875" customWidth="1"/>
    <col min="14" max="14" width="8.796875" style="19"/>
    <col min="15" max="15" width="10.5" customWidth="1"/>
  </cols>
  <sheetData>
    <row r="1" spans="1:27">
      <c r="A1" s="106" t="s">
        <v>1</v>
      </c>
      <c r="B1" s="107"/>
      <c r="C1" s="108"/>
      <c r="D1" s="108"/>
      <c r="E1" s="108" t="s">
        <v>20</v>
      </c>
      <c r="F1" s="124" t="s">
        <v>2</v>
      </c>
      <c r="G1" s="124"/>
      <c r="H1" s="125"/>
      <c r="I1" s="17" t="s">
        <v>3</v>
      </c>
      <c r="J1" s="6"/>
      <c r="K1" s="12" t="s">
        <v>4</v>
      </c>
      <c r="L1" s="14"/>
      <c r="M1" s="169"/>
    </row>
    <row r="2" spans="1:27">
      <c r="A2" s="109" t="s">
        <v>5</v>
      </c>
      <c r="B2" s="110"/>
      <c r="C2" s="108"/>
      <c r="D2" s="108"/>
      <c r="E2" s="108"/>
      <c r="F2" s="126"/>
      <c r="G2" s="126"/>
      <c r="H2" s="127"/>
      <c r="I2" s="1" t="s">
        <v>6</v>
      </c>
      <c r="J2" s="6"/>
      <c r="K2" s="16" t="s">
        <v>7</v>
      </c>
      <c r="L2" s="14"/>
      <c r="M2" s="169"/>
    </row>
    <row r="3" spans="1:27">
      <c r="A3" s="111" t="s">
        <v>0</v>
      </c>
      <c r="B3" s="112"/>
      <c r="C3" s="122"/>
      <c r="D3" s="123"/>
      <c r="E3" s="26" t="s">
        <v>8</v>
      </c>
      <c r="F3" s="128" t="s">
        <v>29</v>
      </c>
      <c r="G3" s="128"/>
      <c r="H3" s="128"/>
      <c r="I3" s="15" t="s">
        <v>9</v>
      </c>
      <c r="J3" s="6"/>
      <c r="K3" s="11" t="s">
        <v>10</v>
      </c>
      <c r="L3" s="13" t="s">
        <v>41</v>
      </c>
      <c r="M3" s="168"/>
      <c r="N3" s="23" t="str">
        <f>CONCATENATE("DROP TABLE ",F4," ;")</f>
        <v>DROP TABLE Unit_Mc_Nop_Allocation ;</v>
      </c>
    </row>
    <row r="4" spans="1:27" ht="31.2">
      <c r="A4" s="108" t="s">
        <v>12</v>
      </c>
      <c r="B4" s="108"/>
      <c r="C4" s="108"/>
      <c r="D4" s="108"/>
      <c r="E4" s="6" t="s">
        <v>13</v>
      </c>
      <c r="F4" s="133" t="s">
        <v>364</v>
      </c>
      <c r="G4" s="133"/>
      <c r="H4" s="133"/>
      <c r="I4" s="78" t="s">
        <v>14</v>
      </c>
      <c r="J4" s="115" t="s">
        <v>363</v>
      </c>
      <c r="K4" s="116"/>
      <c r="L4" s="117"/>
      <c r="M4" s="167"/>
      <c r="N4" s="166"/>
      <c r="O4" s="165"/>
    </row>
    <row r="5" spans="1:27" ht="31.2">
      <c r="A5" s="118" t="s">
        <v>31</v>
      </c>
      <c r="B5" s="119"/>
      <c r="C5" s="118"/>
      <c r="D5" s="119"/>
      <c r="E5" s="120" t="s">
        <v>33</v>
      </c>
      <c r="F5" s="121"/>
      <c r="G5" s="115" t="s">
        <v>330</v>
      </c>
      <c r="H5" s="117"/>
      <c r="I5" s="78" t="s">
        <v>32</v>
      </c>
      <c r="J5" s="115"/>
      <c r="K5" s="116"/>
      <c r="L5" s="117"/>
      <c r="M5" s="167"/>
      <c r="N5" s="166"/>
      <c r="O5" s="165"/>
    </row>
    <row r="6" spans="1:27">
      <c r="A6" s="37" t="s">
        <v>11</v>
      </c>
      <c r="B6" s="37" t="s">
        <v>21</v>
      </c>
      <c r="C6" s="37" t="s">
        <v>22</v>
      </c>
      <c r="D6" s="37" t="s">
        <v>23</v>
      </c>
      <c r="E6" s="37" t="s">
        <v>16</v>
      </c>
      <c r="F6" s="37" t="s">
        <v>24</v>
      </c>
      <c r="G6" s="37" t="s">
        <v>17</v>
      </c>
      <c r="H6" s="37" t="s">
        <v>25</v>
      </c>
      <c r="I6" s="77" t="s">
        <v>18</v>
      </c>
      <c r="J6" s="113" t="s">
        <v>19</v>
      </c>
      <c r="K6" s="114"/>
      <c r="L6" s="164" t="s">
        <v>26</v>
      </c>
      <c r="M6" s="163"/>
      <c r="N6" s="23" t="str">
        <f>CONCATENATE("CREATE TABLE ",$F$4," (")</f>
        <v>CREATE TABLE Unit_Mc_Nop_Allocation (</v>
      </c>
      <c r="O6" s="2"/>
      <c r="P6" s="3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</row>
    <row r="7" spans="1:27">
      <c r="A7" s="7">
        <v>1</v>
      </c>
      <c r="B7" s="178" t="s">
        <v>188</v>
      </c>
      <c r="C7" s="178" t="s">
        <v>189</v>
      </c>
      <c r="D7" s="178" t="s">
        <v>356</v>
      </c>
      <c r="E7" s="178" t="s">
        <v>88</v>
      </c>
      <c r="F7" s="156"/>
      <c r="G7" s="178" t="s">
        <v>335</v>
      </c>
      <c r="H7" s="178" t="s">
        <v>335</v>
      </c>
      <c r="I7" s="155"/>
      <c r="J7" s="162"/>
      <c r="K7" s="161"/>
      <c r="L7" s="147"/>
      <c r="M7" s="2"/>
      <c r="N7" s="23" t="str">
        <f>IF(B7&lt;&gt;"",CONCATENATE(B7, REPT(" ", 31 - LEN(B7)),E7," ", IF(LEN(F7)&gt;0, CONCATENATE("(",F7,")"), " "), "  ",  IF(I7&lt;&gt;"", CONCATENATE(" DEFAULT ", I7,""), ""  ), IF(OR(D7="N",D7="IDENTITY",D7="NOT NULL"), " NOT NULL ", ""), IF(LEN(L7)&gt;0, "IDENTITY"&amp;L7, ""),  IF(B8&lt;&gt;""," ,"," ")), ") Tablespace TS_HEMR_DATA ;" )</f>
        <v>Wc_Code                        nvarchar(20)     NOT NULL  ,</v>
      </c>
      <c r="O7" s="2"/>
      <c r="P7" s="3"/>
      <c r="Q7" s="3"/>
      <c r="R7" s="3"/>
      <c r="S7" s="3"/>
      <c r="T7" s="3"/>
      <c r="U7" s="41" t="str">
        <f>CONCATENATE( "EXEC SP_ADDEXTENDEDPROPERTY 'MS_Description', '", C7, "', 'USER', DBO, 'TABLE', ",$F$4,",'COLUMN',",B7)</f>
        <v>EXEC SP_ADDEXTENDEDPROPERTY 'MS_Description', '작업장코드', 'USER', DBO, 'TABLE', Unit_Mc_Nop_Allocation,'COLUMN',Wc_Code</v>
      </c>
      <c r="V7" s="3"/>
      <c r="W7" s="3"/>
      <c r="X7" s="3"/>
      <c r="Y7" s="3"/>
      <c r="Z7" s="3"/>
      <c r="AA7" s="3"/>
    </row>
    <row r="8" spans="1:27">
      <c r="A8" s="7">
        <v>2</v>
      </c>
      <c r="B8" s="178" t="s">
        <v>362</v>
      </c>
      <c r="C8" s="178" t="s">
        <v>361</v>
      </c>
      <c r="D8" s="178" t="s">
        <v>356</v>
      </c>
      <c r="E8" s="178" t="s">
        <v>88</v>
      </c>
      <c r="F8" s="156"/>
      <c r="G8" s="178" t="s">
        <v>335</v>
      </c>
      <c r="H8" s="178" t="s">
        <v>335</v>
      </c>
      <c r="I8" s="155"/>
      <c r="J8" s="162"/>
      <c r="K8" s="161"/>
      <c r="L8" s="147"/>
      <c r="M8" s="2"/>
      <c r="N8" s="23" t="str">
        <f>IF(B8&lt;&gt;"",CONCATENATE(B8, REPT(" ", 31 - LEN(B8)),E8," ", IF(LEN(F8)&gt;0, CONCATENATE("(",F8,")"), " "), "  ",  IF(I8&lt;&gt;"", CONCATENATE(" DEFAULT ", I8,""), ""  ), IF(OR(D8="N",D8="IDENTITY",D8="NOT NULL"), " NOT NULL ", ""), IF(LEN(L8)&gt;0, "IDENTITY"&amp;L8, ""),  IF(B9&lt;&gt;""," ,"," ")), ") Tablespace TS_HEMR_DATA ;" )</f>
        <v>Unit_MC_Code                   nvarchar(20)     NOT NULL  ,</v>
      </c>
      <c r="O8" s="2"/>
      <c r="P8" s="3"/>
      <c r="Q8" s="3"/>
      <c r="R8" s="3"/>
      <c r="S8" s="3"/>
      <c r="T8" s="3"/>
      <c r="U8" s="41" t="str">
        <f>CONCATENATE( "EXEC SP_ADDEXTENDEDPROPERTY 'MS_Description', '", C8, "', 'USER', DBO, 'TABLE', ",$F$4,",'COLUMN',",B8)</f>
        <v>EXEC SP_ADDEXTENDEDPROPERTY 'MS_Description', '단위설비코드', 'USER', DBO, 'TABLE', Unit_Mc_Nop_Allocation,'COLUMN',Unit_MC_Code</v>
      </c>
      <c r="V8" s="3"/>
      <c r="W8" s="3"/>
      <c r="X8" s="3"/>
      <c r="Y8" s="3"/>
      <c r="Z8" s="3"/>
      <c r="AA8" s="3"/>
    </row>
    <row r="9" spans="1:27">
      <c r="A9" s="7">
        <v>3</v>
      </c>
      <c r="B9" s="178" t="s">
        <v>205</v>
      </c>
      <c r="C9" s="178" t="s">
        <v>206</v>
      </c>
      <c r="D9" s="178" t="s">
        <v>356</v>
      </c>
      <c r="E9" s="178" t="s">
        <v>88</v>
      </c>
      <c r="F9" s="156"/>
      <c r="G9" s="178" t="s">
        <v>335</v>
      </c>
      <c r="H9" s="178" t="s">
        <v>335</v>
      </c>
      <c r="I9" s="155"/>
      <c r="J9" s="162"/>
      <c r="K9" s="161"/>
      <c r="L9" s="147"/>
      <c r="M9" s="2"/>
      <c r="N9" s="23" t="str">
        <f>IF(B9&lt;&gt;"",CONCATENATE(B9, REPT(" ", 31 - LEN(B9)),E9," ", IF(LEN(F9)&gt;0, CONCATENATE("(",F9,")"), " "), "  ",  IF(I9&lt;&gt;"", CONCATENATE(" DEFAULT ", I9,""), ""  ), IF(OR(D9="N",D9="IDENTITY",D9="NOT NULL"), " NOT NULL ", ""), IF(LEN(L9)&gt;0, "IDENTITY"&amp;L9, ""),  IF(B10&lt;&gt;""," ,"," ")), ") Tablespace TS_HEMR_DATA ;" )</f>
        <v>Nop_Mi_Code                    nvarchar(20)     NOT NULL  ,</v>
      </c>
      <c r="O9" s="2"/>
      <c r="P9" s="3"/>
      <c r="Q9" s="3"/>
      <c r="R9" s="3"/>
      <c r="S9" s="3"/>
      <c r="T9" s="3"/>
      <c r="U9" s="41" t="str">
        <f>CONCATENATE( "EXEC SP_ADDEXTENDEDPROPERTY 'MS_Description', '", C9, "', 'USER', DBO, 'TABLE', ",$F$4,",'COLUMN',",B9)</f>
        <v>EXEC SP_ADDEXTENDEDPROPERTY 'MS_Description', '비가동상세분류코드', 'USER', DBO, 'TABLE', Unit_Mc_Nop_Allocation,'COLUMN',Nop_Mi_Code</v>
      </c>
      <c r="V9" s="3"/>
      <c r="W9" s="3"/>
      <c r="X9" s="3"/>
      <c r="Y9" s="3"/>
      <c r="Z9" s="3"/>
      <c r="AA9" s="3"/>
    </row>
    <row r="10" spans="1:27">
      <c r="A10" s="7">
        <v>4</v>
      </c>
      <c r="B10" s="178" t="s">
        <v>84</v>
      </c>
      <c r="C10" s="178" t="s">
        <v>85</v>
      </c>
      <c r="D10" s="178" t="s">
        <v>329</v>
      </c>
      <c r="E10" s="178" t="s">
        <v>93</v>
      </c>
      <c r="F10" s="156"/>
      <c r="G10" s="178" t="s">
        <v>331</v>
      </c>
      <c r="H10" s="178" t="s">
        <v>331</v>
      </c>
      <c r="I10" s="155"/>
      <c r="J10" s="159"/>
      <c r="K10" s="158"/>
      <c r="L10" s="147"/>
      <c r="M10" s="2"/>
      <c r="N10" s="23" t="str">
        <f>IF(B10&lt;&gt;"",CONCATENATE(B10, REPT(" ", 31 - LEN(B10)),E10," ", IF(LEN(F10)&gt;0, CONCATENATE("(",F10,")"), " "), "  ",  IF(I10&lt;&gt;"", CONCATENATE(" DEFAULT ", I10,""), ""  ), IF(OR(D10="N",D10="IDENTITY",D10="NOT NULL"), " NOT NULL ", ""), IF(LEN(L10)&gt;0, "IDENTITY"&amp;L10, ""),  IF(B11&lt;&gt;""," ,"," ")), ") Tablespace TS_HEMR_DATA ;" )</f>
        <v>Up_Date                        datetime     ,</v>
      </c>
      <c r="O10" s="2"/>
      <c r="P10" s="3"/>
      <c r="Q10" s="3"/>
      <c r="R10" s="3"/>
      <c r="S10" s="3"/>
      <c r="T10" s="3"/>
      <c r="U10" s="41" t="str">
        <f>CONCATENATE( "EXEC SP_ADDEXTENDEDPROPERTY 'MS_Description', '", C10, "', 'USER', DBO, 'TABLE', ",$F$4,",'COLUMN',",B10)</f>
        <v>EXEC SP_ADDEXTENDEDPROPERTY 'MS_Description', '최종수정일자', 'USER', DBO, 'TABLE', Unit_Mc_Nop_Allocation,'COLUMN',Up_Date</v>
      </c>
      <c r="V10" s="3"/>
      <c r="W10" s="3"/>
      <c r="X10" s="3"/>
      <c r="Y10" s="3"/>
      <c r="Z10" s="3"/>
      <c r="AA10" s="3"/>
    </row>
    <row r="11" spans="1:27">
      <c r="A11" s="7">
        <v>5</v>
      </c>
      <c r="B11" s="178" t="s">
        <v>86</v>
      </c>
      <c r="C11" s="178" t="s">
        <v>87</v>
      </c>
      <c r="D11" s="178" t="s">
        <v>329</v>
      </c>
      <c r="E11" s="178" t="s">
        <v>88</v>
      </c>
      <c r="F11" s="156"/>
      <c r="G11" s="178" t="s">
        <v>331</v>
      </c>
      <c r="H11" s="178" t="s">
        <v>331</v>
      </c>
      <c r="I11" s="155"/>
      <c r="J11" s="162"/>
      <c r="K11" s="161"/>
      <c r="L11" s="147"/>
      <c r="M11" s="2"/>
      <c r="N11" s="23" t="str">
        <f>IF(B11&lt;&gt;"",CONCATENATE(B11, REPT(" ", 31 - LEN(B11)),E11," ", IF(LEN(F11)&gt;0, CONCATENATE("(",F11,")"), " "), "  ",  IF(I11&lt;&gt;"", CONCATENATE(" DEFAULT ", I11,""), ""  ), IF(OR(D11="N",D11="IDENTITY",D11="NOT NULL"), " NOT NULL ", ""), IF(LEN(L11)&gt;0, "IDENTITY"&amp;L11, ""),  IF(B12&lt;&gt;""," ,"," ")), ") Tablespace TS_HEMR_DATA ;" )</f>
        <v>Up_Emp                         nvarchar(20)     ,</v>
      </c>
      <c r="O11" s="2"/>
      <c r="P11" s="3"/>
      <c r="Q11" s="3"/>
      <c r="R11" s="3"/>
      <c r="S11" s="3"/>
      <c r="T11" s="3"/>
      <c r="U11" s="41" t="str">
        <f>CONCATENATE( "EXEC SP_ADDEXTENDEDPROPERTY 'MS_Description', '", C11, "', 'USER', DBO, 'TABLE', ",$F$4,",'COLUMN',",B11)</f>
        <v>EXEC SP_ADDEXTENDEDPROPERTY 'MS_Description', '최종수정자', 'USER', DBO, 'TABLE', Unit_Mc_Nop_Allocation,'COLUMN',Up_Emp</v>
      </c>
      <c r="V11" s="3"/>
      <c r="W11" s="3"/>
      <c r="X11" s="3"/>
      <c r="Y11" s="3"/>
      <c r="Z11" s="3"/>
      <c r="AA11" s="3"/>
    </row>
    <row r="12" spans="1:27">
      <c r="A12" s="7">
        <v>6</v>
      </c>
      <c r="B12" s="178" t="s">
        <v>80</v>
      </c>
      <c r="C12" s="178" t="s">
        <v>81</v>
      </c>
      <c r="D12" s="178" t="s">
        <v>329</v>
      </c>
      <c r="E12" s="178" t="s">
        <v>93</v>
      </c>
      <c r="F12" s="156"/>
      <c r="G12" s="178" t="s">
        <v>331</v>
      </c>
      <c r="H12" s="178" t="s">
        <v>331</v>
      </c>
      <c r="I12" s="155"/>
      <c r="J12" s="159"/>
      <c r="K12" s="158"/>
      <c r="L12" s="147"/>
      <c r="M12" s="2"/>
      <c r="N12" s="23" t="str">
        <f>IF(B12&lt;&gt;"",CONCATENATE(B12, REPT(" ", 31 - LEN(B12)),E12," ", IF(LEN(F12)&gt;0, CONCATENATE("(",F12,")"), " "), "  ",  IF(I12&lt;&gt;"", CONCATENATE(" DEFAULT ", I12,""), ""  ), IF(OR(D12="N",D12="IDENTITY",D12="NOT NULL"), " NOT NULL ", ""), IF(LEN(L12)&gt;0, "IDENTITY"&amp;L12, ""),  IF(B13&lt;&gt;""," ,"," ")), ") Tablespace TS_HEMR_DATA ;" )</f>
        <v>Ins_Date                       datetime     ,</v>
      </c>
      <c r="O12" s="2"/>
      <c r="P12" s="3"/>
      <c r="Q12" s="3"/>
      <c r="R12" s="3"/>
      <c r="S12" s="3"/>
      <c r="T12" s="3"/>
      <c r="U12" s="41" t="str">
        <f>CONCATENATE( "EXEC SP_ADDEXTENDEDPROPERTY 'MS_Description', '", C12, "', 'USER', DBO, 'TABLE', ",$F$4,",'COLUMN',",B12)</f>
        <v>EXEC SP_ADDEXTENDEDPROPERTY 'MS_Description', '최초입력일자', 'USER', DBO, 'TABLE', Unit_Mc_Nop_Allocation,'COLUMN',Ins_Date</v>
      </c>
      <c r="V12" s="3"/>
      <c r="W12" s="3"/>
      <c r="X12" s="3"/>
      <c r="Y12" s="3"/>
      <c r="Z12" s="3"/>
      <c r="AA12" s="3"/>
    </row>
    <row r="13" spans="1:27">
      <c r="A13" s="7">
        <v>7</v>
      </c>
      <c r="B13" s="178" t="s">
        <v>82</v>
      </c>
      <c r="C13" s="178" t="s">
        <v>83</v>
      </c>
      <c r="D13" s="178" t="s">
        <v>329</v>
      </c>
      <c r="E13" s="178" t="s">
        <v>88</v>
      </c>
      <c r="F13" s="156"/>
      <c r="G13" s="178" t="s">
        <v>331</v>
      </c>
      <c r="H13" s="178" t="s">
        <v>331</v>
      </c>
      <c r="I13" s="155"/>
      <c r="J13" s="159"/>
      <c r="K13" s="158"/>
      <c r="L13" s="147"/>
      <c r="M13" s="2"/>
      <c r="N13" s="23" t="str">
        <f>IF(B13&lt;&gt;"",CONCATENATE(B13, REPT(" ", 31 - LEN(B13)),E13," ", IF(LEN(F13)&gt;0, CONCATENATE("(",F13,")"), " "), "  ",  IF(I13&lt;&gt;"", CONCATENATE(" DEFAULT ", I13,""), ""  ), IF(OR(D13="N",D13="IDENTITY",D13="NOT NULL"), " NOT NULL ", ""), IF(LEN(L13)&gt;0, "IDENTITY"&amp;L13, ""),  IF(B14&lt;&gt;""," ,"," ")), ") Tablespace TS_HEMR_DATA ;" )</f>
        <v xml:space="preserve">Ins_Emp                        nvarchar(20)     </v>
      </c>
      <c r="O13" s="2"/>
      <c r="P13" s="3"/>
      <c r="Q13" s="3"/>
      <c r="R13" s="3"/>
      <c r="S13" s="3"/>
      <c r="T13" s="3"/>
      <c r="U13" s="41" t="str">
        <f>CONCATENATE( "EXEC SP_ADDEXTENDEDPROPERTY 'MS_Description', '", C13, "', 'USER', DBO, 'TABLE', ",$F$4,",'COLUMN',",B13)</f>
        <v>EXEC SP_ADDEXTENDEDPROPERTY 'MS_Description', '최초입력자', 'USER', DBO, 'TABLE', Unit_Mc_Nop_Allocation,'COLUMN',Ins_Emp</v>
      </c>
      <c r="V13" s="3"/>
      <c r="W13" s="3"/>
      <c r="X13" s="3"/>
      <c r="Y13" s="3"/>
      <c r="Z13" s="3"/>
      <c r="AA13" s="3"/>
    </row>
    <row r="14" spans="1:27">
      <c r="A14" s="7">
        <v>8</v>
      </c>
      <c r="B14" s="178"/>
      <c r="C14" s="178"/>
      <c r="D14" s="178"/>
      <c r="E14" s="178"/>
      <c r="F14" s="156"/>
      <c r="G14" s="178"/>
      <c r="H14" s="178"/>
      <c r="I14" s="160"/>
      <c r="J14" s="159"/>
      <c r="K14" s="158"/>
      <c r="L14" s="147"/>
      <c r="M14" s="2"/>
      <c r="N14" s="23" t="str">
        <f>IF(B14&lt;&gt;"",CONCATENATE(B14, REPT(" ", 31 - LEN(B14)),E14," ", IF(LEN(F14)&gt;0, CONCATENATE("(",F14,")"), " "), "  ",  IF(I14&lt;&gt;"", CONCATENATE(" DEFAULT ", I14,""), ""  ), IF(OR(D14="N",D14="IDENTITY",D14="NOT NULL"), " NOT NULL ", ""), IF(LEN(L14)&gt;0, "IDENTITY"&amp;L14, ""),  IF(B15&lt;&gt;""," ,"," ")), ") Tablespace TS_HEMR_DATA ;" )</f>
        <v>) Tablespace TS_HEMR_DATA ;</v>
      </c>
      <c r="O14" s="2"/>
      <c r="P14" s="3"/>
      <c r="Q14" s="3"/>
      <c r="R14" s="3"/>
      <c r="S14" s="3"/>
      <c r="T14" s="3"/>
      <c r="U14" s="41" t="str">
        <f>CONCATENATE( "EXEC SP_ADDEXTENDEDPROPERTY 'MS_Description', '", C14, "', 'USER', DBO, 'TABLE', ",$F$4,",'COLUMN',",B14)</f>
        <v>EXEC SP_ADDEXTENDEDPROPERTY 'MS_Description', '', 'USER', DBO, 'TABLE', Unit_Mc_Nop_Allocation,'COLUMN',</v>
      </c>
      <c r="V14" s="3"/>
      <c r="W14" s="3"/>
      <c r="X14" s="3"/>
      <c r="Y14" s="3"/>
      <c r="Z14" s="3"/>
      <c r="AA14" s="3"/>
    </row>
    <row r="15" spans="1:27">
      <c r="A15" s="7">
        <v>9</v>
      </c>
      <c r="B15" s="178"/>
      <c r="C15" s="178"/>
      <c r="D15" s="178"/>
      <c r="E15" s="178"/>
      <c r="F15" s="156"/>
      <c r="G15" s="178"/>
      <c r="H15" s="178"/>
      <c r="I15" s="155"/>
      <c r="J15" s="159"/>
      <c r="K15" s="158"/>
      <c r="L15" s="147"/>
      <c r="M15" s="2"/>
      <c r="N15" s="23" t="str">
        <f>IF(B15&lt;&gt;"",CONCATENATE(B15, REPT(" ", 31 - LEN(B15)),E15," ", IF(LEN(F15)&gt;0, CONCATENATE("(",F15,")"), " "), "  ",  IF(I15&lt;&gt;"", CONCATENATE(" DEFAULT ", I15,""), ""  ), IF(OR(D15="N",D15="IDENTITY",D15="NOT NULL"), " NOT NULL ", ""), IF(LEN(L15)&gt;0, "IDENTITY"&amp;L15, ""),  IF(B16&lt;&gt;""," ,"," ")), ") Tablespace TS_HEMR_DATA ;" )</f>
        <v>) Tablespace TS_HEMR_DATA ;</v>
      </c>
      <c r="O15" s="2"/>
      <c r="P15" s="3"/>
      <c r="Q15" s="3"/>
      <c r="R15" s="3"/>
      <c r="S15" s="3"/>
      <c r="T15" s="3"/>
      <c r="U15" s="41" t="str">
        <f>CONCATENATE( "EXEC SP_ADDEXTENDEDPROPERTY 'MS_Description', '", C15, "', 'USER', DBO, 'TABLE', ",$F$4,",'COLUMN',",B15)</f>
        <v>EXEC SP_ADDEXTENDEDPROPERTY 'MS_Description', '', 'USER', DBO, 'TABLE', Unit_Mc_Nop_Allocation,'COLUMN',</v>
      </c>
      <c r="V15" s="3"/>
      <c r="W15" s="3"/>
      <c r="X15" s="3"/>
      <c r="Y15" s="3"/>
      <c r="Z15" s="3"/>
      <c r="AA15" s="3"/>
    </row>
    <row r="16" spans="1:27">
      <c r="A16" s="7">
        <v>10</v>
      </c>
      <c r="B16" s="178"/>
      <c r="C16" s="178"/>
      <c r="D16" s="178"/>
      <c r="E16" s="178"/>
      <c r="F16" s="156"/>
      <c r="G16" s="178"/>
      <c r="H16" s="178"/>
      <c r="I16" s="155"/>
      <c r="J16" s="159"/>
      <c r="K16" s="158"/>
      <c r="L16" s="147"/>
      <c r="M16" s="2"/>
      <c r="N16" s="23" t="str">
        <f>IF(B16&lt;&gt;"",CONCATENATE(B16, REPT(" ", 31 - LEN(B16)),E16," ", IF(LEN(F16)&gt;0, CONCATENATE("(",F16,")"), " "), "  ",  IF(I16&lt;&gt;"", CONCATENATE(" DEFAULT ", I16,""), ""  ), IF(OR(D16="N",D16="IDENTITY",D16="NOT NULL"), " NOT NULL ", ""), IF(LEN(L16)&gt;0, "IDENTITY"&amp;L16, ""),  IF(B17&lt;&gt;""," ,"," ")), ") Tablespace TS_HEMR_DATA ;" )</f>
        <v>) Tablespace TS_HEMR_DATA ;</v>
      </c>
      <c r="O16" s="2"/>
      <c r="P16" s="3"/>
      <c r="Q16" s="3"/>
      <c r="R16" s="3"/>
      <c r="S16" s="3"/>
      <c r="T16" s="3"/>
      <c r="U16" s="41" t="str">
        <f>CONCATENATE( "EXEC SP_ADDEXTENDEDPROPERTY 'MS_Description', '", C16, "', 'USER', DBO, 'TABLE', ",$F$4,",'COLUMN',",B16)</f>
        <v>EXEC SP_ADDEXTENDEDPROPERTY 'MS_Description', '', 'USER', DBO, 'TABLE', Unit_Mc_Nop_Allocation,'COLUMN',</v>
      </c>
      <c r="V16" s="3"/>
      <c r="W16" s="3"/>
      <c r="X16" s="3"/>
      <c r="Y16" s="3"/>
      <c r="Z16" s="3"/>
      <c r="AA16" s="3"/>
    </row>
    <row r="17" spans="1:27">
      <c r="A17" s="7">
        <v>11</v>
      </c>
      <c r="B17" s="178"/>
      <c r="C17" s="178"/>
      <c r="D17" s="178"/>
      <c r="E17" s="178"/>
      <c r="F17" s="156"/>
      <c r="G17" s="178"/>
      <c r="H17" s="178"/>
      <c r="I17" s="155"/>
      <c r="J17" s="159"/>
      <c r="K17" s="158"/>
      <c r="L17" s="147"/>
      <c r="M17" s="2"/>
      <c r="N17" s="23" t="str">
        <f>IF(B17&lt;&gt;"",CONCATENATE(B17, REPT(" ", 31 - LEN(B17)),E17," ", IF(LEN(F17)&gt;0, CONCATENATE("(",F17,")"), " "), "  ",  IF(I17&lt;&gt;"", CONCATENATE(" DEFAULT ", I17,""), ""  ), IF(OR(D17="N",D17="IDENTITY",D17="NOT NULL"), " NOT NULL ", ""), IF(LEN(L17)&gt;0, "IDENTITY"&amp;L17, ""),  IF(B18&lt;&gt;""," ,"," ")), ") Tablespace TS_HEMR_DATA ;" )</f>
        <v>) Tablespace TS_HEMR_DATA ;</v>
      </c>
      <c r="O17" s="2"/>
      <c r="P17" s="3"/>
      <c r="Q17" s="3"/>
      <c r="R17" s="3"/>
      <c r="S17" s="3"/>
      <c r="T17" s="3"/>
      <c r="U17" s="41" t="str">
        <f>CONCATENATE( "EXEC SP_ADDEXTENDEDPROPERTY 'MS_Description', '", C17, "', 'USER', DBO, 'TABLE', ",$F$4,",'COLUMN',",B17)</f>
        <v>EXEC SP_ADDEXTENDEDPROPERTY 'MS_Description', '', 'USER', DBO, 'TABLE', Unit_Mc_Nop_Allocation,'COLUMN',</v>
      </c>
      <c r="V17" s="3"/>
      <c r="W17" s="3"/>
      <c r="X17" s="3"/>
      <c r="Y17" s="3"/>
      <c r="Z17" s="3"/>
      <c r="AA17" s="3"/>
    </row>
    <row r="18" spans="1:27">
      <c r="A18" s="7">
        <v>12</v>
      </c>
      <c r="B18" s="178"/>
      <c r="C18" s="178"/>
      <c r="D18" s="178"/>
      <c r="E18" s="178"/>
      <c r="F18" s="156"/>
      <c r="G18" s="178"/>
      <c r="H18" s="178"/>
      <c r="I18" s="155"/>
      <c r="J18" s="162"/>
      <c r="K18" s="161"/>
      <c r="L18" s="147"/>
      <c r="M18" s="2"/>
      <c r="N18" s="23" t="str">
        <f>IF(B18&lt;&gt;"",CONCATENATE(B18, REPT(" ", 31 - LEN(B18)),E18," ", IF(LEN(F18)&gt;0, CONCATENATE("(",F18,")"), " "), "  ",  IF(I18&lt;&gt;"", CONCATENATE(" DEFAULT ", I18,""), ""  ), IF(OR(D18="N",D18="IDENTITY",D18="NOT NULL"), " NOT NULL ", ""), IF(LEN(L18)&gt;0, "IDENTITY"&amp;L18, ""),  IF(B19&lt;&gt;""," ,"," ")), ") Tablespace TS_HEMR_DATA ;" )</f>
        <v>) Tablespace TS_HEMR_DATA ;</v>
      </c>
      <c r="O18" s="2"/>
      <c r="P18" s="3"/>
      <c r="Q18" s="3"/>
      <c r="R18" s="3"/>
      <c r="S18" s="3"/>
      <c r="T18" s="3"/>
      <c r="U18" s="41" t="str">
        <f>CONCATENATE( "EXEC SP_ADDEXTENDEDPROPERTY 'MS_Description', '", C18, "', 'USER', DBO, 'TABLE', ",$F$4,",'COLUMN',",B18)</f>
        <v>EXEC SP_ADDEXTENDEDPROPERTY 'MS_Description', '', 'USER', DBO, 'TABLE', Unit_Mc_Nop_Allocation,'COLUMN',</v>
      </c>
      <c r="V18" s="3"/>
      <c r="W18" s="3"/>
      <c r="X18" s="3"/>
      <c r="Y18" s="3"/>
      <c r="Z18" s="3"/>
      <c r="AA18" s="3"/>
    </row>
    <row r="19" spans="1:27">
      <c r="A19" s="7">
        <v>13</v>
      </c>
      <c r="B19" s="178"/>
      <c r="C19" s="178"/>
      <c r="D19" s="178"/>
      <c r="E19" s="178"/>
      <c r="F19" s="156"/>
      <c r="G19" s="178"/>
      <c r="H19" s="178"/>
      <c r="I19" s="155"/>
      <c r="J19" s="162"/>
      <c r="K19" s="161"/>
      <c r="L19" s="147"/>
      <c r="M19" s="2"/>
      <c r="N19" s="23" t="str">
        <f>IF(B19&lt;&gt;"",CONCATENATE(B19, REPT(" ", 31 - LEN(B19)),E19," ", IF(LEN(F19)&gt;0, CONCATENATE("(",F19,")"), " "), "  ",  IF(I19&lt;&gt;"", CONCATENATE(" DEFAULT ", I19,""), ""  ), IF(OR(D19="N",D19="IDENTITY",D19="NOT NULL"), " NOT NULL ", ""), IF(LEN(L19)&gt;0, "IDENTITY"&amp;L19, ""),  IF(B20&lt;&gt;""," ,"," ")), ") Tablespace TS_HEMR_DATA ;" )</f>
        <v>) Tablespace TS_HEMR_DATA ;</v>
      </c>
      <c r="O19" s="2"/>
      <c r="P19" s="3"/>
      <c r="Q19" s="3"/>
      <c r="R19" s="3"/>
      <c r="S19" s="3"/>
      <c r="T19" s="3"/>
      <c r="U19" s="41" t="str">
        <f>CONCATENATE( "EXEC SP_ADDEXTENDEDPROPERTY 'MS_Description', '", C19, "', 'USER', DBO, 'TABLE', ",$F$4,",'COLUMN',",B19)</f>
        <v>EXEC SP_ADDEXTENDEDPROPERTY 'MS_Description', '', 'USER', DBO, 'TABLE', Unit_Mc_Nop_Allocation,'COLUMN',</v>
      </c>
      <c r="V19" s="3"/>
      <c r="W19" s="3"/>
      <c r="X19" s="3"/>
      <c r="Y19" s="3"/>
      <c r="Z19" s="3"/>
      <c r="AA19" s="3"/>
    </row>
    <row r="20" spans="1:27">
      <c r="A20" s="7">
        <v>14</v>
      </c>
      <c r="B20" s="178"/>
      <c r="C20" s="178"/>
      <c r="D20" s="178"/>
      <c r="E20" s="178"/>
      <c r="F20" s="156"/>
      <c r="G20" s="178"/>
      <c r="H20" s="178"/>
      <c r="I20" s="155"/>
      <c r="J20" s="162"/>
      <c r="K20" s="161"/>
      <c r="L20" s="147"/>
      <c r="M20" s="2"/>
      <c r="N20" s="23" t="str">
        <f>IF(B20&lt;&gt;"",CONCATENATE(B20, REPT(" ", 31 - LEN(B20)),E20," ", IF(LEN(F20)&gt;0, CONCATENATE("(",F20,")"), " "), "  ",  IF(I20&lt;&gt;"", CONCATENATE(" DEFAULT ", I20,""), ""  ), IF(OR(D20="N",D20="IDENTITY",D20="NOT NULL"), " NOT NULL ", ""), IF(LEN(L20)&gt;0, "IDENTITY"&amp;L20, ""),  IF(B21&lt;&gt;""," ,"," ")), ") Tablespace TS_HEMR_DATA ;" )</f>
        <v>) Tablespace TS_HEMR_DATA ;</v>
      </c>
      <c r="O20" s="2"/>
      <c r="P20" s="3"/>
      <c r="Q20" s="3"/>
      <c r="R20" s="3"/>
      <c r="S20" s="3"/>
      <c r="T20" s="3"/>
      <c r="U20" s="41" t="str">
        <f>CONCATENATE( "EXEC SP_ADDEXTENDEDPROPERTY 'MS_Description', '", C20, "', 'USER', DBO, 'TABLE', ",$F$4,",'COLUMN',",B20)</f>
        <v>EXEC SP_ADDEXTENDEDPROPERTY 'MS_Description', '', 'USER', DBO, 'TABLE', Unit_Mc_Nop_Allocation,'COLUMN',</v>
      </c>
      <c r="V20" s="3"/>
      <c r="W20" s="3"/>
      <c r="X20" s="3"/>
      <c r="Y20" s="3"/>
      <c r="Z20" s="3"/>
      <c r="AA20" s="3"/>
    </row>
    <row r="21" spans="1:27">
      <c r="A21" s="7">
        <v>15</v>
      </c>
      <c r="B21" s="178"/>
      <c r="C21" s="178"/>
      <c r="D21" s="178"/>
      <c r="E21" s="178"/>
      <c r="F21" s="156"/>
      <c r="G21" s="178"/>
      <c r="H21" s="178"/>
      <c r="I21" s="155"/>
      <c r="J21" s="162"/>
      <c r="K21" s="161"/>
      <c r="L21" s="147"/>
      <c r="M21" s="2"/>
      <c r="N21" s="23" t="str">
        <f>IF(B21&lt;&gt;"",CONCATENATE(B21, REPT(" ", 31 - LEN(B21)),E21," ", IF(LEN(F21)&gt;0, CONCATENATE("(",F21,")"), " "), "  ",  IF(I21&lt;&gt;"", CONCATENATE(" DEFAULT ", I21,""), ""  ), IF(OR(D21="N",D21="IDENTITY",D21="NOT NULL"), " NOT NULL ", ""), IF(LEN(L21)&gt;0, "IDENTITY"&amp;L21, ""),  IF(B22&lt;&gt;""," ,"," ")), ") Tablespace TS_HEMR_DATA ;" )</f>
        <v>) Tablespace TS_HEMR_DATA ;</v>
      </c>
      <c r="O21" s="2"/>
      <c r="P21" s="3"/>
      <c r="Q21" s="3"/>
      <c r="R21" s="3"/>
      <c r="S21" s="3"/>
      <c r="T21" s="3"/>
      <c r="U21" s="41" t="str">
        <f>CONCATENATE( "EXEC SP_ADDEXTENDEDPROPERTY 'MS_Description', '", C21, "', 'USER', DBO, 'TABLE', ",$F$4,",'COLUMN',",B21)</f>
        <v>EXEC SP_ADDEXTENDEDPROPERTY 'MS_Description', '', 'USER', DBO, 'TABLE', Unit_Mc_Nop_Allocation,'COLUMN',</v>
      </c>
      <c r="V21" s="3"/>
      <c r="W21" s="3"/>
      <c r="X21" s="3"/>
      <c r="Y21" s="3"/>
      <c r="Z21" s="3"/>
      <c r="AA21" s="3"/>
    </row>
    <row r="22" spans="1:27">
      <c r="A22" s="7">
        <v>16</v>
      </c>
      <c r="B22" s="178"/>
      <c r="C22" s="178"/>
      <c r="D22" s="178"/>
      <c r="E22" s="178"/>
      <c r="F22" s="156"/>
      <c r="G22" s="178"/>
      <c r="H22" s="178"/>
      <c r="I22" s="155"/>
      <c r="J22" s="162"/>
      <c r="K22" s="161"/>
      <c r="L22" s="147"/>
      <c r="M22" s="2"/>
      <c r="N22" s="23" t="str">
        <f>IF(B22&lt;&gt;"",CONCATENATE(B22, REPT(" ", 31 - LEN(B22)),E22," ", IF(LEN(F22)&gt;0, CONCATENATE("(",F22,")"), " "), "  ",  IF(I22&lt;&gt;"", CONCATENATE(" DEFAULT ", I22,""), ""  ), IF(OR(D22="N",D22="IDENTITY",D22="NOT NULL"), " NOT NULL ", ""), IF(LEN(L22)&gt;0, "IDENTITY"&amp;L22, ""),  IF(B23&lt;&gt;""," ,"," ")), ") Tablespace TS_HEMR_DATA ;" )</f>
        <v>) Tablespace TS_HEMR_DATA ;</v>
      </c>
      <c r="O22" s="2"/>
      <c r="P22" s="3"/>
      <c r="Q22" s="3"/>
      <c r="R22" s="3"/>
      <c r="S22" s="3"/>
      <c r="T22" s="3"/>
      <c r="U22" s="41" t="str">
        <f>CONCATENATE( "EXEC SP_ADDEXTENDEDPROPERTY 'MS_Description', '", C22, "', 'USER', DBO, 'TABLE', ",$F$4,",'COLUMN',",B22)</f>
        <v>EXEC SP_ADDEXTENDEDPROPERTY 'MS_Description', '', 'USER', DBO, 'TABLE', Unit_Mc_Nop_Allocation,'COLUMN',</v>
      </c>
      <c r="V22" s="3"/>
      <c r="W22" s="3"/>
      <c r="X22" s="3"/>
      <c r="Y22" s="3"/>
      <c r="Z22" s="3"/>
      <c r="AA22" s="3"/>
    </row>
    <row r="23" spans="1:27">
      <c r="A23" s="7">
        <v>17</v>
      </c>
      <c r="B23" s="178"/>
      <c r="C23" s="178"/>
      <c r="D23" s="178"/>
      <c r="E23" s="178"/>
      <c r="F23" s="156"/>
      <c r="G23" s="178"/>
      <c r="H23" s="178"/>
      <c r="I23" s="155"/>
      <c r="J23" s="162"/>
      <c r="K23" s="161"/>
      <c r="L23" s="147"/>
      <c r="M23" s="2"/>
      <c r="N23" s="23" t="str">
        <f>IF(B23&lt;&gt;"",CONCATENATE(B23, REPT(" ", 31 - LEN(B23)),E23," ", IF(LEN(F23)&gt;0, CONCATENATE("(",F23,")"), " "), "  ",  IF(I23&lt;&gt;"", CONCATENATE(" DEFAULT ", I23,""), ""  ), IF(OR(D23="N",D23="IDENTITY",D23="NOT NULL"), " NOT NULL ", ""), IF(LEN(L23)&gt;0, "IDENTITY"&amp;L23, ""),  IF(B24&lt;&gt;""," ,"," ")), ") Tablespace TS_HEMR_DATA ;" )</f>
        <v>) Tablespace TS_HEMR_DATA ;</v>
      </c>
      <c r="O23" s="2"/>
      <c r="P23" s="3"/>
      <c r="Q23" s="3"/>
      <c r="R23" s="3"/>
      <c r="S23" s="3"/>
      <c r="T23" s="3"/>
      <c r="U23" s="41" t="str">
        <f>CONCATENATE( "EXEC SP_ADDEXTENDEDPROPERTY 'MS_Description', '", C23, "', 'USER', DBO, 'TABLE', ",$F$4,",'COLUMN',",B23)</f>
        <v>EXEC SP_ADDEXTENDEDPROPERTY 'MS_Description', '', 'USER', DBO, 'TABLE', Unit_Mc_Nop_Allocation,'COLUMN',</v>
      </c>
      <c r="V23" s="3"/>
      <c r="W23" s="3"/>
      <c r="X23" s="3"/>
      <c r="Y23" s="3"/>
      <c r="Z23" s="3"/>
      <c r="AA23" s="3"/>
    </row>
    <row r="24" spans="1:27">
      <c r="A24" s="7">
        <v>18</v>
      </c>
      <c r="B24" s="178"/>
      <c r="C24" s="178"/>
      <c r="D24" s="178"/>
      <c r="E24" s="178"/>
      <c r="F24" s="156"/>
      <c r="G24" s="178"/>
      <c r="H24" s="178"/>
      <c r="I24" s="155"/>
      <c r="J24" s="162"/>
      <c r="K24" s="161"/>
      <c r="L24" s="147"/>
      <c r="M24" s="2"/>
      <c r="N24" s="23"/>
      <c r="O24" s="2"/>
      <c r="P24" s="3"/>
      <c r="Q24" s="3"/>
      <c r="R24" s="3"/>
      <c r="S24" s="3"/>
      <c r="T24" s="3"/>
      <c r="U24" s="41"/>
      <c r="V24" s="3"/>
      <c r="W24" s="3"/>
      <c r="X24" s="3"/>
      <c r="Y24" s="3"/>
      <c r="Z24" s="3"/>
      <c r="AA24" s="3"/>
    </row>
    <row r="25" spans="1:27">
      <c r="A25" s="7">
        <v>19</v>
      </c>
      <c r="B25" s="178"/>
      <c r="C25" s="178"/>
      <c r="D25" s="178"/>
      <c r="E25" s="178"/>
      <c r="F25" s="156"/>
      <c r="G25" s="178"/>
      <c r="H25" s="178"/>
      <c r="I25" s="155"/>
      <c r="J25" s="162"/>
      <c r="K25" s="161"/>
      <c r="L25" s="147"/>
      <c r="M25" s="2"/>
      <c r="N25" s="23"/>
      <c r="O25" s="2"/>
      <c r="P25" s="3"/>
      <c r="Q25" s="3"/>
      <c r="R25" s="3"/>
      <c r="S25" s="3"/>
      <c r="T25" s="3"/>
      <c r="U25" s="41"/>
      <c r="V25" s="3"/>
      <c r="W25" s="3"/>
      <c r="X25" s="3"/>
      <c r="Y25" s="3"/>
      <c r="Z25" s="3"/>
      <c r="AA25" s="3"/>
    </row>
    <row r="26" spans="1:27">
      <c r="A26" s="7">
        <v>20</v>
      </c>
      <c r="B26" s="178"/>
      <c r="C26" s="178"/>
      <c r="D26" s="178"/>
      <c r="E26" s="178"/>
      <c r="F26" s="156"/>
      <c r="G26" s="178"/>
      <c r="H26" s="178"/>
      <c r="I26" s="155"/>
      <c r="J26" s="162"/>
      <c r="K26" s="161"/>
      <c r="L26" s="147"/>
      <c r="M26" s="2"/>
      <c r="N26" s="23"/>
      <c r="O26" s="2"/>
      <c r="P26" s="3"/>
      <c r="Q26" s="3"/>
      <c r="R26" s="3"/>
      <c r="S26" s="3"/>
      <c r="T26" s="3"/>
      <c r="U26" s="41"/>
      <c r="V26" s="3"/>
      <c r="W26" s="3"/>
      <c r="X26" s="3"/>
      <c r="Y26" s="3"/>
      <c r="Z26" s="3"/>
      <c r="AA26" s="3"/>
    </row>
    <row r="27" spans="1:27">
      <c r="A27" s="7">
        <v>21</v>
      </c>
      <c r="B27" s="156"/>
      <c r="C27" s="156"/>
      <c r="D27" s="156"/>
      <c r="E27" s="156"/>
      <c r="F27" s="156"/>
      <c r="G27" s="156"/>
      <c r="H27" s="156"/>
      <c r="I27" s="155"/>
      <c r="J27" s="162"/>
      <c r="K27" s="161"/>
      <c r="L27" s="147"/>
      <c r="M27" s="2"/>
      <c r="N27" s="23" t="s">
        <v>328</v>
      </c>
      <c r="O27" s="2"/>
      <c r="P27" s="3"/>
      <c r="Q27" s="3"/>
      <c r="R27" s="3"/>
      <c r="S27" s="3"/>
      <c r="T27" s="3"/>
      <c r="U27" s="41"/>
      <c r="V27" s="3"/>
      <c r="W27" s="3"/>
      <c r="X27" s="3"/>
      <c r="Y27" s="3"/>
      <c r="Z27" s="3"/>
      <c r="AA27" s="3"/>
    </row>
    <row r="28" spans="1:27">
      <c r="A28" s="7">
        <v>22</v>
      </c>
      <c r="B28" s="157"/>
      <c r="C28" s="157"/>
      <c r="D28" s="156"/>
      <c r="E28" s="156"/>
      <c r="F28" s="156"/>
      <c r="G28" s="156"/>
      <c r="H28" s="156"/>
      <c r="I28" s="155"/>
      <c r="J28" s="162"/>
      <c r="K28" s="161"/>
      <c r="L28" s="147"/>
      <c r="M28" s="2"/>
      <c r="N28" s="23"/>
      <c r="O28" s="2"/>
      <c r="P28" s="3"/>
      <c r="Q28" s="3"/>
      <c r="R28" s="3"/>
      <c r="S28" s="3"/>
      <c r="T28" s="3"/>
      <c r="U28" s="41"/>
      <c r="V28" s="3"/>
      <c r="W28" s="3"/>
      <c r="X28" s="3"/>
      <c r="Y28" s="3"/>
      <c r="Z28" s="3"/>
      <c r="AA28" s="3"/>
    </row>
    <row r="29" spans="1:27">
      <c r="A29" s="7">
        <v>23</v>
      </c>
      <c r="B29" s="154"/>
      <c r="C29" s="154"/>
      <c r="D29" s="153"/>
      <c r="E29" s="153"/>
      <c r="F29" s="153"/>
      <c r="G29" s="153"/>
      <c r="H29" s="153"/>
      <c r="I29" s="152"/>
      <c r="J29" s="174"/>
      <c r="K29" s="161"/>
      <c r="L29" s="147"/>
      <c r="M29" s="2"/>
      <c r="N29" s="23"/>
      <c r="O29" s="2"/>
      <c r="P29" s="3"/>
      <c r="Q29" s="3"/>
      <c r="R29" s="3"/>
      <c r="S29" s="3"/>
      <c r="T29" s="3"/>
      <c r="U29" s="41"/>
      <c r="V29" s="3"/>
      <c r="W29" s="3"/>
      <c r="X29" s="3"/>
      <c r="Y29" s="3"/>
      <c r="Z29" s="3"/>
      <c r="AA29" s="3"/>
    </row>
    <row r="30" spans="1:27">
      <c r="A30" s="7">
        <v>24</v>
      </c>
      <c r="B30" s="151"/>
      <c r="C30" s="151"/>
      <c r="D30" s="36"/>
      <c r="E30" s="36"/>
      <c r="F30" s="36"/>
      <c r="G30" s="36"/>
      <c r="H30" s="36"/>
      <c r="I30" s="25"/>
      <c r="J30" s="174"/>
      <c r="K30" s="161"/>
      <c r="L30" s="147"/>
      <c r="M30" s="2"/>
      <c r="N30" s="23"/>
      <c r="O30" s="2"/>
      <c r="P30" s="3"/>
      <c r="Q30" s="3"/>
      <c r="R30" s="3"/>
      <c r="S30" s="3"/>
      <c r="T30" s="3"/>
      <c r="U30" s="41"/>
      <c r="V30" s="3"/>
      <c r="W30" s="3"/>
      <c r="X30" s="3"/>
      <c r="Y30" s="3"/>
      <c r="Z30" s="3"/>
      <c r="AA30" s="3"/>
    </row>
    <row r="31" spans="1:27">
      <c r="A31" s="7">
        <v>25</v>
      </c>
      <c r="B31" s="151"/>
      <c r="C31" s="151"/>
      <c r="D31" s="36"/>
      <c r="E31" s="36"/>
      <c r="F31" s="36"/>
      <c r="G31" s="36"/>
      <c r="H31" s="36"/>
      <c r="I31" s="25"/>
      <c r="J31" s="174"/>
      <c r="K31" s="161"/>
      <c r="L31" s="147"/>
      <c r="M31" s="2"/>
      <c r="N31" s="23"/>
      <c r="O31" s="2"/>
      <c r="P31" s="3"/>
      <c r="Q31" s="3"/>
      <c r="R31" s="3"/>
      <c r="S31" s="3"/>
      <c r="T31" s="3"/>
      <c r="U31" s="41"/>
      <c r="V31" s="3"/>
      <c r="W31" s="3"/>
      <c r="X31" s="3"/>
      <c r="Y31" s="3"/>
      <c r="Z31" s="3"/>
      <c r="AA31" s="3"/>
    </row>
    <row r="32" spans="1:27">
      <c r="A32" s="7">
        <v>26</v>
      </c>
      <c r="B32" s="151"/>
      <c r="C32" s="151"/>
      <c r="D32" s="36"/>
      <c r="E32" s="36"/>
      <c r="F32" s="36"/>
      <c r="G32" s="36"/>
      <c r="H32" s="36"/>
      <c r="I32" s="25"/>
      <c r="J32" s="174"/>
      <c r="K32" s="161"/>
      <c r="L32" s="147"/>
      <c r="M32" s="2"/>
      <c r="N32" s="23"/>
      <c r="O32" s="2"/>
      <c r="P32" s="3"/>
      <c r="Q32" s="3"/>
      <c r="R32" s="3"/>
      <c r="S32" s="3"/>
      <c r="T32" s="3"/>
      <c r="U32" s="41"/>
      <c r="V32" s="3"/>
      <c r="W32" s="3"/>
      <c r="X32" s="3"/>
      <c r="Y32" s="3"/>
      <c r="Z32" s="3"/>
      <c r="AA32" s="3"/>
    </row>
    <row r="33" spans="1:27">
      <c r="A33" s="7">
        <v>27</v>
      </c>
      <c r="B33" s="151"/>
      <c r="C33" s="151"/>
      <c r="D33" s="36"/>
      <c r="E33" s="36"/>
      <c r="F33" s="36"/>
      <c r="G33" s="36"/>
      <c r="H33" s="36"/>
      <c r="I33" s="25"/>
      <c r="J33" s="174"/>
      <c r="K33" s="161"/>
      <c r="L33" s="147"/>
      <c r="M33" s="2"/>
      <c r="N33" s="23"/>
      <c r="O33" s="2"/>
      <c r="P33" s="3"/>
      <c r="Q33" s="3"/>
      <c r="R33" s="3"/>
      <c r="S33" s="3"/>
      <c r="T33" s="3"/>
      <c r="U33" s="41"/>
      <c r="V33" s="3"/>
      <c r="W33" s="3"/>
      <c r="X33" s="3"/>
      <c r="Y33" s="3"/>
      <c r="Z33" s="3"/>
      <c r="AA33" s="3"/>
    </row>
    <row r="34" spans="1:27">
      <c r="A34" s="7">
        <v>28</v>
      </c>
      <c r="B34" s="151"/>
      <c r="C34" s="151"/>
      <c r="D34" s="36"/>
      <c r="E34" s="36"/>
      <c r="F34" s="36"/>
      <c r="G34" s="36"/>
      <c r="H34" s="36"/>
      <c r="I34" s="25"/>
      <c r="J34" s="174"/>
      <c r="K34" s="161"/>
      <c r="L34" s="147"/>
      <c r="M34" s="2"/>
      <c r="N34" s="23"/>
      <c r="O34" s="2"/>
      <c r="P34" s="3"/>
      <c r="Q34" s="3"/>
      <c r="R34" s="3"/>
      <c r="S34" s="3"/>
      <c r="T34" s="3"/>
      <c r="U34" s="41"/>
      <c r="V34" s="3"/>
      <c r="W34" s="3"/>
      <c r="X34" s="3"/>
      <c r="Y34" s="3"/>
      <c r="Z34" s="3"/>
      <c r="AA34" s="3"/>
    </row>
    <row r="35" spans="1:27">
      <c r="A35" s="7">
        <v>29</v>
      </c>
      <c r="B35" s="151"/>
      <c r="C35" s="151"/>
      <c r="D35" s="36"/>
      <c r="E35" s="36"/>
      <c r="F35" s="36"/>
      <c r="G35" s="36"/>
      <c r="H35" s="36"/>
      <c r="I35" s="25"/>
      <c r="J35" s="174"/>
      <c r="K35" s="161"/>
      <c r="L35" s="147"/>
      <c r="M35" s="2"/>
      <c r="N35" s="23"/>
      <c r="O35" s="2"/>
      <c r="P35" s="3"/>
      <c r="Q35" s="3"/>
      <c r="R35" s="3"/>
      <c r="S35" s="3"/>
      <c r="T35" s="3"/>
      <c r="U35" s="41"/>
      <c r="V35" s="3"/>
      <c r="W35" s="3"/>
      <c r="X35" s="3"/>
      <c r="Y35" s="3"/>
      <c r="Z35" s="3"/>
      <c r="AA35" s="3"/>
    </row>
    <row r="36" spans="1:27">
      <c r="A36" s="7">
        <v>30</v>
      </c>
      <c r="B36" s="151"/>
      <c r="C36" s="151"/>
      <c r="D36" s="36"/>
      <c r="E36" s="36"/>
      <c r="F36" s="36"/>
      <c r="G36" s="36"/>
      <c r="H36" s="36"/>
      <c r="I36" s="25"/>
      <c r="J36" s="174"/>
      <c r="K36" s="161"/>
      <c r="L36" s="147"/>
      <c r="M36" s="2"/>
      <c r="N36" s="23"/>
      <c r="O36" s="2"/>
      <c r="P36" s="3"/>
      <c r="Q36" s="3"/>
      <c r="R36" s="3"/>
      <c r="S36" s="3"/>
      <c r="T36" s="3"/>
      <c r="U36" s="41"/>
      <c r="V36" s="3"/>
      <c r="W36" s="3"/>
      <c r="X36" s="3"/>
      <c r="Y36" s="3"/>
      <c r="Z36" s="3"/>
      <c r="AA36" s="3"/>
    </row>
    <row r="37" spans="1:27">
      <c r="A37" s="7">
        <v>31</v>
      </c>
      <c r="B37" s="151"/>
      <c r="C37" s="151"/>
      <c r="D37" s="36"/>
      <c r="E37" s="36"/>
      <c r="F37" s="36"/>
      <c r="G37" s="150"/>
      <c r="H37" s="36"/>
      <c r="I37" s="25"/>
      <c r="J37" s="174"/>
      <c r="K37" s="161"/>
      <c r="L37" s="147"/>
      <c r="M37" s="2"/>
      <c r="N37" s="23"/>
      <c r="O37" s="2"/>
      <c r="P37" s="3"/>
      <c r="Q37" s="3"/>
      <c r="R37" s="3"/>
      <c r="S37" s="3"/>
      <c r="T37" s="3"/>
      <c r="U37" s="41"/>
      <c r="V37" s="3"/>
      <c r="W37" s="3"/>
      <c r="X37" s="3"/>
      <c r="Y37" s="3"/>
      <c r="Z37" s="3"/>
      <c r="AA37" s="3"/>
    </row>
    <row r="38" spans="1:27">
      <c r="M38" s="2"/>
      <c r="N38" s="23" t="s">
        <v>42</v>
      </c>
      <c r="O38" s="2"/>
      <c r="P38" s="3"/>
      <c r="Q38" s="3"/>
      <c r="R38" s="3"/>
      <c r="S38" s="3"/>
      <c r="T38" s="3"/>
      <c r="U38" s="41"/>
      <c r="V38" s="3"/>
      <c r="W38" s="3"/>
      <c r="X38" s="3"/>
      <c r="Y38" s="3"/>
      <c r="Z38" s="3"/>
      <c r="AA38" s="3"/>
    </row>
    <row r="39" spans="1:27">
      <c r="M39" s="2"/>
      <c r="N39" s="23"/>
      <c r="O39" s="2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>
      <c r="M40" s="2"/>
      <c r="N40" s="23"/>
      <c r="O40" s="2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>
      <c r="M41" s="146"/>
      <c r="N41" s="23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>
      <c r="M42" s="3"/>
      <c r="N42" s="23" t="str">
        <f>CONCATENATE("CREATE ", IF(H42&lt;&gt;"", "UNIQUE ", ""),"INDEX ", B42, " ON ", $F$4, "( ",C42, " ) " )</f>
        <v xml:space="preserve">CREATE INDEX  ON Unit_Mc_Nop_Allocation(  ) 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>
      <c r="M43" s="3"/>
      <c r="N43" s="23" t="str">
        <f>CONCATENATE("CREATE ", IF(H43&lt;&gt;"", "UNIQUE ", ""),"INDEX ", B43, " ON ", $F$4, "( ",C43, " ) " )</f>
        <v xml:space="preserve">CREATE INDEX  ON Unit_Mc_Nop_Allocation(  ) 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>
      <c r="M44" s="3"/>
      <c r="N44" s="23" t="str">
        <f>CONCATENATE("CREATE ", IF(H44&lt;&gt;"", "UNIQUE ", ""),"INDEX ", B44, " ON ", $F$4, "( ",C44, " ) " )</f>
        <v xml:space="preserve">CREATE INDEX  ON Unit_Mc_Nop_Allocation(  ) 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>
      <c r="M45" s="3"/>
      <c r="N45" s="23" t="str">
        <f>CONCATENATE("CREATE ", IF(H45&lt;&gt;"", "UNIQUE ", ""),"INDEX ", B45, " ON ", $F$4, "( ",C45, " ) " )</f>
        <v xml:space="preserve">CREATE INDEX  ON Unit_Mc_Nop_Allocation(  ) 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>
      <c r="M46" s="2"/>
      <c r="N46" s="23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>
      <c r="M47" s="2"/>
      <c r="N47" s="23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>
      <c r="M48" s="2"/>
      <c r="N48" s="23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3:27">
      <c r="M49" s="2"/>
      <c r="N49" s="23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3:27">
      <c r="M50" s="2"/>
      <c r="N50" s="23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3:27">
      <c r="M51" s="2"/>
      <c r="N51" s="23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3:27">
      <c r="M52" s="2"/>
      <c r="N52" s="23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3:27">
      <c r="M53" s="2"/>
      <c r="N53" s="23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3:27">
      <c r="M54" s="2"/>
      <c r="N54" s="23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3:27">
      <c r="M55" s="2"/>
      <c r="N55" s="23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3:27">
      <c r="M56" s="2"/>
      <c r="N56" s="23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</sheetData>
  <mergeCells count="50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13:K13"/>
    <mergeCell ref="J14:K14"/>
    <mergeCell ref="J15:K15"/>
    <mergeCell ref="J16:K16"/>
    <mergeCell ref="J4:L4"/>
    <mergeCell ref="A5:B5"/>
    <mergeCell ref="C5:D5"/>
    <mergeCell ref="E5:F5"/>
    <mergeCell ref="G5:H5"/>
    <mergeCell ref="J5:L5"/>
    <mergeCell ref="J27:K27"/>
    <mergeCell ref="J28:K28"/>
    <mergeCell ref="J17:K17"/>
    <mergeCell ref="J6:K6"/>
    <mergeCell ref="J7:K7"/>
    <mergeCell ref="J8:K8"/>
    <mergeCell ref="J9:K9"/>
    <mergeCell ref="J10:K10"/>
    <mergeCell ref="J11:K11"/>
    <mergeCell ref="J12:K12"/>
    <mergeCell ref="J29:K29"/>
    <mergeCell ref="J18:K18"/>
    <mergeCell ref="J19:K19"/>
    <mergeCell ref="J20:K20"/>
    <mergeCell ref="J21:K21"/>
    <mergeCell ref="J22:K22"/>
    <mergeCell ref="J23:K23"/>
    <mergeCell ref="J24:K24"/>
    <mergeCell ref="J25:K25"/>
    <mergeCell ref="J26:K26"/>
    <mergeCell ref="J36:K36"/>
    <mergeCell ref="J37:K37"/>
    <mergeCell ref="J30:K30"/>
    <mergeCell ref="J31:K31"/>
    <mergeCell ref="J32:K32"/>
    <mergeCell ref="J33:K33"/>
    <mergeCell ref="J34:K34"/>
    <mergeCell ref="J35:K35"/>
  </mergeCells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617CE-7CCA-4998-81E8-4D8ED995767F}">
  <dimension ref="A1:AA56"/>
  <sheetViews>
    <sheetView workbookViewId="0">
      <selection activeCell="B7" sqref="B7:I27"/>
    </sheetView>
  </sheetViews>
  <sheetFormatPr defaultRowHeight="17.399999999999999"/>
  <cols>
    <col min="13" max="13" width="4.19921875" customWidth="1"/>
    <col min="14" max="14" width="8.796875" style="19"/>
    <col min="15" max="15" width="10.5" customWidth="1"/>
  </cols>
  <sheetData>
    <row r="1" spans="1:27">
      <c r="A1" s="106" t="s">
        <v>1</v>
      </c>
      <c r="B1" s="107"/>
      <c r="C1" s="108"/>
      <c r="D1" s="108"/>
      <c r="E1" s="108" t="s">
        <v>20</v>
      </c>
      <c r="F1" s="124" t="s">
        <v>2</v>
      </c>
      <c r="G1" s="124"/>
      <c r="H1" s="125"/>
      <c r="I1" s="17" t="s">
        <v>3</v>
      </c>
      <c r="J1" s="6"/>
      <c r="K1" s="12" t="s">
        <v>4</v>
      </c>
      <c r="L1" s="14"/>
      <c r="M1" s="169"/>
    </row>
    <row r="2" spans="1:27">
      <c r="A2" s="109" t="s">
        <v>5</v>
      </c>
      <c r="B2" s="110"/>
      <c r="C2" s="108"/>
      <c r="D2" s="108"/>
      <c r="E2" s="108"/>
      <c r="F2" s="126"/>
      <c r="G2" s="126"/>
      <c r="H2" s="127"/>
      <c r="I2" s="1" t="s">
        <v>6</v>
      </c>
      <c r="J2" s="6"/>
      <c r="K2" s="16" t="s">
        <v>7</v>
      </c>
      <c r="L2" s="14"/>
      <c r="M2" s="169"/>
    </row>
    <row r="3" spans="1:27">
      <c r="A3" s="111" t="s">
        <v>0</v>
      </c>
      <c r="B3" s="112"/>
      <c r="C3" s="122"/>
      <c r="D3" s="123"/>
      <c r="E3" s="26" t="s">
        <v>8</v>
      </c>
      <c r="F3" s="128" t="s">
        <v>29</v>
      </c>
      <c r="G3" s="128"/>
      <c r="H3" s="128"/>
      <c r="I3" s="15" t="s">
        <v>9</v>
      </c>
      <c r="J3" s="6"/>
      <c r="K3" s="11" t="s">
        <v>10</v>
      </c>
      <c r="L3" s="13" t="s">
        <v>41</v>
      </c>
      <c r="M3" s="168"/>
      <c r="N3" s="23" t="str">
        <f>CONCATENATE("DROP TABLE ",F4," ;")</f>
        <v>DROP TABLE Time_Production_History ;</v>
      </c>
    </row>
    <row r="4" spans="1:27" ht="31.2">
      <c r="A4" s="108" t="s">
        <v>12</v>
      </c>
      <c r="B4" s="108"/>
      <c r="C4" s="108"/>
      <c r="D4" s="108"/>
      <c r="E4" s="6" t="s">
        <v>13</v>
      </c>
      <c r="F4" s="133" t="s">
        <v>360</v>
      </c>
      <c r="G4" s="133"/>
      <c r="H4" s="133"/>
      <c r="I4" s="78" t="s">
        <v>14</v>
      </c>
      <c r="J4" s="115" t="s">
        <v>359</v>
      </c>
      <c r="K4" s="116"/>
      <c r="L4" s="117"/>
      <c r="M4" s="167"/>
      <c r="N4" s="166"/>
      <c r="O4" s="165"/>
    </row>
    <row r="5" spans="1:27" ht="31.2">
      <c r="A5" s="118" t="s">
        <v>31</v>
      </c>
      <c r="B5" s="119"/>
      <c r="C5" s="118"/>
      <c r="D5" s="119"/>
      <c r="E5" s="120" t="s">
        <v>33</v>
      </c>
      <c r="F5" s="121"/>
      <c r="G5" s="115" t="s">
        <v>330</v>
      </c>
      <c r="H5" s="117"/>
      <c r="I5" s="78" t="s">
        <v>32</v>
      </c>
      <c r="J5" s="115"/>
      <c r="K5" s="116"/>
      <c r="L5" s="117"/>
      <c r="M5" s="167"/>
      <c r="N5" s="166"/>
      <c r="O5" s="165"/>
    </row>
    <row r="6" spans="1:27">
      <c r="A6" s="37" t="s">
        <v>11</v>
      </c>
      <c r="B6" s="37" t="s">
        <v>21</v>
      </c>
      <c r="C6" s="37" t="s">
        <v>22</v>
      </c>
      <c r="D6" s="37" t="s">
        <v>23</v>
      </c>
      <c r="E6" s="37" t="s">
        <v>16</v>
      </c>
      <c r="F6" s="37" t="s">
        <v>24</v>
      </c>
      <c r="G6" s="37" t="s">
        <v>17</v>
      </c>
      <c r="H6" s="37" t="s">
        <v>25</v>
      </c>
      <c r="I6" s="77" t="s">
        <v>18</v>
      </c>
      <c r="J6" s="113" t="s">
        <v>19</v>
      </c>
      <c r="K6" s="114"/>
      <c r="L6" s="164" t="s">
        <v>26</v>
      </c>
      <c r="M6" s="163"/>
      <c r="N6" s="23" t="str">
        <f>CONCATENATE("CREATE TABLE ",$F$4," (")</f>
        <v>CREATE TABLE Time_Production_History (</v>
      </c>
      <c r="O6" s="2"/>
      <c r="P6" s="3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</row>
    <row r="7" spans="1:27">
      <c r="A7" s="7">
        <v>1</v>
      </c>
      <c r="B7" s="86" t="s">
        <v>192</v>
      </c>
      <c r="C7" s="86" t="s">
        <v>193</v>
      </c>
      <c r="D7" s="86" t="s">
        <v>356</v>
      </c>
      <c r="E7" s="86" t="s">
        <v>88</v>
      </c>
      <c r="F7" s="156"/>
      <c r="G7" s="86" t="s">
        <v>335</v>
      </c>
      <c r="H7" s="86" t="s">
        <v>335</v>
      </c>
      <c r="I7" s="155"/>
      <c r="J7" s="162"/>
      <c r="K7" s="161"/>
      <c r="L7" s="147"/>
      <c r="M7" s="2"/>
      <c r="N7" s="23" t="str">
        <f>IF(B7&lt;&gt;"",CONCATENATE(B7, REPT(" ", 31 - LEN(B7)),E7," ", IF(LEN(F7)&gt;0, CONCATENATE("(",F7,")"), " "), "  ",  IF(I7&lt;&gt;"", CONCATENATE(" DEFAULT ", I7,""), ""  ), IF(OR(D7="N",D7="IDENTITY",D7="NOT NULL"), " NOT NULL ", ""), IF(LEN(L7)&gt;0, "IDENTITY"&amp;L7, ""),  IF(B8&lt;&gt;""," ,"," ")), ") Tablespace TS_HEMR_DATA ;" )</f>
        <v>WorkOrderNo                    nvarchar(20)     NOT NULL  ,</v>
      </c>
      <c r="O7" s="2"/>
      <c r="P7" s="3"/>
      <c r="Q7" s="3"/>
      <c r="R7" s="3"/>
      <c r="S7" s="3"/>
      <c r="T7" s="3"/>
      <c r="U7" s="41" t="str">
        <f>CONCATENATE( "EXEC SP_ADDEXTENDEDPROPERTY 'MS_Description', '", C7, "', 'USER', DBO, 'TABLE', ",$F$4,",'COLUMN',",B7)</f>
        <v>EXEC SP_ADDEXTENDEDPROPERTY 'MS_Description', '작업지시번호', 'USER', DBO, 'TABLE', Time_Production_History,'COLUMN',WorkOrderNo</v>
      </c>
      <c r="V7" s="3"/>
      <c r="W7" s="3"/>
      <c r="X7" s="3"/>
      <c r="Y7" s="3"/>
      <c r="Z7" s="3"/>
      <c r="AA7" s="3"/>
    </row>
    <row r="8" spans="1:27">
      <c r="A8" s="7">
        <v>2</v>
      </c>
      <c r="B8" s="86" t="s">
        <v>358</v>
      </c>
      <c r="C8" s="86" t="s">
        <v>357</v>
      </c>
      <c r="D8" s="86" t="s">
        <v>356</v>
      </c>
      <c r="E8" s="86" t="s">
        <v>91</v>
      </c>
      <c r="F8" s="156"/>
      <c r="G8" s="86" t="s">
        <v>335</v>
      </c>
      <c r="H8" s="86" t="s">
        <v>331</v>
      </c>
      <c r="I8" s="155"/>
      <c r="J8" s="162"/>
      <c r="K8" s="161"/>
      <c r="L8" s="147"/>
      <c r="M8" s="2"/>
      <c r="N8" s="23" t="str">
        <f>IF(B8&lt;&gt;"",CONCATENATE(B8, REPT(" ", 31 - LEN(B8)),E8," ", IF(LEN(F8)&gt;0, CONCATENATE("(",F8,")"), " "), "  ",  IF(I8&lt;&gt;"", CONCATENATE(" DEFAULT ", I8,""), ""  ), IF(OR(D8="N",D8="IDENTITY",D8="NOT NULL"), " NOT NULL ", ""), IF(LEN(L8)&gt;0, "IDENTITY"&amp;L8, ""),  IF(B9&lt;&gt;""," ,"," ")), ") Tablespace TS_HEMR_DATA ;" )</f>
        <v>Start_Hour                     int     NOT NULL  ,</v>
      </c>
      <c r="O8" s="2"/>
      <c r="P8" s="3"/>
      <c r="Q8" s="3"/>
      <c r="R8" s="3"/>
      <c r="S8" s="3"/>
      <c r="T8" s="3"/>
      <c r="U8" s="41" t="str">
        <f>CONCATENATE( "EXEC SP_ADDEXTENDEDPROPERTY 'MS_Description', '", C8, "', 'USER', DBO, 'TABLE', ",$F$4,",'COLUMN',",B8)</f>
        <v>EXEC SP_ADDEXTENDEDPROPERTY 'MS_Description', '시작시간대', 'USER', DBO, 'TABLE', Time_Production_History,'COLUMN',Start_Hour</v>
      </c>
      <c r="V8" s="3"/>
      <c r="W8" s="3"/>
      <c r="X8" s="3"/>
      <c r="Y8" s="3"/>
      <c r="Z8" s="3"/>
      <c r="AA8" s="3"/>
    </row>
    <row r="9" spans="1:27">
      <c r="A9" s="7">
        <v>3</v>
      </c>
      <c r="B9" s="86" t="s">
        <v>355</v>
      </c>
      <c r="C9" s="86" t="s">
        <v>354</v>
      </c>
      <c r="D9" s="86" t="s">
        <v>329</v>
      </c>
      <c r="E9" s="86" t="s">
        <v>91</v>
      </c>
      <c r="F9" s="156"/>
      <c r="G9" s="86" t="s">
        <v>331</v>
      </c>
      <c r="H9" s="86" t="s">
        <v>331</v>
      </c>
      <c r="I9" s="155"/>
      <c r="J9" s="162"/>
      <c r="K9" s="161"/>
      <c r="L9" s="147"/>
      <c r="M9" s="2"/>
      <c r="N9" s="23" t="str">
        <f>IF(B9&lt;&gt;"",CONCATENATE(B9, REPT(" ", 31 - LEN(B9)),E9," ", IF(LEN(F9)&gt;0, CONCATENATE("(",F9,")"), " "), "  ",  IF(I9&lt;&gt;"", CONCATENATE(" DEFAULT ", I9,""), ""  ), IF(OR(D9="N",D9="IDENTITY",D9="NOT NULL"), " NOT NULL ", ""), IF(LEN(L9)&gt;0, "IDENTITY"&amp;L9, ""),  IF(B10&lt;&gt;""," ,"," ")), ") Tablespace TS_HEMR_DATA ;" )</f>
        <v>In_Qty_Sub                     int     ,</v>
      </c>
      <c r="O9" s="2"/>
      <c r="P9" s="3"/>
      <c r="Q9" s="3"/>
      <c r="R9" s="3"/>
      <c r="S9" s="3"/>
      <c r="T9" s="3"/>
      <c r="U9" s="41" t="str">
        <f>CONCATENATE( "EXEC SP_ADDEXTENDEDPROPERTY 'MS_Description', '", C9, "', 'USER', DBO, 'TABLE', ",$F$4,",'COLUMN',",B9)</f>
        <v>EXEC SP_ADDEXTENDEDPROPERTY 'MS_Description', '투입수량Sub', 'USER', DBO, 'TABLE', Time_Production_History,'COLUMN',In_Qty_Sub</v>
      </c>
      <c r="V9" s="3"/>
      <c r="W9" s="3"/>
      <c r="X9" s="3"/>
      <c r="Y9" s="3"/>
      <c r="Z9" s="3"/>
      <c r="AA9" s="3"/>
    </row>
    <row r="10" spans="1:27">
      <c r="A10" s="7">
        <v>4</v>
      </c>
      <c r="B10" s="86" t="s">
        <v>353</v>
      </c>
      <c r="C10" s="86" t="s">
        <v>352</v>
      </c>
      <c r="D10" s="86" t="s">
        <v>329</v>
      </c>
      <c r="E10" s="86" t="s">
        <v>91</v>
      </c>
      <c r="F10" s="156"/>
      <c r="G10" s="86" t="s">
        <v>331</v>
      </c>
      <c r="H10" s="86" t="s">
        <v>331</v>
      </c>
      <c r="I10" s="155"/>
      <c r="J10" s="159"/>
      <c r="K10" s="158"/>
      <c r="L10" s="147"/>
      <c r="M10" s="2"/>
      <c r="N10" s="23" t="str">
        <f>IF(B10&lt;&gt;"",CONCATENATE(B10, REPT(" ", 31 - LEN(B10)),E10," ", IF(LEN(F10)&gt;0, CONCATENATE("(",F10,")"), " "), "  ",  IF(I10&lt;&gt;"", CONCATENATE(" DEFAULT ", I10,""), ""  ), IF(OR(D10="N",D10="IDENTITY",D10="NOT NULL"), " NOT NULL ", ""), IF(LEN(L10)&gt;0, "IDENTITY"&amp;L10, ""),  IF(B11&lt;&gt;""," ,"," ")), ") Tablespace TS_HEMR_DATA ;" )</f>
        <v>In_Qty_Main                    int     ,</v>
      </c>
      <c r="O10" s="2"/>
      <c r="P10" s="3"/>
      <c r="Q10" s="3"/>
      <c r="R10" s="3"/>
      <c r="S10" s="3"/>
      <c r="T10" s="3"/>
      <c r="U10" s="41" t="str">
        <f>CONCATENATE( "EXEC SP_ADDEXTENDEDPROPERTY 'MS_Description', '", C10, "', 'USER', DBO, 'TABLE', ",$F$4,",'COLUMN',",B10)</f>
        <v>EXEC SP_ADDEXTENDEDPROPERTY 'MS_Description', '투입수량Main', 'USER', DBO, 'TABLE', Time_Production_History,'COLUMN',In_Qty_Main</v>
      </c>
      <c r="V10" s="3"/>
      <c r="W10" s="3"/>
      <c r="X10" s="3"/>
      <c r="Y10" s="3"/>
      <c r="Z10" s="3"/>
      <c r="AA10" s="3"/>
    </row>
    <row r="11" spans="1:27">
      <c r="A11" s="7">
        <v>5</v>
      </c>
      <c r="B11" s="86" t="s">
        <v>351</v>
      </c>
      <c r="C11" s="86" t="s">
        <v>350</v>
      </c>
      <c r="D11" s="86" t="s">
        <v>329</v>
      </c>
      <c r="E11" s="86" t="s">
        <v>91</v>
      </c>
      <c r="F11" s="156"/>
      <c r="G11" s="86" t="s">
        <v>331</v>
      </c>
      <c r="H11" s="86" t="s">
        <v>331</v>
      </c>
      <c r="I11" s="155"/>
      <c r="J11" s="162"/>
      <c r="K11" s="161"/>
      <c r="L11" s="147"/>
      <c r="M11" s="2"/>
      <c r="N11" s="23" t="str">
        <f>IF(B11&lt;&gt;"",CONCATENATE(B11, REPT(" ", 31 - LEN(B11)),E11," ", IF(LEN(F11)&gt;0, CONCATENATE("(",F11,")"), " "), "  ",  IF(I11&lt;&gt;"", CONCATENATE(" DEFAULT ", I11,""), ""  ), IF(OR(D11="N",D11="IDENTITY",D11="NOT NULL"), " NOT NULL ", ""), IF(LEN(L11)&gt;0, "IDENTITY"&amp;L11, ""),  IF(B12&lt;&gt;""," ,"," ")), ") Tablespace TS_HEMR_DATA ;" )</f>
        <v>Out_Qty_Main                   int     ,</v>
      </c>
      <c r="O11" s="2"/>
      <c r="P11" s="3"/>
      <c r="Q11" s="3"/>
      <c r="R11" s="3"/>
      <c r="S11" s="3"/>
      <c r="T11" s="3"/>
      <c r="U11" s="41" t="str">
        <f>CONCATENATE( "EXEC SP_ADDEXTENDEDPROPERTY 'MS_Description', '", C11, "', 'USER', DBO, 'TABLE', ",$F$4,",'COLUMN',",B11)</f>
        <v>EXEC SP_ADDEXTENDEDPROPERTY 'MS_Description', '산출수량Main', 'USER', DBO, 'TABLE', Time_Production_History,'COLUMN',Out_Qty_Main</v>
      </c>
      <c r="V11" s="3"/>
      <c r="W11" s="3"/>
      <c r="X11" s="3"/>
      <c r="Y11" s="3"/>
      <c r="Z11" s="3"/>
      <c r="AA11" s="3"/>
    </row>
    <row r="12" spans="1:27">
      <c r="A12" s="7">
        <v>6</v>
      </c>
      <c r="B12" s="86" t="s">
        <v>349</v>
      </c>
      <c r="C12" s="86" t="s">
        <v>348</v>
      </c>
      <c r="D12" s="86" t="s">
        <v>329</v>
      </c>
      <c r="E12" s="86" t="s">
        <v>91</v>
      </c>
      <c r="F12" s="156"/>
      <c r="G12" s="86" t="s">
        <v>331</v>
      </c>
      <c r="H12" s="86" t="s">
        <v>331</v>
      </c>
      <c r="I12" s="155"/>
      <c r="J12" s="159"/>
      <c r="K12" s="158"/>
      <c r="L12" s="147"/>
      <c r="M12" s="2"/>
      <c r="N12" s="23" t="str">
        <f>IF(B12&lt;&gt;"",CONCATENATE(B12, REPT(" ", 31 - LEN(B12)),E12," ", IF(LEN(F12)&gt;0, CONCATENATE("(",F12,")"), " "), "  ",  IF(I12&lt;&gt;"", CONCATENATE(" DEFAULT ", I12,""), ""  ), IF(OR(D12="N",D12="IDENTITY",D12="NOT NULL"), " NOT NULL ", ""), IF(LEN(L12)&gt;0, "IDENTITY"&amp;L12, ""),  IF(B13&lt;&gt;""," ,"," ")), ") Tablespace TS_HEMR_DATA ;" )</f>
        <v>Out_Qty_Sub                    int     ,</v>
      </c>
      <c r="O12" s="2"/>
      <c r="P12" s="3"/>
      <c r="Q12" s="3"/>
      <c r="R12" s="3"/>
      <c r="S12" s="3"/>
      <c r="T12" s="3"/>
      <c r="U12" s="41" t="str">
        <f>CONCATENATE( "EXEC SP_ADDEXTENDEDPROPERTY 'MS_Description', '", C12, "', 'USER', DBO, 'TABLE', ",$F$4,",'COLUMN',",B12)</f>
        <v>EXEC SP_ADDEXTENDEDPROPERTY 'MS_Description', '산출수량Sub', 'USER', DBO, 'TABLE', Time_Production_History,'COLUMN',Out_Qty_Sub</v>
      </c>
      <c r="V12" s="3"/>
      <c r="W12" s="3"/>
      <c r="X12" s="3"/>
      <c r="Y12" s="3"/>
      <c r="Z12" s="3"/>
      <c r="AA12" s="3"/>
    </row>
    <row r="13" spans="1:27">
      <c r="A13" s="7">
        <v>7</v>
      </c>
      <c r="B13" s="86" t="s">
        <v>233</v>
      </c>
      <c r="C13" s="86" t="s">
        <v>234</v>
      </c>
      <c r="D13" s="86" t="s">
        <v>329</v>
      </c>
      <c r="E13" s="86" t="s">
        <v>91</v>
      </c>
      <c r="F13" s="156"/>
      <c r="G13" s="86" t="s">
        <v>331</v>
      </c>
      <c r="H13" s="86" t="s">
        <v>331</v>
      </c>
      <c r="I13" s="155"/>
      <c r="J13" s="159"/>
      <c r="K13" s="158"/>
      <c r="L13" s="147"/>
      <c r="M13" s="2"/>
      <c r="N13" s="23" t="str">
        <f>IF(B13&lt;&gt;"",CONCATENATE(B13, REPT(" ", 31 - LEN(B13)),E13," ", IF(LEN(F13)&gt;0, CONCATENATE("(",F13,")"), " "), "  ",  IF(I13&lt;&gt;"", CONCATENATE(" DEFAULT ", I13,""), ""  ), IF(OR(D13="N",D13="IDENTITY",D13="NOT NULL"), " NOT NULL ", ""), IF(LEN(L13)&gt;0, "IDENTITY"&amp;L13, ""),  IF(B14&lt;&gt;""," ,"," ")), ") Tablespace TS_HEMR_DATA ;" )</f>
        <v>Prd_Qty                        int     ,</v>
      </c>
      <c r="O13" s="2"/>
      <c r="P13" s="3"/>
      <c r="Q13" s="3"/>
      <c r="R13" s="3"/>
      <c r="S13" s="3"/>
      <c r="T13" s="3"/>
      <c r="U13" s="41" t="str">
        <f>CONCATENATE( "EXEC SP_ADDEXTENDEDPROPERTY 'MS_Description', '", C13, "', 'USER', DBO, 'TABLE', ",$F$4,",'COLUMN',",B13)</f>
        <v>EXEC SP_ADDEXTENDEDPROPERTY 'MS_Description', '생산수량', 'USER', DBO, 'TABLE', Time_Production_History,'COLUMN',Prd_Qty</v>
      </c>
      <c r="V13" s="3"/>
      <c r="W13" s="3"/>
      <c r="X13" s="3"/>
      <c r="Y13" s="3"/>
      <c r="Z13" s="3"/>
      <c r="AA13" s="3"/>
    </row>
    <row r="14" spans="1:27">
      <c r="A14" s="7">
        <v>8</v>
      </c>
      <c r="B14" s="86" t="s">
        <v>347</v>
      </c>
      <c r="C14" s="86" t="s">
        <v>346</v>
      </c>
      <c r="D14" s="86" t="s">
        <v>329</v>
      </c>
      <c r="E14" s="86" t="s">
        <v>88</v>
      </c>
      <c r="F14" s="156"/>
      <c r="G14" s="86" t="s">
        <v>331</v>
      </c>
      <c r="H14" s="86" t="s">
        <v>331</v>
      </c>
      <c r="I14" s="160"/>
      <c r="J14" s="159"/>
      <c r="K14" s="158"/>
      <c r="L14" s="147"/>
      <c r="M14" s="2"/>
      <c r="N14" s="23" t="str">
        <f>IF(B14&lt;&gt;"",CONCATENATE(B14, REPT(" ", 31 - LEN(B14)),E14," ", IF(LEN(F14)&gt;0, CONCATENATE("(",F14,")"), " "), "  ",  IF(I14&lt;&gt;"", CONCATENATE(" DEFAULT ", I14,""), ""  ), IF(OR(D14="N",D14="IDENTITY",D14="NOT NULL"), " NOT NULL ", ""), IF(LEN(L14)&gt;0, "IDENTITY"&amp;L14, ""),  IF(B15&lt;&gt;""," ,"," ")), ") Tablespace TS_HEMR_DATA ;" )</f>
        <v>Prd_Unit                       nvarchar(20)     ,</v>
      </c>
      <c r="O14" s="2"/>
      <c r="P14" s="3"/>
      <c r="Q14" s="3"/>
      <c r="R14" s="3"/>
      <c r="S14" s="3"/>
      <c r="T14" s="3"/>
      <c r="U14" s="41" t="str">
        <f>CONCATENATE( "EXEC SP_ADDEXTENDEDPROPERTY 'MS_Description', '", C14, "', 'USER', DBO, 'TABLE', ",$F$4,",'COLUMN',",B14)</f>
        <v>EXEC SP_ADDEXTENDEDPROPERTY 'MS_Description', '생산수량단위', 'USER', DBO, 'TABLE', Time_Production_History,'COLUMN',Prd_Unit</v>
      </c>
      <c r="V14" s="3"/>
      <c r="W14" s="3"/>
      <c r="X14" s="3"/>
      <c r="Y14" s="3"/>
      <c r="Z14" s="3"/>
      <c r="AA14" s="3"/>
    </row>
    <row r="15" spans="1:27">
      <c r="A15" s="7">
        <v>9</v>
      </c>
      <c r="B15" s="86" t="s">
        <v>80</v>
      </c>
      <c r="C15" s="86" t="s">
        <v>81</v>
      </c>
      <c r="D15" s="86" t="s">
        <v>329</v>
      </c>
      <c r="E15" s="86" t="s">
        <v>93</v>
      </c>
      <c r="F15" s="156"/>
      <c r="G15" s="86" t="s">
        <v>331</v>
      </c>
      <c r="H15" s="86" t="s">
        <v>331</v>
      </c>
      <c r="I15" s="155"/>
      <c r="J15" s="159"/>
      <c r="K15" s="158"/>
      <c r="L15" s="147"/>
      <c r="M15" s="2"/>
      <c r="N15" s="23" t="str">
        <f>IF(B15&lt;&gt;"",CONCATENATE(B15, REPT(" ", 31 - LEN(B15)),E15," ", IF(LEN(F15)&gt;0, CONCATENATE("(",F15,")"), " "), "  ",  IF(I15&lt;&gt;"", CONCATENATE(" DEFAULT ", I15,""), ""  ), IF(OR(D15="N",D15="IDENTITY",D15="NOT NULL"), " NOT NULL ", ""), IF(LEN(L15)&gt;0, "IDENTITY"&amp;L15, ""),  IF(B16&lt;&gt;""," ,"," ")), ") Tablespace TS_HEMR_DATA ;" )</f>
        <v>Ins_Date                       datetime     ,</v>
      </c>
      <c r="O15" s="2"/>
      <c r="P15" s="3"/>
      <c r="Q15" s="3"/>
      <c r="R15" s="3"/>
      <c r="S15" s="3"/>
      <c r="T15" s="3"/>
      <c r="U15" s="41" t="str">
        <f>CONCATENATE( "EXEC SP_ADDEXTENDEDPROPERTY 'MS_Description', '", C15, "', 'USER', DBO, 'TABLE', ",$F$4,",'COLUMN',",B15)</f>
        <v>EXEC SP_ADDEXTENDEDPROPERTY 'MS_Description', '최초입력일자', 'USER', DBO, 'TABLE', Time_Production_History,'COLUMN',Ins_Date</v>
      </c>
      <c r="V15" s="3"/>
      <c r="W15" s="3"/>
      <c r="X15" s="3"/>
      <c r="Y15" s="3"/>
      <c r="Z15" s="3"/>
      <c r="AA15" s="3"/>
    </row>
    <row r="16" spans="1:27">
      <c r="A16" s="7">
        <v>10</v>
      </c>
      <c r="B16" s="86" t="s">
        <v>82</v>
      </c>
      <c r="C16" s="86" t="s">
        <v>83</v>
      </c>
      <c r="D16" s="86" t="s">
        <v>329</v>
      </c>
      <c r="E16" s="86" t="s">
        <v>88</v>
      </c>
      <c r="F16" s="156"/>
      <c r="G16" s="86" t="s">
        <v>331</v>
      </c>
      <c r="H16" s="86" t="s">
        <v>331</v>
      </c>
      <c r="I16" s="155"/>
      <c r="J16" s="159"/>
      <c r="K16" s="158"/>
      <c r="L16" s="147"/>
      <c r="M16" s="2"/>
      <c r="N16" s="23" t="str">
        <f>IF(B16&lt;&gt;"",CONCATENATE(B16, REPT(" ", 31 - LEN(B16)),E16," ", IF(LEN(F16)&gt;0, CONCATENATE("(",F16,")"), " "), "  ",  IF(I16&lt;&gt;"", CONCATENATE(" DEFAULT ", I16,""), ""  ), IF(OR(D16="N",D16="IDENTITY",D16="NOT NULL"), " NOT NULL ", ""), IF(LEN(L16)&gt;0, "IDENTITY"&amp;L16, ""),  IF(B17&lt;&gt;""," ,"," ")), ") Tablespace TS_HEMR_DATA ;" )</f>
        <v>Ins_Emp                        nvarchar(20)     ,</v>
      </c>
      <c r="O16" s="2"/>
      <c r="P16" s="3"/>
      <c r="Q16" s="3"/>
      <c r="R16" s="3"/>
      <c r="S16" s="3"/>
      <c r="T16" s="3"/>
      <c r="U16" s="41" t="str">
        <f>CONCATENATE( "EXEC SP_ADDEXTENDEDPROPERTY 'MS_Description', '", C16, "', 'USER', DBO, 'TABLE', ",$F$4,",'COLUMN',",B16)</f>
        <v>EXEC SP_ADDEXTENDEDPROPERTY 'MS_Description', '최초입력자', 'USER', DBO, 'TABLE', Time_Production_History,'COLUMN',Ins_Emp</v>
      </c>
      <c r="V16" s="3"/>
      <c r="W16" s="3"/>
      <c r="X16" s="3"/>
      <c r="Y16" s="3"/>
      <c r="Z16" s="3"/>
      <c r="AA16" s="3"/>
    </row>
    <row r="17" spans="1:27">
      <c r="A17" s="7">
        <v>11</v>
      </c>
      <c r="B17" s="86" t="s">
        <v>84</v>
      </c>
      <c r="C17" s="86" t="s">
        <v>85</v>
      </c>
      <c r="D17" s="86" t="s">
        <v>329</v>
      </c>
      <c r="E17" s="86" t="s">
        <v>93</v>
      </c>
      <c r="F17" s="156"/>
      <c r="G17" s="86" t="s">
        <v>331</v>
      </c>
      <c r="H17" s="86" t="s">
        <v>331</v>
      </c>
      <c r="I17" s="155"/>
      <c r="J17" s="159"/>
      <c r="K17" s="158"/>
      <c r="L17" s="147"/>
      <c r="M17" s="2"/>
      <c r="N17" s="23" t="str">
        <f>IF(B17&lt;&gt;"",CONCATENATE(B17, REPT(" ", 31 - LEN(B17)),E17," ", IF(LEN(F17)&gt;0, CONCATENATE("(",F17,")"), " "), "  ",  IF(I17&lt;&gt;"", CONCATENATE(" DEFAULT ", I17,""), ""  ), IF(OR(D17="N",D17="IDENTITY",D17="NOT NULL"), " NOT NULL ", ""), IF(LEN(L17)&gt;0, "IDENTITY"&amp;L17, ""),  IF(B18&lt;&gt;""," ,"," ")), ") Tablespace TS_HEMR_DATA ;" )</f>
        <v>Up_Date                        datetime     ,</v>
      </c>
      <c r="O17" s="2"/>
      <c r="P17" s="3"/>
      <c r="Q17" s="3"/>
      <c r="R17" s="3"/>
      <c r="S17" s="3"/>
      <c r="T17" s="3"/>
      <c r="U17" s="41" t="str">
        <f>CONCATENATE( "EXEC SP_ADDEXTENDEDPROPERTY 'MS_Description', '", C17, "', 'USER', DBO, 'TABLE', ",$F$4,",'COLUMN',",B17)</f>
        <v>EXEC SP_ADDEXTENDEDPROPERTY 'MS_Description', '최종수정일자', 'USER', DBO, 'TABLE', Time_Production_History,'COLUMN',Up_Date</v>
      </c>
      <c r="V17" s="3"/>
      <c r="W17" s="3"/>
      <c r="X17" s="3"/>
      <c r="Y17" s="3"/>
      <c r="Z17" s="3"/>
      <c r="AA17" s="3"/>
    </row>
    <row r="18" spans="1:27">
      <c r="A18" s="7">
        <v>12</v>
      </c>
      <c r="B18" s="86" t="s">
        <v>86</v>
      </c>
      <c r="C18" s="86" t="s">
        <v>87</v>
      </c>
      <c r="D18" s="86" t="s">
        <v>329</v>
      </c>
      <c r="E18" s="86" t="s">
        <v>88</v>
      </c>
      <c r="F18" s="156"/>
      <c r="G18" s="86" t="s">
        <v>331</v>
      </c>
      <c r="H18" s="86" t="s">
        <v>331</v>
      </c>
      <c r="I18" s="155"/>
      <c r="J18" s="162"/>
      <c r="K18" s="161"/>
      <c r="L18" s="147"/>
      <c r="M18" s="2"/>
      <c r="N18" s="23" t="str">
        <f>IF(B18&lt;&gt;"",CONCATENATE(B18, REPT(" ", 31 - LEN(B18)),E18," ", IF(LEN(F18)&gt;0, CONCATENATE("(",F18,")"), " "), "  ",  IF(I18&lt;&gt;"", CONCATENATE(" DEFAULT ", I18,""), ""  ), IF(OR(D18="N",D18="IDENTITY",D18="NOT NULL"), " NOT NULL ", ""), IF(LEN(L18)&gt;0, "IDENTITY"&amp;L18, ""),  IF(B19&lt;&gt;""," ,"," ")), ") Tablespace TS_HEMR_DATA ;" )</f>
        <v xml:space="preserve">Up_Emp                         nvarchar(20)     </v>
      </c>
      <c r="O18" s="2"/>
      <c r="P18" s="3"/>
      <c r="Q18" s="3"/>
      <c r="R18" s="3"/>
      <c r="S18" s="3"/>
      <c r="T18" s="3"/>
      <c r="U18" s="41" t="str">
        <f>CONCATENATE( "EXEC SP_ADDEXTENDEDPROPERTY 'MS_Description', '", C18, "', 'USER', DBO, 'TABLE', ",$F$4,",'COLUMN',",B18)</f>
        <v>EXEC SP_ADDEXTENDEDPROPERTY 'MS_Description', '최종수정자', 'USER', DBO, 'TABLE', Time_Production_History,'COLUMN',Up_Emp</v>
      </c>
      <c r="V18" s="3"/>
      <c r="W18" s="3"/>
      <c r="X18" s="3"/>
      <c r="Y18" s="3"/>
      <c r="Z18" s="3"/>
      <c r="AA18" s="3"/>
    </row>
    <row r="19" spans="1:27">
      <c r="A19" s="7">
        <v>13</v>
      </c>
      <c r="B19" s="86"/>
      <c r="C19" s="86"/>
      <c r="D19" s="86"/>
      <c r="E19" s="86"/>
      <c r="F19" s="156"/>
      <c r="G19" s="86"/>
      <c r="H19" s="86"/>
      <c r="I19" s="155"/>
      <c r="J19" s="162"/>
      <c r="K19" s="161"/>
      <c r="L19" s="147"/>
      <c r="M19" s="2"/>
      <c r="N19" s="23" t="str">
        <f>IF(B19&lt;&gt;"",CONCATENATE(B19, REPT(" ", 31 - LEN(B19)),E19," ", IF(LEN(F19)&gt;0, CONCATENATE("(",F19,")"), " "), "  ",  IF(I19&lt;&gt;"", CONCATENATE(" DEFAULT ", I19,""), ""  ), IF(OR(D19="N",D19="IDENTITY",D19="NOT NULL"), " NOT NULL ", ""), IF(LEN(L19)&gt;0, "IDENTITY"&amp;L19, ""),  IF(B20&lt;&gt;""," ,"," ")), ") Tablespace TS_HEMR_DATA ;" )</f>
        <v>) Tablespace TS_HEMR_DATA ;</v>
      </c>
      <c r="O19" s="2"/>
      <c r="P19" s="3"/>
      <c r="Q19" s="3"/>
      <c r="R19" s="3"/>
      <c r="S19" s="3"/>
      <c r="T19" s="3"/>
      <c r="U19" s="41" t="str">
        <f>CONCATENATE( "EXEC SP_ADDEXTENDEDPROPERTY 'MS_Description', '", C19, "', 'USER', DBO, 'TABLE', ",$F$4,",'COLUMN',",B19)</f>
        <v>EXEC SP_ADDEXTENDEDPROPERTY 'MS_Description', '', 'USER', DBO, 'TABLE', Time_Production_History,'COLUMN',</v>
      </c>
      <c r="V19" s="3"/>
      <c r="W19" s="3"/>
      <c r="X19" s="3"/>
      <c r="Y19" s="3"/>
      <c r="Z19" s="3"/>
      <c r="AA19" s="3"/>
    </row>
    <row r="20" spans="1:27">
      <c r="A20" s="7">
        <v>14</v>
      </c>
      <c r="B20" s="86"/>
      <c r="C20" s="86"/>
      <c r="D20" s="86"/>
      <c r="E20" s="86"/>
      <c r="F20" s="156"/>
      <c r="G20" s="86"/>
      <c r="H20" s="86"/>
      <c r="I20" s="155"/>
      <c r="J20" s="162"/>
      <c r="K20" s="161"/>
      <c r="L20" s="147"/>
      <c r="M20" s="2"/>
      <c r="N20" s="23" t="str">
        <f>IF(B20&lt;&gt;"",CONCATENATE(B20, REPT(" ", 31 - LEN(B20)),E20," ", IF(LEN(F20)&gt;0, CONCATENATE("(",F20,")"), " "), "  ",  IF(I20&lt;&gt;"", CONCATENATE(" DEFAULT ", I20,""), ""  ), IF(OR(D20="N",D20="IDENTITY",D20="NOT NULL"), " NOT NULL ", ""), IF(LEN(L20)&gt;0, "IDENTITY"&amp;L20, ""),  IF(B21&lt;&gt;""," ,"," ")), ") Tablespace TS_HEMR_DATA ;" )</f>
        <v>) Tablespace TS_HEMR_DATA ;</v>
      </c>
      <c r="O20" s="2"/>
      <c r="P20" s="3"/>
      <c r="Q20" s="3"/>
      <c r="R20" s="3"/>
      <c r="S20" s="3"/>
      <c r="T20" s="3"/>
      <c r="U20" s="41" t="str">
        <f>CONCATENATE( "EXEC SP_ADDEXTENDEDPROPERTY 'MS_Description', '", C20, "', 'USER', DBO, 'TABLE', ",$F$4,",'COLUMN',",B20)</f>
        <v>EXEC SP_ADDEXTENDEDPROPERTY 'MS_Description', '', 'USER', DBO, 'TABLE', Time_Production_History,'COLUMN',</v>
      </c>
      <c r="V20" s="3"/>
      <c r="W20" s="3"/>
      <c r="X20" s="3"/>
      <c r="Y20" s="3"/>
      <c r="Z20" s="3"/>
      <c r="AA20" s="3"/>
    </row>
    <row r="21" spans="1:27">
      <c r="A21" s="7">
        <v>15</v>
      </c>
      <c r="B21" s="86"/>
      <c r="C21" s="86"/>
      <c r="D21" s="86"/>
      <c r="E21" s="86"/>
      <c r="F21" s="156"/>
      <c r="G21" s="86"/>
      <c r="H21" s="86"/>
      <c r="I21" s="155"/>
      <c r="J21" s="162"/>
      <c r="K21" s="161"/>
      <c r="L21" s="147"/>
      <c r="M21" s="2"/>
      <c r="N21" s="23" t="str">
        <f>IF(B21&lt;&gt;"",CONCATENATE(B21, REPT(" ", 31 - LEN(B21)),E21," ", IF(LEN(F21)&gt;0, CONCATENATE("(",F21,")"), " "), "  ",  IF(I21&lt;&gt;"", CONCATENATE(" DEFAULT ", I21,""), ""  ), IF(OR(D21="N",D21="IDENTITY",D21="NOT NULL"), " NOT NULL ", ""), IF(LEN(L21)&gt;0, "IDENTITY"&amp;L21, ""),  IF(B22&lt;&gt;""," ,"," ")), ") Tablespace TS_HEMR_DATA ;" )</f>
        <v>) Tablespace TS_HEMR_DATA ;</v>
      </c>
      <c r="O21" s="2"/>
      <c r="P21" s="3"/>
      <c r="Q21" s="3"/>
      <c r="R21" s="3"/>
      <c r="S21" s="3"/>
      <c r="T21" s="3"/>
      <c r="U21" s="41" t="str">
        <f>CONCATENATE( "EXEC SP_ADDEXTENDEDPROPERTY 'MS_Description', '", C21, "', 'USER', DBO, 'TABLE', ",$F$4,",'COLUMN',",B21)</f>
        <v>EXEC SP_ADDEXTENDEDPROPERTY 'MS_Description', '', 'USER', DBO, 'TABLE', Time_Production_History,'COLUMN',</v>
      </c>
      <c r="V21" s="3"/>
      <c r="W21" s="3"/>
      <c r="X21" s="3"/>
      <c r="Y21" s="3"/>
      <c r="Z21" s="3"/>
      <c r="AA21" s="3"/>
    </row>
    <row r="22" spans="1:27">
      <c r="A22" s="7">
        <v>16</v>
      </c>
      <c r="B22" s="86"/>
      <c r="C22" s="86"/>
      <c r="D22" s="86"/>
      <c r="E22" s="86"/>
      <c r="F22" s="156"/>
      <c r="G22" s="86"/>
      <c r="H22" s="86"/>
      <c r="I22" s="155"/>
      <c r="J22" s="162"/>
      <c r="K22" s="161"/>
      <c r="L22" s="147"/>
      <c r="M22" s="2"/>
      <c r="N22" s="23" t="str">
        <f>IF(B22&lt;&gt;"",CONCATENATE(B22, REPT(" ", 31 - LEN(B22)),E22," ", IF(LEN(F22)&gt;0, CONCATENATE("(",F22,")"), " "), "  ",  IF(I22&lt;&gt;"", CONCATENATE(" DEFAULT ", I22,""), ""  ), IF(OR(D22="N",D22="IDENTITY",D22="NOT NULL"), " NOT NULL ", ""), IF(LEN(L22)&gt;0, "IDENTITY"&amp;L22, ""),  IF(B23&lt;&gt;""," ,"," ")), ") Tablespace TS_HEMR_DATA ;" )</f>
        <v>) Tablespace TS_HEMR_DATA ;</v>
      </c>
      <c r="O22" s="2"/>
      <c r="P22" s="3"/>
      <c r="Q22" s="3"/>
      <c r="R22" s="3"/>
      <c r="S22" s="3"/>
      <c r="T22" s="3"/>
      <c r="U22" s="41" t="str">
        <f>CONCATENATE( "EXEC SP_ADDEXTENDEDPROPERTY 'MS_Description', '", C22, "', 'USER', DBO, 'TABLE', ",$F$4,",'COLUMN',",B22)</f>
        <v>EXEC SP_ADDEXTENDEDPROPERTY 'MS_Description', '', 'USER', DBO, 'TABLE', Time_Production_History,'COLUMN',</v>
      </c>
      <c r="V22" s="3"/>
      <c r="W22" s="3"/>
      <c r="X22" s="3"/>
      <c r="Y22" s="3"/>
      <c r="Z22" s="3"/>
      <c r="AA22" s="3"/>
    </row>
    <row r="23" spans="1:27">
      <c r="A23" s="7">
        <v>17</v>
      </c>
      <c r="B23" s="86"/>
      <c r="C23" s="86"/>
      <c r="D23" s="86"/>
      <c r="E23" s="86"/>
      <c r="F23" s="156"/>
      <c r="G23" s="86"/>
      <c r="H23" s="86"/>
      <c r="I23" s="155"/>
      <c r="J23" s="162"/>
      <c r="K23" s="161"/>
      <c r="L23" s="147"/>
      <c r="M23" s="2"/>
      <c r="N23" s="23" t="str">
        <f>IF(B23&lt;&gt;"",CONCATENATE(B23, REPT(" ", 31 - LEN(B23)),E23," ", IF(LEN(F23)&gt;0, CONCATENATE("(",F23,")"), " "), "  ",  IF(I23&lt;&gt;"", CONCATENATE(" DEFAULT ", I23,""), ""  ), IF(OR(D23="N",D23="IDENTITY",D23="NOT NULL"), " NOT NULL ", ""), IF(LEN(L23)&gt;0, "IDENTITY"&amp;L23, ""),  IF(B24&lt;&gt;""," ,"," ")), ") Tablespace TS_HEMR_DATA ;" )</f>
        <v>) Tablespace TS_HEMR_DATA ;</v>
      </c>
      <c r="O23" s="2"/>
      <c r="P23" s="3"/>
      <c r="Q23" s="3"/>
      <c r="R23" s="3"/>
      <c r="S23" s="3"/>
      <c r="T23" s="3"/>
      <c r="U23" s="41" t="str">
        <f>CONCATENATE( "EXEC SP_ADDEXTENDEDPROPERTY 'MS_Description', '", C23, "', 'USER', DBO, 'TABLE', ",$F$4,",'COLUMN',",B23)</f>
        <v>EXEC SP_ADDEXTENDEDPROPERTY 'MS_Description', '', 'USER', DBO, 'TABLE', Time_Production_History,'COLUMN',</v>
      </c>
      <c r="V23" s="3"/>
      <c r="W23" s="3"/>
      <c r="X23" s="3"/>
      <c r="Y23" s="3"/>
      <c r="Z23" s="3"/>
      <c r="AA23" s="3"/>
    </row>
    <row r="24" spans="1:27">
      <c r="A24" s="7">
        <v>18</v>
      </c>
      <c r="B24" s="86"/>
      <c r="C24" s="86"/>
      <c r="D24" s="86"/>
      <c r="E24" s="86"/>
      <c r="F24" s="156"/>
      <c r="G24" s="86"/>
      <c r="H24" s="86"/>
      <c r="I24" s="155"/>
      <c r="J24" s="162"/>
      <c r="K24" s="161"/>
      <c r="L24" s="147"/>
      <c r="M24" s="2"/>
      <c r="N24" s="23"/>
      <c r="O24" s="2"/>
      <c r="P24" s="3"/>
      <c r="Q24" s="3"/>
      <c r="R24" s="3"/>
      <c r="S24" s="3"/>
      <c r="T24" s="3"/>
      <c r="U24" s="41"/>
      <c r="V24" s="3"/>
      <c r="W24" s="3"/>
      <c r="X24" s="3"/>
      <c r="Y24" s="3"/>
      <c r="Z24" s="3"/>
      <c r="AA24" s="3"/>
    </row>
    <row r="25" spans="1:27">
      <c r="A25" s="7">
        <v>19</v>
      </c>
      <c r="B25" s="86"/>
      <c r="C25" s="86"/>
      <c r="D25" s="86"/>
      <c r="E25" s="86"/>
      <c r="F25" s="156"/>
      <c r="G25" s="86"/>
      <c r="H25" s="86"/>
      <c r="I25" s="155"/>
      <c r="J25" s="162"/>
      <c r="K25" s="161"/>
      <c r="L25" s="147"/>
      <c r="M25" s="2"/>
      <c r="N25" s="23"/>
      <c r="O25" s="2"/>
      <c r="P25" s="3"/>
      <c r="Q25" s="3"/>
      <c r="R25" s="3"/>
      <c r="S25" s="3"/>
      <c r="T25" s="3"/>
      <c r="U25" s="41"/>
      <c r="V25" s="3"/>
      <c r="W25" s="3"/>
      <c r="X25" s="3"/>
      <c r="Y25" s="3"/>
      <c r="Z25" s="3"/>
      <c r="AA25" s="3"/>
    </row>
    <row r="26" spans="1:27">
      <c r="A26" s="7">
        <v>20</v>
      </c>
      <c r="B26" s="86"/>
      <c r="C26" s="86"/>
      <c r="D26" s="86"/>
      <c r="E26" s="86"/>
      <c r="F26" s="156"/>
      <c r="G26" s="86"/>
      <c r="H26" s="86"/>
      <c r="I26" s="155"/>
      <c r="J26" s="162"/>
      <c r="K26" s="161"/>
      <c r="L26" s="147"/>
      <c r="M26" s="2"/>
      <c r="N26" s="23"/>
      <c r="O26" s="2"/>
      <c r="P26" s="3"/>
      <c r="Q26" s="3"/>
      <c r="R26" s="3"/>
      <c r="S26" s="3"/>
      <c r="T26" s="3"/>
      <c r="U26" s="41"/>
      <c r="V26" s="3"/>
      <c r="W26" s="3"/>
      <c r="X26" s="3"/>
      <c r="Y26" s="3"/>
      <c r="Z26" s="3"/>
      <c r="AA26" s="3"/>
    </row>
    <row r="27" spans="1:27">
      <c r="A27" s="7">
        <v>21</v>
      </c>
      <c r="B27" s="156"/>
      <c r="C27" s="156"/>
      <c r="D27" s="156"/>
      <c r="E27" s="156"/>
      <c r="F27" s="156"/>
      <c r="G27" s="156"/>
      <c r="H27" s="156"/>
      <c r="I27" s="155"/>
      <c r="J27" s="162"/>
      <c r="K27" s="161"/>
      <c r="L27" s="147"/>
      <c r="M27" s="2"/>
      <c r="N27" s="23" t="s">
        <v>328</v>
      </c>
      <c r="O27" s="2"/>
      <c r="P27" s="3"/>
      <c r="Q27" s="3"/>
      <c r="R27" s="3"/>
      <c r="S27" s="3"/>
      <c r="T27" s="3"/>
      <c r="U27" s="41"/>
      <c r="V27" s="3"/>
      <c r="W27" s="3"/>
      <c r="X27" s="3"/>
      <c r="Y27" s="3"/>
      <c r="Z27" s="3"/>
      <c r="AA27" s="3"/>
    </row>
    <row r="28" spans="1:27">
      <c r="A28" s="7">
        <v>22</v>
      </c>
      <c r="B28" s="154"/>
      <c r="C28" s="154"/>
      <c r="D28" s="153"/>
      <c r="E28" s="153"/>
      <c r="F28" s="153"/>
      <c r="G28" s="153"/>
      <c r="H28" s="153"/>
      <c r="I28" s="152"/>
      <c r="J28" s="174"/>
      <c r="K28" s="161"/>
      <c r="L28" s="147"/>
      <c r="M28" s="2"/>
      <c r="N28" s="23"/>
      <c r="O28" s="2"/>
      <c r="P28" s="3"/>
      <c r="Q28" s="3"/>
      <c r="R28" s="3"/>
      <c r="S28" s="3"/>
      <c r="T28" s="3"/>
      <c r="U28" s="41"/>
      <c r="V28" s="3"/>
      <c r="W28" s="3"/>
      <c r="X28" s="3"/>
      <c r="Y28" s="3"/>
      <c r="Z28" s="3"/>
      <c r="AA28" s="3"/>
    </row>
    <row r="29" spans="1:27">
      <c r="A29" s="7">
        <v>23</v>
      </c>
      <c r="B29" s="151"/>
      <c r="C29" s="151"/>
      <c r="D29" s="36"/>
      <c r="E29" s="36"/>
      <c r="F29" s="36"/>
      <c r="G29" s="36"/>
      <c r="H29" s="36"/>
      <c r="I29" s="25"/>
      <c r="J29" s="174"/>
      <c r="K29" s="161"/>
      <c r="L29" s="147"/>
      <c r="M29" s="2"/>
      <c r="N29" s="23"/>
      <c r="O29" s="2"/>
      <c r="P29" s="3"/>
      <c r="Q29" s="3"/>
      <c r="R29" s="3"/>
      <c r="S29" s="3"/>
      <c r="T29" s="3"/>
      <c r="U29" s="41"/>
      <c r="V29" s="3"/>
      <c r="W29" s="3"/>
      <c r="X29" s="3"/>
      <c r="Y29" s="3"/>
      <c r="Z29" s="3"/>
      <c r="AA29" s="3"/>
    </row>
    <row r="30" spans="1:27">
      <c r="A30" s="7">
        <v>24</v>
      </c>
      <c r="B30" s="151"/>
      <c r="C30" s="151"/>
      <c r="D30" s="36"/>
      <c r="E30" s="36"/>
      <c r="F30" s="36"/>
      <c r="G30" s="36"/>
      <c r="H30" s="36"/>
      <c r="I30" s="25"/>
      <c r="J30" s="174"/>
      <c r="K30" s="161"/>
      <c r="L30" s="147"/>
      <c r="M30" s="2"/>
      <c r="N30" s="23"/>
      <c r="O30" s="2"/>
      <c r="P30" s="3"/>
      <c r="Q30" s="3"/>
      <c r="R30" s="3"/>
      <c r="S30" s="3"/>
      <c r="T30" s="3"/>
      <c r="U30" s="41"/>
      <c r="V30" s="3"/>
      <c r="W30" s="3"/>
      <c r="X30" s="3"/>
      <c r="Y30" s="3"/>
      <c r="Z30" s="3"/>
      <c r="AA30" s="3"/>
    </row>
    <row r="31" spans="1:27">
      <c r="A31" s="7">
        <v>25</v>
      </c>
      <c r="B31" s="151"/>
      <c r="C31" s="151"/>
      <c r="D31" s="36"/>
      <c r="E31" s="36"/>
      <c r="F31" s="36"/>
      <c r="G31" s="36"/>
      <c r="H31" s="36"/>
      <c r="I31" s="25"/>
      <c r="J31" s="174"/>
      <c r="K31" s="161"/>
      <c r="L31" s="147"/>
      <c r="M31" s="2"/>
      <c r="N31" s="23"/>
      <c r="O31" s="2"/>
      <c r="P31" s="3"/>
      <c r="Q31" s="3"/>
      <c r="R31" s="3"/>
      <c r="S31" s="3"/>
      <c r="T31" s="3"/>
      <c r="U31" s="41"/>
      <c r="V31" s="3"/>
      <c r="W31" s="3"/>
      <c r="X31" s="3"/>
      <c r="Y31" s="3"/>
      <c r="Z31" s="3"/>
      <c r="AA31" s="3"/>
    </row>
    <row r="32" spans="1:27">
      <c r="A32" s="7">
        <v>26</v>
      </c>
      <c r="B32" s="151"/>
      <c r="C32" s="151"/>
      <c r="D32" s="36"/>
      <c r="E32" s="36"/>
      <c r="F32" s="36"/>
      <c r="G32" s="36"/>
      <c r="H32" s="36"/>
      <c r="I32" s="25"/>
      <c r="J32" s="174"/>
      <c r="K32" s="161"/>
      <c r="L32" s="147"/>
      <c r="M32" s="2"/>
      <c r="N32" s="23"/>
      <c r="O32" s="2"/>
      <c r="P32" s="3"/>
      <c r="Q32" s="3"/>
      <c r="R32" s="3"/>
      <c r="S32" s="3"/>
      <c r="T32" s="3"/>
      <c r="U32" s="41"/>
      <c r="V32" s="3"/>
      <c r="W32" s="3"/>
      <c r="X32" s="3"/>
      <c r="Y32" s="3"/>
      <c r="Z32" s="3"/>
      <c r="AA32" s="3"/>
    </row>
    <row r="33" spans="1:27">
      <c r="A33" s="7">
        <v>27</v>
      </c>
      <c r="B33" s="151"/>
      <c r="C33" s="151"/>
      <c r="D33" s="36"/>
      <c r="E33" s="36"/>
      <c r="F33" s="36"/>
      <c r="G33" s="36"/>
      <c r="H33" s="36"/>
      <c r="I33" s="25"/>
      <c r="J33" s="174"/>
      <c r="K33" s="161"/>
      <c r="L33" s="147"/>
      <c r="M33" s="2"/>
      <c r="N33" s="23"/>
      <c r="O33" s="2"/>
      <c r="P33" s="3"/>
      <c r="Q33" s="3"/>
      <c r="R33" s="3"/>
      <c r="S33" s="3"/>
      <c r="T33" s="3"/>
      <c r="U33" s="41"/>
      <c r="V33" s="3"/>
      <c r="W33" s="3"/>
      <c r="X33" s="3"/>
      <c r="Y33" s="3"/>
      <c r="Z33" s="3"/>
      <c r="AA33" s="3"/>
    </row>
    <row r="34" spans="1:27">
      <c r="A34" s="7">
        <v>28</v>
      </c>
      <c r="B34" s="151"/>
      <c r="C34" s="151"/>
      <c r="D34" s="36"/>
      <c r="E34" s="36"/>
      <c r="F34" s="36"/>
      <c r="G34" s="36"/>
      <c r="H34" s="36"/>
      <c r="I34" s="25"/>
      <c r="J34" s="174"/>
      <c r="K34" s="161"/>
      <c r="L34" s="147"/>
      <c r="M34" s="2"/>
      <c r="N34" s="23"/>
      <c r="O34" s="2"/>
      <c r="P34" s="3"/>
      <c r="Q34" s="3"/>
      <c r="R34" s="3"/>
      <c r="S34" s="3"/>
      <c r="T34" s="3"/>
      <c r="U34" s="41"/>
      <c r="V34" s="3"/>
      <c r="W34" s="3"/>
      <c r="X34" s="3"/>
      <c r="Y34" s="3"/>
      <c r="Z34" s="3"/>
      <c r="AA34" s="3"/>
    </row>
    <row r="35" spans="1:27">
      <c r="A35" s="7">
        <v>29</v>
      </c>
      <c r="B35" s="151"/>
      <c r="C35" s="151"/>
      <c r="D35" s="36"/>
      <c r="E35" s="36"/>
      <c r="F35" s="36"/>
      <c r="G35" s="36"/>
      <c r="H35" s="36"/>
      <c r="I35" s="25"/>
      <c r="J35" s="174"/>
      <c r="K35" s="161"/>
      <c r="L35" s="147"/>
      <c r="M35" s="2"/>
      <c r="N35" s="23"/>
      <c r="O35" s="2"/>
      <c r="P35" s="3"/>
      <c r="Q35" s="3"/>
      <c r="R35" s="3"/>
      <c r="S35" s="3"/>
      <c r="T35" s="3"/>
      <c r="U35" s="41"/>
      <c r="V35" s="3"/>
      <c r="W35" s="3"/>
      <c r="X35" s="3"/>
      <c r="Y35" s="3"/>
      <c r="Z35" s="3"/>
      <c r="AA35" s="3"/>
    </row>
    <row r="36" spans="1:27">
      <c r="A36" s="7">
        <v>30</v>
      </c>
      <c r="B36" s="151"/>
      <c r="C36" s="151"/>
      <c r="D36" s="36"/>
      <c r="E36" s="36"/>
      <c r="F36" s="36"/>
      <c r="G36" s="36"/>
      <c r="H36" s="36"/>
      <c r="I36" s="25"/>
      <c r="J36" s="174"/>
      <c r="K36" s="161"/>
      <c r="L36" s="147"/>
      <c r="M36" s="2"/>
      <c r="N36" s="23"/>
      <c r="O36" s="2"/>
      <c r="P36" s="3"/>
      <c r="Q36" s="3"/>
      <c r="R36" s="3"/>
      <c r="S36" s="3"/>
      <c r="T36" s="3"/>
      <c r="U36" s="41"/>
      <c r="V36" s="3"/>
      <c r="W36" s="3"/>
      <c r="X36" s="3"/>
      <c r="Y36" s="3"/>
      <c r="Z36" s="3"/>
      <c r="AA36" s="3"/>
    </row>
    <row r="37" spans="1:27">
      <c r="A37" s="7">
        <v>31</v>
      </c>
      <c r="B37" s="151"/>
      <c r="C37" s="151"/>
      <c r="D37" s="36"/>
      <c r="E37" s="36"/>
      <c r="F37" s="36"/>
      <c r="G37" s="150"/>
      <c r="H37" s="36"/>
      <c r="I37" s="25"/>
      <c r="J37" s="174"/>
      <c r="K37" s="161"/>
      <c r="L37" s="147"/>
      <c r="M37" s="2"/>
      <c r="N37" s="23"/>
      <c r="O37" s="2"/>
      <c r="P37" s="3"/>
      <c r="Q37" s="3"/>
      <c r="R37" s="3"/>
      <c r="S37" s="3"/>
      <c r="T37" s="3"/>
      <c r="U37" s="41"/>
      <c r="V37" s="3"/>
      <c r="W37" s="3"/>
      <c r="X37" s="3"/>
      <c r="Y37" s="3"/>
      <c r="Z37" s="3"/>
      <c r="AA37" s="3"/>
    </row>
    <row r="38" spans="1:27">
      <c r="M38" s="2"/>
      <c r="N38" s="23" t="s">
        <v>42</v>
      </c>
      <c r="O38" s="2"/>
      <c r="P38" s="3"/>
      <c r="Q38" s="3"/>
      <c r="R38" s="3"/>
      <c r="S38" s="3"/>
      <c r="T38" s="3"/>
      <c r="U38" s="41"/>
      <c r="V38" s="3"/>
      <c r="W38" s="3"/>
      <c r="X38" s="3"/>
      <c r="Y38" s="3"/>
      <c r="Z38" s="3"/>
      <c r="AA38" s="3"/>
    </row>
    <row r="39" spans="1:27">
      <c r="M39" s="2"/>
      <c r="N39" s="23"/>
      <c r="O39" s="2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>
      <c r="M40" s="2"/>
      <c r="N40" s="23"/>
      <c r="O40" s="2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>
      <c r="M41" s="146"/>
      <c r="N41" s="23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>
      <c r="M42" s="3"/>
      <c r="N42" s="23" t="str">
        <f>CONCATENATE("CREATE ", IF(H42&lt;&gt;"", "UNIQUE ", ""),"INDEX ", B42, " ON ", $F$4, "( ",C42, " ) " )</f>
        <v xml:space="preserve">CREATE INDEX  ON Time_Production_History(  ) 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>
      <c r="M43" s="3"/>
      <c r="N43" s="23" t="str">
        <f>CONCATENATE("CREATE ", IF(H43&lt;&gt;"", "UNIQUE ", ""),"INDEX ", B43, " ON ", $F$4, "( ",C43, " ) " )</f>
        <v xml:space="preserve">CREATE INDEX  ON Time_Production_History(  ) 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>
      <c r="M44" s="3"/>
      <c r="N44" s="23" t="str">
        <f>CONCATENATE("CREATE ", IF(H44&lt;&gt;"", "UNIQUE ", ""),"INDEX ", B44, " ON ", $F$4, "( ",C44, " ) " )</f>
        <v xml:space="preserve">CREATE INDEX  ON Time_Production_History(  ) 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>
      <c r="M45" s="3"/>
      <c r="N45" s="23" t="str">
        <f>CONCATENATE("CREATE ", IF(H45&lt;&gt;"", "UNIQUE ", ""),"INDEX ", B45, " ON ", $F$4, "( ",C45, " ) " )</f>
        <v xml:space="preserve">CREATE INDEX  ON Time_Production_History(  ) 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>
      <c r="M46" s="2"/>
      <c r="N46" s="23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>
      <c r="M47" s="2"/>
      <c r="N47" s="23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>
      <c r="M48" s="2"/>
      <c r="N48" s="23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3:27">
      <c r="M49" s="2"/>
      <c r="N49" s="23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3:27">
      <c r="M50" s="2"/>
      <c r="N50" s="23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3:27">
      <c r="M51" s="2"/>
      <c r="N51" s="23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3:27">
      <c r="M52" s="2"/>
      <c r="N52" s="23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3:27">
      <c r="M53" s="2"/>
      <c r="N53" s="23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3:27">
      <c r="M54" s="2"/>
      <c r="N54" s="23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3:27">
      <c r="M55" s="2"/>
      <c r="N55" s="23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3:27">
      <c r="M56" s="2"/>
      <c r="N56" s="23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</sheetData>
  <mergeCells count="50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13:K13"/>
    <mergeCell ref="J14:K14"/>
    <mergeCell ref="J15:K15"/>
    <mergeCell ref="J16:K16"/>
    <mergeCell ref="J4:L4"/>
    <mergeCell ref="A5:B5"/>
    <mergeCell ref="C5:D5"/>
    <mergeCell ref="E5:F5"/>
    <mergeCell ref="G5:H5"/>
    <mergeCell ref="J5:L5"/>
    <mergeCell ref="J27:K27"/>
    <mergeCell ref="J28:K28"/>
    <mergeCell ref="J17:K17"/>
    <mergeCell ref="J6:K6"/>
    <mergeCell ref="J7:K7"/>
    <mergeCell ref="J8:K8"/>
    <mergeCell ref="J9:K9"/>
    <mergeCell ref="J10:K10"/>
    <mergeCell ref="J11:K11"/>
    <mergeCell ref="J12:K12"/>
    <mergeCell ref="J29:K29"/>
    <mergeCell ref="J18:K18"/>
    <mergeCell ref="J19:K19"/>
    <mergeCell ref="J20:K20"/>
    <mergeCell ref="J21:K21"/>
    <mergeCell ref="J22:K22"/>
    <mergeCell ref="J23:K23"/>
    <mergeCell ref="J24:K24"/>
    <mergeCell ref="J25:K25"/>
    <mergeCell ref="J26:K26"/>
    <mergeCell ref="J36:K36"/>
    <mergeCell ref="J37:K37"/>
    <mergeCell ref="J30:K30"/>
    <mergeCell ref="J31:K31"/>
    <mergeCell ref="J32:K32"/>
    <mergeCell ref="J33:K33"/>
    <mergeCell ref="J34:K34"/>
    <mergeCell ref="J35:K35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BEE8A-FE9E-4395-89DF-8ACE10E53360}">
  <dimension ref="A1:AA56"/>
  <sheetViews>
    <sheetView workbookViewId="0">
      <selection activeCell="C17" sqref="C17"/>
    </sheetView>
  </sheetViews>
  <sheetFormatPr defaultRowHeight="17.399999999999999"/>
  <cols>
    <col min="13" max="13" width="4.19921875" customWidth="1"/>
    <col min="14" max="14" width="8.796875" style="19"/>
    <col min="15" max="15" width="10.5" customWidth="1"/>
  </cols>
  <sheetData>
    <row r="1" spans="1:27">
      <c r="A1" s="106" t="s">
        <v>1</v>
      </c>
      <c r="B1" s="107"/>
      <c r="C1" s="108"/>
      <c r="D1" s="108"/>
      <c r="E1" s="108" t="s">
        <v>20</v>
      </c>
      <c r="F1" s="124" t="s">
        <v>2</v>
      </c>
      <c r="G1" s="124"/>
      <c r="H1" s="125"/>
      <c r="I1" s="17" t="s">
        <v>3</v>
      </c>
      <c r="J1" s="6"/>
      <c r="K1" s="12" t="s">
        <v>4</v>
      </c>
      <c r="L1" s="14"/>
      <c r="M1" s="169"/>
    </row>
    <row r="2" spans="1:27">
      <c r="A2" s="109" t="s">
        <v>5</v>
      </c>
      <c r="B2" s="110"/>
      <c r="C2" s="108"/>
      <c r="D2" s="108"/>
      <c r="E2" s="108"/>
      <c r="F2" s="126"/>
      <c r="G2" s="126"/>
      <c r="H2" s="127"/>
      <c r="I2" s="1" t="s">
        <v>6</v>
      </c>
      <c r="J2" s="6"/>
      <c r="K2" s="16" t="s">
        <v>7</v>
      </c>
      <c r="L2" s="14"/>
      <c r="M2" s="169"/>
    </row>
    <row r="3" spans="1:27">
      <c r="A3" s="111" t="s">
        <v>0</v>
      </c>
      <c r="B3" s="112"/>
      <c r="C3" s="122"/>
      <c r="D3" s="123"/>
      <c r="E3" s="26" t="s">
        <v>8</v>
      </c>
      <c r="F3" s="128" t="s">
        <v>29</v>
      </c>
      <c r="G3" s="128"/>
      <c r="H3" s="128"/>
      <c r="I3" s="15" t="s">
        <v>9</v>
      </c>
      <c r="J3" s="6"/>
      <c r="K3" s="11" t="s">
        <v>10</v>
      </c>
      <c r="L3" s="13" t="s">
        <v>41</v>
      </c>
      <c r="M3" s="168"/>
      <c r="N3" s="23" t="str">
        <f>CONCATENATE("DROP TABLE ",F4," ;")</f>
        <v>DROP TABLE Sys_Ma_Master ;</v>
      </c>
    </row>
    <row r="4" spans="1:27" ht="31.2">
      <c r="A4" s="108" t="s">
        <v>12</v>
      </c>
      <c r="B4" s="108"/>
      <c r="C4" s="108"/>
      <c r="D4" s="108"/>
      <c r="E4" s="6" t="s">
        <v>13</v>
      </c>
      <c r="F4" s="133" t="s">
        <v>339</v>
      </c>
      <c r="G4" s="133"/>
      <c r="H4" s="133"/>
      <c r="I4" s="78" t="s">
        <v>14</v>
      </c>
      <c r="J4" s="115" t="s">
        <v>338</v>
      </c>
      <c r="K4" s="116"/>
      <c r="L4" s="117"/>
      <c r="M4" s="167"/>
      <c r="N4" s="166"/>
      <c r="O4" s="165"/>
    </row>
    <row r="5" spans="1:27" ht="31.2">
      <c r="A5" s="118" t="s">
        <v>31</v>
      </c>
      <c r="B5" s="119"/>
      <c r="C5" s="118"/>
      <c r="D5" s="119"/>
      <c r="E5" s="120" t="s">
        <v>33</v>
      </c>
      <c r="F5" s="121"/>
      <c r="G5" s="115" t="s">
        <v>330</v>
      </c>
      <c r="H5" s="117"/>
      <c r="I5" s="78" t="s">
        <v>32</v>
      </c>
      <c r="J5" s="115"/>
      <c r="K5" s="116"/>
      <c r="L5" s="117"/>
      <c r="M5" s="167"/>
      <c r="N5" s="166"/>
      <c r="O5" s="165"/>
    </row>
    <row r="6" spans="1:27">
      <c r="A6" s="37" t="s">
        <v>11</v>
      </c>
      <c r="B6" s="37" t="s">
        <v>21</v>
      </c>
      <c r="C6" s="37" t="s">
        <v>22</v>
      </c>
      <c r="D6" s="37" t="s">
        <v>23</v>
      </c>
      <c r="E6" s="37" t="s">
        <v>16</v>
      </c>
      <c r="F6" s="37" t="s">
        <v>24</v>
      </c>
      <c r="G6" s="37" t="s">
        <v>17</v>
      </c>
      <c r="H6" s="37" t="s">
        <v>25</v>
      </c>
      <c r="I6" s="77" t="s">
        <v>18</v>
      </c>
      <c r="J6" s="113" t="s">
        <v>19</v>
      </c>
      <c r="K6" s="114"/>
      <c r="L6" s="164" t="s">
        <v>26</v>
      </c>
      <c r="M6" s="163"/>
      <c r="N6" s="23" t="str">
        <f>CONCATENATE("CREATE TABLE ",$F$4," (")</f>
        <v>CREATE TABLE Sys_Ma_Master (</v>
      </c>
      <c r="O6" s="2"/>
      <c r="P6" s="3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</row>
    <row r="7" spans="1:27">
      <c r="A7" s="7">
        <v>1</v>
      </c>
      <c r="B7" s="86" t="s">
        <v>337</v>
      </c>
      <c r="C7" s="86" t="s">
        <v>336</v>
      </c>
      <c r="D7" s="86" t="s">
        <v>94</v>
      </c>
      <c r="E7" s="86" t="s">
        <v>88</v>
      </c>
      <c r="F7" s="156"/>
      <c r="G7" s="86" t="s">
        <v>335</v>
      </c>
      <c r="H7" s="86" t="s">
        <v>331</v>
      </c>
      <c r="I7" s="155"/>
      <c r="J7" s="173"/>
      <c r="K7" s="173"/>
      <c r="L7" s="147"/>
      <c r="M7" s="2"/>
      <c r="N7" s="23" t="str">
        <f>IF(B7&lt;&gt;"",CONCATENATE(B7, REPT(" ", 31 - LEN(B7)),E7," ", IF(LEN(F7)&gt;0, CONCATENATE("(",F7,")"), " "), "  ",  IF(I7&lt;&gt;"", CONCATENATE(" DEFAULT ", I7,""), ""  ), IF(OR(D7="N",D7="IDENTITY",D7="NOT NULL"), " NOT NULL ", ""), IF(LEN(L7)&gt;0, "IDENTITY"&amp;L7, ""),  IF(B8&lt;&gt;""," ,"," ")), ") Tablespace TS_HEMR_DATA ;" )</f>
        <v>Sys_Ma_Code                    nvarchar(20)     NOT NULL  ,</v>
      </c>
      <c r="O7" s="2"/>
      <c r="P7" s="3"/>
      <c r="Q7" s="3"/>
      <c r="R7" s="3"/>
      <c r="S7" s="3"/>
      <c r="T7" s="3"/>
      <c r="U7" s="41" t="str">
        <f>CONCATENATE( "EXEC SP_ADDEXTENDEDPROPERTY 'MS_Description', '", C7, "', 'USER', DBO, 'TABLE', ",$F$4,",'COLUMN',",B7)</f>
        <v>EXEC SP_ADDEXTENDEDPROPERTY 'MS_Description', '시스템정의대분류코드', 'USER', DBO, 'TABLE', Sys_Ma_Master,'COLUMN',Sys_Ma_Code</v>
      </c>
      <c r="V7" s="3"/>
      <c r="W7" s="3"/>
      <c r="X7" s="3"/>
      <c r="Y7" s="3"/>
      <c r="Z7" s="3"/>
      <c r="AA7" s="3"/>
    </row>
    <row r="8" spans="1:27">
      <c r="A8" s="7">
        <v>2</v>
      </c>
      <c r="B8" s="86" t="s">
        <v>334</v>
      </c>
      <c r="C8" s="86" t="s">
        <v>333</v>
      </c>
      <c r="D8" s="86" t="s">
        <v>329</v>
      </c>
      <c r="E8" s="86" t="s">
        <v>125</v>
      </c>
      <c r="F8" s="156"/>
      <c r="G8" s="86" t="s">
        <v>331</v>
      </c>
      <c r="H8" s="86" t="s">
        <v>331</v>
      </c>
      <c r="I8" s="155"/>
      <c r="J8" s="173"/>
      <c r="K8" s="173"/>
      <c r="L8" s="147"/>
      <c r="M8" s="2"/>
      <c r="N8" s="23" t="str">
        <f>IF(B8&lt;&gt;"",CONCATENATE(B8, REPT(" ", 31 - LEN(B8)),E8," ", IF(LEN(F8)&gt;0, CONCATENATE("(",F8,")"), " "), "  ",  IF(I8&lt;&gt;"", CONCATENATE(" DEFAULT ", I8,""), ""  ), IF(OR(D8="N",D8="IDENTITY",D8="NOT NULL"), " NOT NULL ", ""), IF(LEN(L8)&gt;0, "IDENTITY"&amp;L8, ""),  IF(B9&lt;&gt;""," ,"," ")), ") Tablespace TS_HEMR_DATA ;" )</f>
        <v>Sys_Ma_Name                    nvarchar(100)     ,</v>
      </c>
      <c r="O8" s="2"/>
      <c r="P8" s="3"/>
      <c r="Q8" s="3"/>
      <c r="R8" s="3"/>
      <c r="S8" s="3"/>
      <c r="T8" s="3"/>
      <c r="U8" s="41" t="str">
        <f>CONCATENATE( "EXEC SP_ADDEXTENDEDPROPERTY 'MS_Description', '", C8, "', 'USER', DBO, 'TABLE', ",$F$4,",'COLUMN',",B8)</f>
        <v>EXEC SP_ADDEXTENDEDPROPERTY 'MS_Description', '시스템정의대분류코드명', 'USER', DBO, 'TABLE', Sys_Ma_Master,'COLUMN',Sys_Ma_Name</v>
      </c>
      <c r="V8" s="3"/>
      <c r="W8" s="3"/>
      <c r="X8" s="3"/>
      <c r="Y8" s="3"/>
      <c r="Z8" s="3"/>
      <c r="AA8" s="3"/>
    </row>
    <row r="9" spans="1:27">
      <c r="A9" s="7">
        <v>3</v>
      </c>
      <c r="B9" s="86" t="s">
        <v>106</v>
      </c>
      <c r="C9" s="86" t="s">
        <v>137</v>
      </c>
      <c r="D9" s="86" t="s">
        <v>329</v>
      </c>
      <c r="E9" s="86" t="s">
        <v>125</v>
      </c>
      <c r="F9" s="156"/>
      <c r="G9" s="86" t="s">
        <v>331</v>
      </c>
      <c r="H9" s="86" t="s">
        <v>331</v>
      </c>
      <c r="I9" s="155"/>
      <c r="J9" s="173"/>
      <c r="K9" s="173"/>
      <c r="L9" s="147"/>
      <c r="M9" s="2"/>
      <c r="N9" s="23" t="str">
        <f>IF(B9&lt;&gt;"",CONCATENATE(B9, REPT(" ", 31 - LEN(B9)),E9," ", IF(LEN(F9)&gt;0, CONCATENATE("(",F9,")"), " "), "  ",  IF(I9&lt;&gt;"", CONCATENATE(" DEFAULT ", I9,""), ""  ), IF(OR(D9="N",D9="IDENTITY",D9="NOT NULL"), " NOT NULL ", ""), IF(LEN(L9)&gt;0, "IDENTITY"&amp;L9, ""),  IF(B10&lt;&gt;""," ,"," ")), ") Tablespace TS_HEMR_DATA ;" )</f>
        <v>Remark                         nvarchar(100)     ,</v>
      </c>
      <c r="O9" s="2"/>
      <c r="P9" s="3"/>
      <c r="Q9" s="3"/>
      <c r="R9" s="3"/>
      <c r="S9" s="3"/>
      <c r="T9" s="3"/>
      <c r="U9" s="41" t="str">
        <f>CONCATENATE( "EXEC SP_ADDEXTENDEDPROPERTY 'MS_Description', '", C9, "', 'USER', DBO, 'TABLE', ",$F$4,",'COLUMN',",B9)</f>
        <v>EXEC SP_ADDEXTENDEDPROPERTY 'MS_Description', '비고', 'USER', DBO, 'TABLE', Sys_Ma_Master,'COLUMN',Remark</v>
      </c>
      <c r="V9" s="3"/>
      <c r="W9" s="3"/>
      <c r="X9" s="3"/>
      <c r="Y9" s="3"/>
      <c r="Z9" s="3"/>
      <c r="AA9" s="3"/>
    </row>
    <row r="10" spans="1:27">
      <c r="A10" s="7">
        <v>4</v>
      </c>
      <c r="B10" s="86" t="s">
        <v>84</v>
      </c>
      <c r="C10" s="86" t="s">
        <v>85</v>
      </c>
      <c r="D10" s="86" t="s">
        <v>329</v>
      </c>
      <c r="E10" s="86" t="s">
        <v>93</v>
      </c>
      <c r="F10" s="156"/>
      <c r="G10" s="86" t="s">
        <v>331</v>
      </c>
      <c r="H10" s="86" t="s">
        <v>331</v>
      </c>
      <c r="I10" s="155"/>
      <c r="J10" s="173"/>
      <c r="K10" s="173"/>
      <c r="L10" s="147"/>
      <c r="M10" s="2"/>
      <c r="N10" s="23" t="str">
        <f>IF(B10&lt;&gt;"",CONCATENATE(B10, REPT(" ", 31 - LEN(B10)),E10," ", IF(LEN(F10)&gt;0, CONCATENATE("(",F10,")"), " "), "  ",  IF(I10&lt;&gt;"", CONCATENATE(" DEFAULT ", I10,""), ""  ), IF(OR(D10="N",D10="IDENTITY",D10="NOT NULL"), " NOT NULL ", ""), IF(LEN(L10)&gt;0, "IDENTITY"&amp;L10, ""),  IF(B11&lt;&gt;""," ,"," ")), ") Tablespace TS_HEMR_DATA ;" )</f>
        <v>Up_Date                        datetime     ,</v>
      </c>
      <c r="O10" s="2"/>
      <c r="P10" s="3"/>
      <c r="Q10" s="3"/>
      <c r="R10" s="3"/>
      <c r="S10" s="3"/>
      <c r="T10" s="3"/>
      <c r="U10" s="41" t="str">
        <f>CONCATENATE( "EXEC SP_ADDEXTENDEDPROPERTY 'MS_Description', '", C10, "', 'USER', DBO, 'TABLE', ",$F$4,",'COLUMN',",B10)</f>
        <v>EXEC SP_ADDEXTENDEDPROPERTY 'MS_Description', '최종수정일자', 'USER', DBO, 'TABLE', Sys_Ma_Master,'COLUMN',Up_Date</v>
      </c>
      <c r="V10" s="3"/>
      <c r="W10" s="3"/>
      <c r="X10" s="3"/>
      <c r="Y10" s="3"/>
      <c r="Z10" s="3"/>
      <c r="AA10" s="3"/>
    </row>
    <row r="11" spans="1:27">
      <c r="A11" s="7">
        <v>5</v>
      </c>
      <c r="B11" s="86" t="s">
        <v>86</v>
      </c>
      <c r="C11" s="86" t="s">
        <v>87</v>
      </c>
      <c r="D11" s="86" t="s">
        <v>329</v>
      </c>
      <c r="E11" s="86" t="s">
        <v>88</v>
      </c>
      <c r="F11" s="156"/>
      <c r="G11" s="86" t="s">
        <v>331</v>
      </c>
      <c r="H11" s="86" t="s">
        <v>331</v>
      </c>
      <c r="I11" s="155"/>
      <c r="J11" s="172"/>
      <c r="K11" s="172"/>
      <c r="L11" s="147"/>
      <c r="M11" s="2"/>
      <c r="N11" s="23" t="str">
        <f>IF(B11&lt;&gt;"",CONCATENATE(B11, REPT(" ", 31 - LEN(B11)),E11," ", IF(LEN(F11)&gt;0, CONCATENATE("(",F11,")"), " "), "  ",  IF(I11&lt;&gt;"", CONCATENATE(" DEFAULT ", I11,""), ""  ), IF(OR(D11="N",D11="IDENTITY",D11="NOT NULL"), " NOT NULL ", ""), IF(LEN(L11)&gt;0, "IDENTITY"&amp;L11, ""),  IF(B12&lt;&gt;""," ,"," ")), ") Tablespace TS_HEMR_DATA ;" )</f>
        <v>Up_Emp                         nvarchar(20)     ,</v>
      </c>
      <c r="O11" s="2"/>
      <c r="P11" s="3"/>
      <c r="Q11" s="3"/>
      <c r="R11" s="3"/>
      <c r="S11" s="3"/>
      <c r="T11" s="3"/>
      <c r="U11" s="41" t="str">
        <f>CONCATENATE( "EXEC SP_ADDEXTENDEDPROPERTY 'MS_Description', '", C11, "', 'USER', DBO, 'TABLE', ",$F$4,",'COLUMN',",B11)</f>
        <v>EXEC SP_ADDEXTENDEDPROPERTY 'MS_Description', '최종수정자', 'USER', DBO, 'TABLE', Sys_Ma_Master,'COLUMN',Up_Emp</v>
      </c>
      <c r="V11" s="3"/>
      <c r="W11" s="3"/>
      <c r="X11" s="3"/>
      <c r="Y11" s="3"/>
      <c r="Z11" s="3"/>
      <c r="AA11" s="3"/>
    </row>
    <row r="12" spans="1:27">
      <c r="A12" s="7">
        <v>6</v>
      </c>
      <c r="B12" s="86" t="s">
        <v>80</v>
      </c>
      <c r="C12" s="86" t="s">
        <v>81</v>
      </c>
      <c r="D12" s="86" t="s">
        <v>329</v>
      </c>
      <c r="E12" s="86" t="s">
        <v>93</v>
      </c>
      <c r="F12" s="156"/>
      <c r="G12" s="86" t="s">
        <v>331</v>
      </c>
      <c r="H12" s="86" t="s">
        <v>331</v>
      </c>
      <c r="I12" s="155"/>
      <c r="J12" s="173"/>
      <c r="K12" s="173"/>
      <c r="L12" s="147"/>
      <c r="M12" s="2"/>
      <c r="N12" s="23" t="str">
        <f>IF(B12&lt;&gt;"",CONCATENATE(B12, REPT(" ", 31 - LEN(B12)),E12," ", IF(LEN(F12)&gt;0, CONCATENATE("(",F12,")"), " "), "  ",  IF(I12&lt;&gt;"", CONCATENATE(" DEFAULT ", I12,""), ""  ), IF(OR(D12="N",D12="IDENTITY",D12="NOT NULL"), " NOT NULL ", ""), IF(LEN(L12)&gt;0, "IDENTITY"&amp;L12, ""),  IF(B13&lt;&gt;""," ,"," ")), ") Tablespace TS_HEMR_DATA ;" )</f>
        <v>Ins_Date                       datetime     ,</v>
      </c>
      <c r="O12" s="2"/>
      <c r="P12" s="3"/>
      <c r="Q12" s="3"/>
      <c r="R12" s="3"/>
      <c r="S12" s="3"/>
      <c r="T12" s="3"/>
      <c r="U12" s="41" t="str">
        <f>CONCATENATE( "EXEC SP_ADDEXTENDEDPROPERTY 'MS_Description', '", C12, "', 'USER', DBO, 'TABLE', ",$F$4,",'COLUMN',",B12)</f>
        <v>EXEC SP_ADDEXTENDEDPROPERTY 'MS_Description', '최초입력일자', 'USER', DBO, 'TABLE', Sys_Ma_Master,'COLUMN',Ins_Date</v>
      </c>
      <c r="V12" s="3"/>
      <c r="W12" s="3"/>
      <c r="X12" s="3"/>
      <c r="Y12" s="3"/>
      <c r="Z12" s="3"/>
      <c r="AA12" s="3"/>
    </row>
    <row r="13" spans="1:27">
      <c r="A13" s="7">
        <v>7</v>
      </c>
      <c r="B13" s="86" t="s">
        <v>82</v>
      </c>
      <c r="C13" s="86" t="s">
        <v>332</v>
      </c>
      <c r="D13" s="86" t="s">
        <v>329</v>
      </c>
      <c r="E13" s="86" t="s">
        <v>88</v>
      </c>
      <c r="F13" s="156"/>
      <c r="G13" s="86" t="s">
        <v>331</v>
      </c>
      <c r="H13" s="86" t="s">
        <v>331</v>
      </c>
      <c r="I13" s="155"/>
      <c r="J13" s="173"/>
      <c r="K13" s="173"/>
      <c r="L13" s="147"/>
      <c r="M13" s="2"/>
      <c r="N13" s="23" t="str">
        <f>IF(B13&lt;&gt;"",CONCATENATE(B13, REPT(" ", 31 - LEN(B13)),E13," ", IF(LEN(F13)&gt;0, CONCATENATE("(",F13,")"), " "), "  ",  IF(I13&lt;&gt;"", CONCATENATE(" DEFAULT ", I13,""), ""  ), IF(OR(D13="N",D13="IDENTITY",D13="NOT NULL"), " NOT NULL ", ""), IF(LEN(L13)&gt;0, "IDENTITY"&amp;L13, ""),  IF(B14&lt;&gt;""," ,"," ")), ") Tablespace TS_HEMR_DATA ;" )</f>
        <v xml:space="preserve">Ins_Emp                        nvarchar(20)     </v>
      </c>
      <c r="O13" s="2"/>
      <c r="P13" s="3"/>
      <c r="Q13" s="3"/>
      <c r="R13" s="3"/>
      <c r="S13" s="3"/>
      <c r="T13" s="3"/>
      <c r="U13" s="41" t="str">
        <f>CONCATENATE( "EXEC SP_ADDEXTENDEDPROPERTY 'MS_Description', '", C13, "', 'USER', DBO, 'TABLE', ",$F$4,",'COLUMN',",B13)</f>
        <v>EXEC SP_ADDEXTENDEDPROPERTY 'MS_Description', '최초입력', 'USER', DBO, 'TABLE', Sys_Ma_Master,'COLUMN',Ins_Emp</v>
      </c>
      <c r="V13" s="3"/>
      <c r="W13" s="3"/>
      <c r="X13" s="3"/>
      <c r="Y13" s="3"/>
      <c r="Z13" s="3"/>
      <c r="AA13" s="3"/>
    </row>
    <row r="14" spans="1:27">
      <c r="A14" s="7">
        <v>8</v>
      </c>
      <c r="B14" s="86"/>
      <c r="C14" s="86"/>
      <c r="D14" s="86"/>
      <c r="E14" s="86"/>
      <c r="F14" s="156"/>
      <c r="G14" s="86"/>
      <c r="H14" s="86"/>
      <c r="I14" s="160"/>
      <c r="J14" s="173"/>
      <c r="K14" s="173"/>
      <c r="L14" s="147"/>
      <c r="M14" s="2"/>
      <c r="N14" s="23" t="str">
        <f>IF(B14&lt;&gt;"",CONCATENATE(B14, REPT(" ", 31 - LEN(B14)),E14," ", IF(LEN(F14)&gt;0, CONCATENATE("(",F14,")"), " "), "  ",  IF(I14&lt;&gt;"", CONCATENATE(" DEFAULT ", I14,""), ""  ), IF(OR(D14="N",D14="IDENTITY",D14="NOT NULL"), " NOT NULL ", ""), IF(LEN(L14)&gt;0, "IDENTITY"&amp;L14, ""),  IF(B15&lt;&gt;""," ,"," ")), ") Tablespace TS_HEMR_DATA ;" )</f>
        <v>) Tablespace TS_HEMR_DATA ;</v>
      </c>
      <c r="O14" s="2"/>
      <c r="P14" s="3"/>
      <c r="Q14" s="3"/>
      <c r="R14" s="3"/>
      <c r="S14" s="3"/>
      <c r="T14" s="3"/>
      <c r="U14" s="41" t="str">
        <f>CONCATENATE( "EXEC SP_ADDEXTENDEDPROPERTY 'MS_Description', '", C14, "', 'USER', DBO, 'TABLE', ",$F$4,",'COLUMN',",B14)</f>
        <v>EXEC SP_ADDEXTENDEDPROPERTY 'MS_Description', '', 'USER', DBO, 'TABLE', Sys_Ma_Master,'COLUMN',</v>
      </c>
      <c r="V14" s="3"/>
      <c r="W14" s="3"/>
      <c r="X14" s="3"/>
      <c r="Y14" s="3"/>
      <c r="Z14" s="3"/>
      <c r="AA14" s="3"/>
    </row>
    <row r="15" spans="1:27">
      <c r="A15" s="7">
        <v>9</v>
      </c>
      <c r="B15" s="86"/>
      <c r="C15" s="86"/>
      <c r="D15" s="86"/>
      <c r="E15" s="86"/>
      <c r="F15" s="156"/>
      <c r="G15" s="86"/>
      <c r="H15" s="86"/>
      <c r="I15" s="155"/>
      <c r="J15" s="173"/>
      <c r="K15" s="173"/>
      <c r="L15" s="147"/>
      <c r="M15" s="2"/>
      <c r="N15" s="23" t="str">
        <f>IF(B15&lt;&gt;"",CONCATENATE(B15, REPT(" ", 31 - LEN(B15)),E15," ", IF(LEN(F15)&gt;0, CONCATENATE("(",F15,")"), " "), "  ",  IF(I15&lt;&gt;"", CONCATENATE(" DEFAULT ", I15,""), ""  ), IF(OR(D15="N",D15="IDENTITY",D15="NOT NULL"), " NOT NULL ", ""), IF(LEN(L15)&gt;0, "IDENTITY"&amp;L15, ""),  IF(B16&lt;&gt;""," ,"," ")), ") Tablespace TS_HEMR_DATA ;" )</f>
        <v>) Tablespace TS_HEMR_DATA ;</v>
      </c>
      <c r="O15" s="2"/>
      <c r="P15" s="3"/>
      <c r="Q15" s="3"/>
      <c r="R15" s="3"/>
      <c r="S15" s="3"/>
      <c r="T15" s="3"/>
      <c r="U15" s="41" t="str">
        <f>CONCATENATE( "EXEC SP_ADDEXTENDEDPROPERTY 'MS_Description', '", C15, "', 'USER', DBO, 'TABLE', ",$F$4,",'COLUMN',",B15)</f>
        <v>EXEC SP_ADDEXTENDEDPROPERTY 'MS_Description', '', 'USER', DBO, 'TABLE', Sys_Ma_Master,'COLUMN',</v>
      </c>
      <c r="V15" s="3"/>
      <c r="W15" s="3"/>
      <c r="X15" s="3"/>
      <c r="Y15" s="3"/>
      <c r="Z15" s="3"/>
      <c r="AA15" s="3"/>
    </row>
    <row r="16" spans="1:27">
      <c r="A16" s="7">
        <v>10</v>
      </c>
      <c r="B16" s="86"/>
      <c r="C16" s="86"/>
      <c r="D16" s="86"/>
      <c r="E16" s="86"/>
      <c r="F16" s="156"/>
      <c r="G16" s="86"/>
      <c r="H16" s="86"/>
      <c r="I16" s="155"/>
      <c r="J16" s="173"/>
      <c r="K16" s="173"/>
      <c r="L16" s="147"/>
      <c r="M16" s="2"/>
      <c r="N16" s="23" t="str">
        <f>IF(B16&lt;&gt;"",CONCATENATE(B16, REPT(" ", 31 - LEN(B16)),E16," ", IF(LEN(F16)&gt;0, CONCATENATE("(",F16,")"), " "), "  ",  IF(I16&lt;&gt;"", CONCATENATE(" DEFAULT ", I16,""), ""  ), IF(OR(D16="N",D16="IDENTITY",D16="NOT NULL"), " NOT NULL ", ""), IF(LEN(L16)&gt;0, "IDENTITY"&amp;L16, ""),  IF(B17&lt;&gt;""," ,"," ")), ") Tablespace TS_HEMR_DATA ;" )</f>
        <v>) Tablespace TS_HEMR_DATA ;</v>
      </c>
      <c r="O16" s="2"/>
      <c r="P16" s="3"/>
      <c r="Q16" s="3"/>
      <c r="R16" s="3"/>
      <c r="S16" s="3"/>
      <c r="T16" s="3"/>
      <c r="U16" s="41" t="str">
        <f>CONCATENATE( "EXEC SP_ADDEXTENDEDPROPERTY 'MS_Description', '", C16, "', 'USER', DBO, 'TABLE', ",$F$4,",'COLUMN',",B16)</f>
        <v>EXEC SP_ADDEXTENDEDPROPERTY 'MS_Description', '', 'USER', DBO, 'TABLE', Sys_Ma_Master,'COLUMN',</v>
      </c>
      <c r="V16" s="3"/>
      <c r="W16" s="3"/>
      <c r="X16" s="3"/>
      <c r="Y16" s="3"/>
      <c r="Z16" s="3"/>
      <c r="AA16" s="3"/>
    </row>
    <row r="17" spans="1:27">
      <c r="A17" s="7">
        <v>11</v>
      </c>
      <c r="B17" s="86"/>
      <c r="C17" s="86"/>
      <c r="D17" s="86"/>
      <c r="E17" s="86"/>
      <c r="F17" s="156"/>
      <c r="G17" s="86"/>
      <c r="H17" s="86"/>
      <c r="I17" s="155"/>
      <c r="J17" s="173"/>
      <c r="K17" s="173"/>
      <c r="L17" s="147"/>
      <c r="M17" s="2"/>
      <c r="N17" s="23" t="str">
        <f>IF(B17&lt;&gt;"",CONCATENATE(B17, REPT(" ", 31 - LEN(B17)),E17," ", IF(LEN(F17)&gt;0, CONCATENATE("(",F17,")"), " "), "  ",  IF(I17&lt;&gt;"", CONCATENATE(" DEFAULT ", I17,""), ""  ), IF(OR(D17="N",D17="IDENTITY",D17="NOT NULL"), " NOT NULL ", ""), IF(LEN(L17)&gt;0, "IDENTITY"&amp;L17, ""),  IF(B18&lt;&gt;""," ,"," ")), ") Tablespace TS_HEMR_DATA ;" )</f>
        <v>) Tablespace TS_HEMR_DATA ;</v>
      </c>
      <c r="O17" s="2"/>
      <c r="P17" s="3"/>
      <c r="Q17" s="3"/>
      <c r="R17" s="3"/>
      <c r="S17" s="3"/>
      <c r="T17" s="3"/>
      <c r="U17" s="41" t="str">
        <f>CONCATENATE( "EXEC SP_ADDEXTENDEDPROPERTY 'MS_Description', '", C17, "', 'USER', DBO, 'TABLE', ",$F$4,",'COLUMN',",B17)</f>
        <v>EXEC SP_ADDEXTENDEDPROPERTY 'MS_Description', '', 'USER', DBO, 'TABLE', Sys_Ma_Master,'COLUMN',</v>
      </c>
      <c r="V17" s="3"/>
      <c r="W17" s="3"/>
      <c r="X17" s="3"/>
      <c r="Y17" s="3"/>
      <c r="Z17" s="3"/>
      <c r="AA17" s="3"/>
    </row>
    <row r="18" spans="1:27">
      <c r="A18" s="7">
        <v>12</v>
      </c>
      <c r="B18" s="86"/>
      <c r="C18" s="86"/>
      <c r="D18" s="86"/>
      <c r="E18" s="86"/>
      <c r="F18" s="156"/>
      <c r="G18" s="86"/>
      <c r="H18" s="86"/>
      <c r="I18" s="155"/>
      <c r="J18" s="172"/>
      <c r="K18" s="172"/>
      <c r="L18" s="147"/>
      <c r="M18" s="2"/>
      <c r="N18" s="23" t="str">
        <f>IF(B18&lt;&gt;"",CONCATENATE(B18, REPT(" ", 31 - LEN(B18)),E18," ", IF(LEN(F18)&gt;0, CONCATENATE("(",F18,")"), " "), "  ",  IF(I18&lt;&gt;"", CONCATENATE(" DEFAULT ", I18,""), ""  ), IF(OR(D18="N",D18="IDENTITY",D18="NOT NULL"), " NOT NULL ", ""), IF(LEN(L18)&gt;0, "IDENTITY"&amp;L18, ""),  IF(B19&lt;&gt;""," ,"," ")), ") Tablespace TS_HEMR_DATA ;" )</f>
        <v>) Tablespace TS_HEMR_DATA ;</v>
      </c>
      <c r="O18" s="2"/>
      <c r="P18" s="3"/>
      <c r="Q18" s="3"/>
      <c r="R18" s="3"/>
      <c r="S18" s="3"/>
      <c r="T18" s="3"/>
      <c r="U18" s="41" t="str">
        <f>CONCATENATE( "EXEC SP_ADDEXTENDEDPROPERTY 'MS_Description', '", C18, "', 'USER', DBO, 'TABLE', ",$F$4,",'COLUMN',",B18)</f>
        <v>EXEC SP_ADDEXTENDEDPROPERTY 'MS_Description', '', 'USER', DBO, 'TABLE', Sys_Ma_Master,'COLUMN',</v>
      </c>
      <c r="V18" s="3"/>
      <c r="W18" s="3"/>
      <c r="X18" s="3"/>
      <c r="Y18" s="3"/>
      <c r="Z18" s="3"/>
      <c r="AA18" s="3"/>
    </row>
    <row r="19" spans="1:27">
      <c r="A19" s="7">
        <v>13</v>
      </c>
      <c r="B19" s="86"/>
      <c r="C19" s="86"/>
      <c r="D19" s="86"/>
      <c r="E19" s="86"/>
      <c r="F19" s="156"/>
      <c r="G19" s="86"/>
      <c r="H19" s="86"/>
      <c r="I19" s="155"/>
      <c r="J19" s="172"/>
      <c r="K19" s="172"/>
      <c r="L19" s="147"/>
      <c r="M19" s="2"/>
      <c r="N19" s="23" t="str">
        <f>IF(B19&lt;&gt;"",CONCATENATE(B19, REPT(" ", 31 - LEN(B19)),E19," ", IF(LEN(F19)&gt;0, CONCATENATE("(",F19,")"), " "), "  ",  IF(I19&lt;&gt;"", CONCATENATE(" DEFAULT ", I19,""), ""  ), IF(OR(D19="N",D19="IDENTITY",D19="NOT NULL"), " NOT NULL ", ""), IF(LEN(L19)&gt;0, "IDENTITY"&amp;L19, ""),  IF(B20&lt;&gt;""," ,"," ")), ") Tablespace TS_HEMR_DATA ;" )</f>
        <v>) Tablespace TS_HEMR_DATA ;</v>
      </c>
      <c r="O19" s="2"/>
      <c r="P19" s="3"/>
      <c r="Q19" s="3"/>
      <c r="R19" s="3"/>
      <c r="S19" s="3"/>
      <c r="T19" s="3"/>
      <c r="U19" s="41" t="str">
        <f>CONCATENATE( "EXEC SP_ADDEXTENDEDPROPERTY 'MS_Description', '", C19, "', 'USER', DBO, 'TABLE', ",$F$4,",'COLUMN',",B19)</f>
        <v>EXEC SP_ADDEXTENDEDPROPERTY 'MS_Description', '', 'USER', DBO, 'TABLE', Sys_Ma_Master,'COLUMN',</v>
      </c>
      <c r="V19" s="3"/>
      <c r="W19" s="3"/>
      <c r="X19" s="3"/>
      <c r="Y19" s="3"/>
      <c r="Z19" s="3"/>
      <c r="AA19" s="3"/>
    </row>
    <row r="20" spans="1:27">
      <c r="A20" s="7">
        <v>14</v>
      </c>
      <c r="B20" s="86"/>
      <c r="C20" s="86"/>
      <c r="D20" s="86"/>
      <c r="E20" s="86"/>
      <c r="F20" s="156"/>
      <c r="G20" s="86"/>
      <c r="H20" s="86"/>
      <c r="I20" s="155"/>
      <c r="J20" s="172"/>
      <c r="K20" s="172"/>
      <c r="L20" s="147"/>
      <c r="M20" s="2"/>
      <c r="N20" s="23" t="str">
        <f>IF(B20&lt;&gt;"",CONCATENATE(B20, REPT(" ", 31 - LEN(B20)),E20," ", IF(LEN(F20)&gt;0, CONCATENATE("(",F20,")"), " "), "  ",  IF(I20&lt;&gt;"", CONCATENATE(" DEFAULT ", I20,""), ""  ), IF(OR(D20="N",D20="IDENTITY",D20="NOT NULL"), " NOT NULL ", ""), IF(LEN(L20)&gt;0, "IDENTITY"&amp;L20, ""),  IF(B21&lt;&gt;""," ,"," ")), ") Tablespace TS_HEMR_DATA ;" )</f>
        <v>) Tablespace TS_HEMR_DATA ;</v>
      </c>
      <c r="O20" s="2"/>
      <c r="P20" s="3"/>
      <c r="Q20" s="3"/>
      <c r="R20" s="3"/>
      <c r="S20" s="3"/>
      <c r="T20" s="3"/>
      <c r="U20" s="41" t="str">
        <f>CONCATENATE( "EXEC SP_ADDEXTENDEDPROPERTY 'MS_Description', '", C20, "', 'USER', DBO, 'TABLE', ",$F$4,",'COLUMN',",B20)</f>
        <v>EXEC SP_ADDEXTENDEDPROPERTY 'MS_Description', '', 'USER', DBO, 'TABLE', Sys_Ma_Master,'COLUMN',</v>
      </c>
      <c r="V20" s="3"/>
      <c r="W20" s="3"/>
      <c r="X20" s="3"/>
      <c r="Y20" s="3"/>
      <c r="Z20" s="3"/>
      <c r="AA20" s="3"/>
    </row>
    <row r="21" spans="1:27">
      <c r="A21" s="7">
        <v>15</v>
      </c>
      <c r="B21" s="86"/>
      <c r="C21" s="86"/>
      <c r="D21" s="86"/>
      <c r="E21" s="86"/>
      <c r="F21" s="156"/>
      <c r="G21" s="86"/>
      <c r="H21" s="86"/>
      <c r="I21" s="155"/>
      <c r="J21" s="172"/>
      <c r="K21" s="172"/>
      <c r="L21" s="147"/>
      <c r="M21" s="2"/>
      <c r="N21" s="23" t="str">
        <f>IF(B21&lt;&gt;"",CONCATENATE(B21, REPT(" ", 31 - LEN(B21)),E21," ", IF(LEN(F21)&gt;0, CONCATENATE("(",F21,")"), " "), "  ",  IF(I21&lt;&gt;"", CONCATENATE(" DEFAULT ", I21,""), ""  ), IF(OR(D21="N",D21="IDENTITY",D21="NOT NULL"), " NOT NULL ", ""), IF(LEN(L21)&gt;0, "IDENTITY"&amp;L21, ""),  IF(B22&lt;&gt;""," ,"," ")), ") Tablespace TS_HEMR_DATA ;" )</f>
        <v>) Tablespace TS_HEMR_DATA ;</v>
      </c>
      <c r="O21" s="2"/>
      <c r="P21" s="3"/>
      <c r="Q21" s="3"/>
      <c r="R21" s="3"/>
      <c r="S21" s="3"/>
      <c r="T21" s="3"/>
      <c r="U21" s="41" t="str">
        <f>CONCATENATE( "EXEC SP_ADDEXTENDEDPROPERTY 'MS_Description', '", C21, "', 'USER', DBO, 'TABLE', ",$F$4,",'COLUMN',",B21)</f>
        <v>EXEC SP_ADDEXTENDEDPROPERTY 'MS_Description', '', 'USER', DBO, 'TABLE', Sys_Ma_Master,'COLUMN',</v>
      </c>
      <c r="V21" s="3"/>
      <c r="W21" s="3"/>
      <c r="X21" s="3"/>
      <c r="Y21" s="3"/>
      <c r="Z21" s="3"/>
      <c r="AA21" s="3"/>
    </row>
    <row r="22" spans="1:27">
      <c r="A22" s="7">
        <v>16</v>
      </c>
      <c r="B22" s="86"/>
      <c r="C22" s="86"/>
      <c r="D22" s="86"/>
      <c r="E22" s="86"/>
      <c r="F22" s="156"/>
      <c r="G22" s="86"/>
      <c r="H22" s="86"/>
      <c r="I22" s="155"/>
      <c r="J22" s="172"/>
      <c r="K22" s="172"/>
      <c r="L22" s="147"/>
      <c r="M22" s="2"/>
      <c r="N22" s="23" t="str">
        <f>IF(B22&lt;&gt;"",CONCATENATE(B22, REPT(" ", 31 - LEN(B22)),E22," ", IF(LEN(F22)&gt;0, CONCATENATE("(",F22,")"), " "), "  ",  IF(I22&lt;&gt;"", CONCATENATE(" DEFAULT ", I22,""), ""  ), IF(OR(D22="N",D22="IDENTITY",D22="NOT NULL"), " NOT NULL ", ""), IF(LEN(L22)&gt;0, "IDENTITY"&amp;L22, ""),  IF(B23&lt;&gt;""," ,"," ")), ") Tablespace TS_HEMR_DATA ;" )</f>
        <v>) Tablespace TS_HEMR_DATA ;</v>
      </c>
      <c r="O22" s="2"/>
      <c r="P22" s="3"/>
      <c r="Q22" s="3"/>
      <c r="R22" s="3"/>
      <c r="S22" s="3"/>
      <c r="T22" s="3"/>
      <c r="U22" s="41" t="str">
        <f>CONCATENATE( "EXEC SP_ADDEXTENDEDPROPERTY 'MS_Description', '", C22, "', 'USER', DBO, 'TABLE', ",$F$4,",'COLUMN',",B22)</f>
        <v>EXEC SP_ADDEXTENDEDPROPERTY 'MS_Description', '', 'USER', DBO, 'TABLE', Sys_Ma_Master,'COLUMN',</v>
      </c>
      <c r="V22" s="3"/>
      <c r="W22" s="3"/>
      <c r="X22" s="3"/>
      <c r="Y22" s="3"/>
      <c r="Z22" s="3"/>
      <c r="AA22" s="3"/>
    </row>
    <row r="23" spans="1:27">
      <c r="A23" s="7">
        <v>17</v>
      </c>
      <c r="B23" s="86"/>
      <c r="C23" s="86"/>
      <c r="D23" s="86"/>
      <c r="E23" s="86"/>
      <c r="F23" s="156"/>
      <c r="G23" s="86"/>
      <c r="H23" s="86"/>
      <c r="I23" s="155"/>
      <c r="J23" s="172"/>
      <c r="K23" s="172"/>
      <c r="L23" s="147"/>
      <c r="M23" s="2"/>
      <c r="N23" s="23" t="str">
        <f>IF(B23&lt;&gt;"",CONCATENATE(B23, REPT(" ", 31 - LEN(B23)),E23," ", IF(LEN(F23)&gt;0, CONCATENATE("(",F23,")"), " "), "  ",  IF(I23&lt;&gt;"", CONCATENATE(" DEFAULT ", I23,""), ""  ), IF(OR(D23="N",D23="IDENTITY",D23="NOT NULL"), " NOT NULL ", ""), IF(LEN(L23)&gt;0, "IDENTITY"&amp;L23, ""),  IF(B24&lt;&gt;""," ,"," ")), ") Tablespace TS_HEMR_DATA ;" )</f>
        <v>) Tablespace TS_HEMR_DATA ;</v>
      </c>
      <c r="O23" s="2"/>
      <c r="P23" s="3"/>
      <c r="Q23" s="3"/>
      <c r="R23" s="3"/>
      <c r="S23" s="3"/>
      <c r="T23" s="3"/>
      <c r="U23" s="41" t="str">
        <f>CONCATENATE( "EXEC SP_ADDEXTENDEDPROPERTY 'MS_Description', '", C23, "', 'USER', DBO, 'TABLE', ",$F$4,",'COLUMN',",B23)</f>
        <v>EXEC SP_ADDEXTENDEDPROPERTY 'MS_Description', '', 'USER', DBO, 'TABLE', Sys_Ma_Master,'COLUMN',</v>
      </c>
      <c r="V23" s="3"/>
      <c r="W23" s="3"/>
      <c r="X23" s="3"/>
      <c r="Y23" s="3"/>
      <c r="Z23" s="3"/>
      <c r="AA23" s="3"/>
    </row>
    <row r="24" spans="1:27">
      <c r="A24" s="7">
        <v>18</v>
      </c>
      <c r="B24" s="86"/>
      <c r="C24" s="86"/>
      <c r="D24" s="86"/>
      <c r="E24" s="86"/>
      <c r="F24" s="156"/>
      <c r="G24" s="86"/>
      <c r="H24" s="86"/>
      <c r="I24" s="155"/>
      <c r="J24" s="172"/>
      <c r="K24" s="172"/>
      <c r="L24" s="147"/>
      <c r="M24" s="2"/>
      <c r="N24" s="23"/>
      <c r="O24" s="2"/>
      <c r="P24" s="3"/>
      <c r="Q24" s="3"/>
      <c r="R24" s="3"/>
      <c r="S24" s="3"/>
      <c r="T24" s="3"/>
      <c r="U24" s="41"/>
      <c r="V24" s="3"/>
      <c r="W24" s="3"/>
      <c r="X24" s="3"/>
      <c r="Y24" s="3"/>
      <c r="Z24" s="3"/>
      <c r="AA24" s="3"/>
    </row>
    <row r="25" spans="1:27">
      <c r="A25" s="7">
        <v>19</v>
      </c>
      <c r="B25" s="86"/>
      <c r="C25" s="86"/>
      <c r="D25" s="86"/>
      <c r="E25" s="86"/>
      <c r="F25" s="156"/>
      <c r="G25" s="86"/>
      <c r="H25" s="86"/>
      <c r="I25" s="155"/>
      <c r="J25" s="172"/>
      <c r="K25" s="172"/>
      <c r="L25" s="147"/>
      <c r="M25" s="2"/>
      <c r="N25" s="23"/>
      <c r="O25" s="2"/>
      <c r="P25" s="3"/>
      <c r="Q25" s="3"/>
      <c r="R25" s="3"/>
      <c r="S25" s="3"/>
      <c r="T25" s="3"/>
      <c r="U25" s="41"/>
      <c r="V25" s="3"/>
      <c r="W25" s="3"/>
      <c r="X25" s="3"/>
      <c r="Y25" s="3"/>
      <c r="Z25" s="3"/>
      <c r="AA25" s="3"/>
    </row>
    <row r="26" spans="1:27">
      <c r="A26" s="7">
        <v>20</v>
      </c>
      <c r="B26" s="86"/>
      <c r="C26" s="86"/>
      <c r="D26" s="86"/>
      <c r="E26" s="86"/>
      <c r="F26" s="156"/>
      <c r="G26" s="86"/>
      <c r="H26" s="86"/>
      <c r="I26" s="155"/>
      <c r="J26" s="172"/>
      <c r="K26" s="172"/>
      <c r="L26" s="147"/>
      <c r="M26" s="2"/>
      <c r="N26" s="23"/>
      <c r="O26" s="2"/>
      <c r="P26" s="3"/>
      <c r="Q26" s="3"/>
      <c r="R26" s="3"/>
      <c r="S26" s="3"/>
      <c r="T26" s="3"/>
      <c r="U26" s="41"/>
      <c r="V26" s="3"/>
      <c r="W26" s="3"/>
      <c r="X26" s="3"/>
      <c r="Y26" s="3"/>
      <c r="Z26" s="3"/>
      <c r="AA26" s="3"/>
    </row>
    <row r="27" spans="1:27">
      <c r="A27" s="7">
        <v>21</v>
      </c>
      <c r="B27" s="157"/>
      <c r="C27" s="157"/>
      <c r="D27" s="156"/>
      <c r="E27" s="156"/>
      <c r="F27" s="156"/>
      <c r="G27" s="156"/>
      <c r="H27" s="156"/>
      <c r="I27" s="155"/>
      <c r="J27" s="172"/>
      <c r="K27" s="172"/>
      <c r="L27" s="147"/>
      <c r="M27" s="2"/>
      <c r="N27" s="23" t="s">
        <v>328</v>
      </c>
      <c r="O27" s="2"/>
      <c r="P27" s="3"/>
      <c r="Q27" s="3"/>
      <c r="R27" s="3"/>
      <c r="S27" s="3"/>
      <c r="T27" s="3"/>
      <c r="U27" s="41"/>
      <c r="V27" s="3"/>
      <c r="W27" s="3"/>
      <c r="X27" s="3"/>
      <c r="Y27" s="3"/>
      <c r="Z27" s="3"/>
      <c r="AA27" s="3"/>
    </row>
    <row r="28" spans="1:27">
      <c r="A28" s="7">
        <v>22</v>
      </c>
      <c r="B28" s="157"/>
      <c r="C28" s="157"/>
      <c r="D28" s="156"/>
      <c r="E28" s="156"/>
      <c r="F28" s="156"/>
      <c r="G28" s="156"/>
      <c r="H28" s="156"/>
      <c r="I28" s="155"/>
      <c r="J28" s="172"/>
      <c r="K28" s="172"/>
      <c r="L28" s="147"/>
      <c r="M28" s="2"/>
      <c r="N28" s="23"/>
      <c r="O28" s="2"/>
      <c r="P28" s="3"/>
      <c r="Q28" s="3"/>
      <c r="R28" s="3"/>
      <c r="S28" s="3"/>
      <c r="T28" s="3"/>
      <c r="U28" s="41"/>
      <c r="V28" s="3"/>
      <c r="W28" s="3"/>
      <c r="X28" s="3"/>
      <c r="Y28" s="3"/>
      <c r="Z28" s="3"/>
      <c r="AA28" s="3"/>
    </row>
    <row r="29" spans="1:27">
      <c r="A29" s="7">
        <v>23</v>
      </c>
      <c r="B29" s="154"/>
      <c r="C29" s="154"/>
      <c r="D29" s="153"/>
      <c r="E29" s="153"/>
      <c r="F29" s="153"/>
      <c r="G29" s="153"/>
      <c r="H29" s="153"/>
      <c r="I29" s="152"/>
      <c r="J29" s="171"/>
      <c r="K29" s="170"/>
      <c r="L29" s="147"/>
      <c r="M29" s="2"/>
      <c r="N29" s="23"/>
      <c r="O29" s="2"/>
      <c r="P29" s="3"/>
      <c r="Q29" s="3"/>
      <c r="R29" s="3"/>
      <c r="S29" s="3"/>
      <c r="T29" s="3"/>
      <c r="U29" s="41"/>
      <c r="V29" s="3"/>
      <c r="W29" s="3"/>
      <c r="X29" s="3"/>
      <c r="Y29" s="3"/>
      <c r="Z29" s="3"/>
      <c r="AA29" s="3"/>
    </row>
    <row r="30" spans="1:27">
      <c r="A30" s="7">
        <v>24</v>
      </c>
      <c r="B30" s="151"/>
      <c r="C30" s="151"/>
      <c r="D30" s="36"/>
      <c r="E30" s="36"/>
      <c r="F30" s="36"/>
      <c r="G30" s="36"/>
      <c r="H30" s="36"/>
      <c r="I30" s="25"/>
      <c r="J30" s="149"/>
      <c r="K30" s="148"/>
      <c r="L30" s="147"/>
      <c r="M30" s="2"/>
      <c r="N30" s="23"/>
      <c r="O30" s="2"/>
      <c r="P30" s="3"/>
      <c r="Q30" s="3"/>
      <c r="R30" s="3"/>
      <c r="S30" s="3"/>
      <c r="T30" s="3"/>
      <c r="U30" s="41"/>
      <c r="V30" s="3"/>
      <c r="W30" s="3"/>
      <c r="X30" s="3"/>
      <c r="Y30" s="3"/>
      <c r="Z30" s="3"/>
      <c r="AA30" s="3"/>
    </row>
    <row r="31" spans="1:27">
      <c r="A31" s="7">
        <v>25</v>
      </c>
      <c r="B31" s="151"/>
      <c r="C31" s="151"/>
      <c r="D31" s="36"/>
      <c r="E31" s="36"/>
      <c r="F31" s="36"/>
      <c r="G31" s="36"/>
      <c r="H31" s="36"/>
      <c r="I31" s="25"/>
      <c r="J31" s="149"/>
      <c r="K31" s="148"/>
      <c r="L31" s="147"/>
      <c r="M31" s="2"/>
      <c r="N31" s="23"/>
      <c r="O31" s="2"/>
      <c r="P31" s="3"/>
      <c r="Q31" s="3"/>
      <c r="R31" s="3"/>
      <c r="S31" s="3"/>
      <c r="T31" s="3"/>
      <c r="U31" s="41"/>
      <c r="V31" s="3"/>
      <c r="W31" s="3"/>
      <c r="X31" s="3"/>
      <c r="Y31" s="3"/>
      <c r="Z31" s="3"/>
      <c r="AA31" s="3"/>
    </row>
    <row r="32" spans="1:27">
      <c r="A32" s="7">
        <v>26</v>
      </c>
      <c r="B32" s="151"/>
      <c r="C32" s="151"/>
      <c r="D32" s="36"/>
      <c r="E32" s="36"/>
      <c r="F32" s="36"/>
      <c r="G32" s="36"/>
      <c r="H32" s="36"/>
      <c r="I32" s="25"/>
      <c r="J32" s="149"/>
      <c r="K32" s="148"/>
      <c r="L32" s="147"/>
      <c r="M32" s="2"/>
      <c r="N32" s="23"/>
      <c r="O32" s="2"/>
      <c r="P32" s="3"/>
      <c r="Q32" s="3"/>
      <c r="R32" s="3"/>
      <c r="S32" s="3"/>
      <c r="T32" s="3"/>
      <c r="U32" s="41"/>
      <c r="V32" s="3"/>
      <c r="W32" s="3"/>
      <c r="X32" s="3"/>
      <c r="Y32" s="3"/>
      <c r="Z32" s="3"/>
      <c r="AA32" s="3"/>
    </row>
    <row r="33" spans="1:27">
      <c r="A33" s="7">
        <v>27</v>
      </c>
      <c r="B33" s="151"/>
      <c r="C33" s="151"/>
      <c r="D33" s="36"/>
      <c r="E33" s="36"/>
      <c r="F33" s="36"/>
      <c r="G33" s="36"/>
      <c r="H33" s="36"/>
      <c r="I33" s="25"/>
      <c r="J33" s="149"/>
      <c r="K33" s="148"/>
      <c r="L33" s="147"/>
      <c r="M33" s="2"/>
      <c r="N33" s="23"/>
      <c r="O33" s="2"/>
      <c r="P33" s="3"/>
      <c r="Q33" s="3"/>
      <c r="R33" s="3"/>
      <c r="S33" s="3"/>
      <c r="T33" s="3"/>
      <c r="U33" s="41"/>
      <c r="V33" s="3"/>
      <c r="W33" s="3"/>
      <c r="X33" s="3"/>
      <c r="Y33" s="3"/>
      <c r="Z33" s="3"/>
      <c r="AA33" s="3"/>
    </row>
    <row r="34" spans="1:27">
      <c r="A34" s="7">
        <v>28</v>
      </c>
      <c r="B34" s="151"/>
      <c r="C34" s="151"/>
      <c r="D34" s="36"/>
      <c r="E34" s="36"/>
      <c r="F34" s="36"/>
      <c r="G34" s="36"/>
      <c r="H34" s="36"/>
      <c r="I34" s="25"/>
      <c r="J34" s="149"/>
      <c r="K34" s="148"/>
      <c r="L34" s="147"/>
      <c r="M34" s="2"/>
      <c r="N34" s="23"/>
      <c r="O34" s="2"/>
      <c r="P34" s="3"/>
      <c r="Q34" s="3"/>
      <c r="R34" s="3"/>
      <c r="S34" s="3"/>
      <c r="T34" s="3"/>
      <c r="U34" s="41"/>
      <c r="V34" s="3"/>
      <c r="W34" s="3"/>
      <c r="X34" s="3"/>
      <c r="Y34" s="3"/>
      <c r="Z34" s="3"/>
      <c r="AA34" s="3"/>
    </row>
    <row r="35" spans="1:27">
      <c r="A35" s="7">
        <v>29</v>
      </c>
      <c r="B35" s="151"/>
      <c r="C35" s="151"/>
      <c r="D35" s="36"/>
      <c r="E35" s="36"/>
      <c r="F35" s="36"/>
      <c r="G35" s="36"/>
      <c r="H35" s="36"/>
      <c r="I35" s="25"/>
      <c r="J35" s="149"/>
      <c r="K35" s="148"/>
      <c r="L35" s="147"/>
      <c r="M35" s="2"/>
      <c r="N35" s="23"/>
      <c r="O35" s="2"/>
      <c r="P35" s="3"/>
      <c r="Q35" s="3"/>
      <c r="R35" s="3"/>
      <c r="S35" s="3"/>
      <c r="T35" s="3"/>
      <c r="U35" s="41"/>
      <c r="V35" s="3"/>
      <c r="W35" s="3"/>
      <c r="X35" s="3"/>
      <c r="Y35" s="3"/>
      <c r="Z35" s="3"/>
      <c r="AA35" s="3"/>
    </row>
    <row r="36" spans="1:27">
      <c r="A36" s="7">
        <v>30</v>
      </c>
      <c r="B36" s="151"/>
      <c r="C36" s="151"/>
      <c r="D36" s="36"/>
      <c r="E36" s="36"/>
      <c r="F36" s="36"/>
      <c r="G36" s="36"/>
      <c r="H36" s="36"/>
      <c r="I36" s="25"/>
      <c r="J36" s="149"/>
      <c r="K36" s="148"/>
      <c r="L36" s="147"/>
      <c r="M36" s="2"/>
      <c r="N36" s="23"/>
      <c r="O36" s="2"/>
      <c r="P36" s="3"/>
      <c r="Q36" s="3"/>
      <c r="R36" s="3"/>
      <c r="S36" s="3"/>
      <c r="T36" s="3"/>
      <c r="U36" s="41"/>
      <c r="V36" s="3"/>
      <c r="W36" s="3"/>
      <c r="X36" s="3"/>
      <c r="Y36" s="3"/>
      <c r="Z36" s="3"/>
      <c r="AA36" s="3"/>
    </row>
    <row r="37" spans="1:27">
      <c r="A37" s="7">
        <v>31</v>
      </c>
      <c r="B37" s="151"/>
      <c r="C37" s="151"/>
      <c r="D37" s="36"/>
      <c r="E37" s="36"/>
      <c r="F37" s="36"/>
      <c r="G37" s="150"/>
      <c r="H37" s="36"/>
      <c r="I37" s="25"/>
      <c r="J37" s="149"/>
      <c r="K37" s="148"/>
      <c r="L37" s="147"/>
      <c r="M37" s="2"/>
      <c r="N37" s="23"/>
      <c r="O37" s="2"/>
      <c r="P37" s="3"/>
      <c r="Q37" s="3"/>
      <c r="R37" s="3"/>
      <c r="S37" s="3"/>
      <c r="T37" s="3"/>
      <c r="U37" s="41"/>
      <c r="V37" s="3"/>
      <c r="W37" s="3"/>
      <c r="X37" s="3"/>
      <c r="Y37" s="3"/>
      <c r="Z37" s="3"/>
      <c r="AA37" s="3"/>
    </row>
    <row r="38" spans="1:27">
      <c r="M38" s="2"/>
      <c r="N38" s="23" t="s">
        <v>42</v>
      </c>
      <c r="O38" s="2"/>
      <c r="P38" s="3"/>
      <c r="Q38" s="3"/>
      <c r="R38" s="3"/>
      <c r="S38" s="3"/>
      <c r="T38" s="3"/>
      <c r="U38" s="41"/>
      <c r="V38" s="3"/>
      <c r="W38" s="3"/>
      <c r="X38" s="3"/>
      <c r="Y38" s="3"/>
      <c r="Z38" s="3"/>
      <c r="AA38" s="3"/>
    </row>
    <row r="39" spans="1:27">
      <c r="M39" s="2"/>
      <c r="N39" s="23"/>
      <c r="O39" s="2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>
      <c r="M40" s="2"/>
      <c r="N40" s="23"/>
      <c r="O40" s="2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>
      <c r="M41" s="146"/>
      <c r="N41" s="23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>
      <c r="M42" s="3"/>
      <c r="N42" s="23" t="str">
        <f>CONCATENATE("CREATE ", IF(H42&lt;&gt;"", "UNIQUE ", ""),"INDEX ", B42, " ON ", $F$4, "( ",C42, " ) " )</f>
        <v xml:space="preserve">CREATE INDEX  ON Sys_Ma_Master(  ) 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>
      <c r="M43" s="3"/>
      <c r="N43" s="23" t="str">
        <f>CONCATENATE("CREATE ", IF(H43&lt;&gt;"", "UNIQUE ", ""),"INDEX ", B43, " ON ", $F$4, "( ",C43, " ) " )</f>
        <v xml:space="preserve">CREATE INDEX  ON Sys_Ma_Master(  ) 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>
      <c r="M44" s="3"/>
      <c r="N44" s="23" t="str">
        <f>CONCATENATE("CREATE ", IF(H44&lt;&gt;"", "UNIQUE ", ""),"INDEX ", B44, " ON ", $F$4, "( ",C44, " ) " )</f>
        <v xml:space="preserve">CREATE INDEX  ON Sys_Ma_Master(  ) 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>
      <c r="M45" s="3"/>
      <c r="N45" s="23" t="str">
        <f>CONCATENATE("CREATE ", IF(H45&lt;&gt;"", "UNIQUE ", ""),"INDEX ", B45, " ON ", $F$4, "( ",C45, " ) " )</f>
        <v xml:space="preserve">CREATE INDEX  ON Sys_Ma_Master(  ) 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>
      <c r="M46" s="2"/>
      <c r="N46" s="23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>
      <c r="M47" s="2"/>
      <c r="N47" s="23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>
      <c r="M48" s="2"/>
      <c r="N48" s="23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3:27">
      <c r="M49" s="2"/>
      <c r="N49" s="23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3:27">
      <c r="M50" s="2"/>
      <c r="N50" s="23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3:27">
      <c r="M51" s="2"/>
      <c r="N51" s="23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3:27">
      <c r="M52" s="2"/>
      <c r="N52" s="23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3:27">
      <c r="M53" s="2"/>
      <c r="N53" s="23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3:27">
      <c r="M54" s="2"/>
      <c r="N54" s="23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3:27">
      <c r="M55" s="2"/>
      <c r="N55" s="23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3:27">
      <c r="M56" s="2"/>
      <c r="N56" s="23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</sheetData>
  <mergeCells count="29">
    <mergeCell ref="A1:B1"/>
    <mergeCell ref="C1:D1"/>
    <mergeCell ref="E1:E2"/>
    <mergeCell ref="F1:H2"/>
    <mergeCell ref="A2:B2"/>
    <mergeCell ref="C2:D2"/>
    <mergeCell ref="J6:K6"/>
    <mergeCell ref="J7:K7"/>
    <mergeCell ref="J8:K8"/>
    <mergeCell ref="J9:K9"/>
    <mergeCell ref="J10:K10"/>
    <mergeCell ref="A3:B3"/>
    <mergeCell ref="C3:D3"/>
    <mergeCell ref="F3:H3"/>
    <mergeCell ref="A4:B4"/>
    <mergeCell ref="C4:D4"/>
    <mergeCell ref="J4:L4"/>
    <mergeCell ref="A5:B5"/>
    <mergeCell ref="C5:D5"/>
    <mergeCell ref="E5:F5"/>
    <mergeCell ref="G5:H5"/>
    <mergeCell ref="J5:L5"/>
    <mergeCell ref="F4:H4"/>
    <mergeCell ref="J13:K13"/>
    <mergeCell ref="J14:K14"/>
    <mergeCell ref="J15:K15"/>
    <mergeCell ref="J16:K16"/>
    <mergeCell ref="J17:K17"/>
    <mergeCell ref="J12:K12"/>
  </mergeCells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752C4-5D01-45FC-92CA-53608A96BA26}">
  <dimension ref="A1:AA56"/>
  <sheetViews>
    <sheetView workbookViewId="0">
      <selection activeCell="D16" sqref="D16"/>
    </sheetView>
  </sheetViews>
  <sheetFormatPr defaultRowHeight="17.399999999999999"/>
  <cols>
    <col min="13" max="13" width="4.19921875" customWidth="1"/>
    <col min="14" max="14" width="8.796875" style="19"/>
    <col min="15" max="15" width="10.5" customWidth="1"/>
  </cols>
  <sheetData>
    <row r="1" spans="1:27">
      <c r="A1" s="106" t="s">
        <v>1</v>
      </c>
      <c r="B1" s="107"/>
      <c r="C1" s="108"/>
      <c r="D1" s="108"/>
      <c r="E1" s="108" t="s">
        <v>20</v>
      </c>
      <c r="F1" s="124" t="s">
        <v>2</v>
      </c>
      <c r="G1" s="124"/>
      <c r="H1" s="125"/>
      <c r="I1" s="17" t="s">
        <v>3</v>
      </c>
      <c r="J1" s="6"/>
      <c r="K1" s="12" t="s">
        <v>4</v>
      </c>
      <c r="L1" s="14"/>
      <c r="M1" s="169"/>
    </row>
    <row r="2" spans="1:27">
      <c r="A2" s="109" t="s">
        <v>5</v>
      </c>
      <c r="B2" s="110"/>
      <c r="C2" s="108"/>
      <c r="D2" s="108"/>
      <c r="E2" s="108"/>
      <c r="F2" s="126"/>
      <c r="G2" s="126"/>
      <c r="H2" s="127"/>
      <c r="I2" s="1" t="s">
        <v>6</v>
      </c>
      <c r="J2" s="6"/>
      <c r="K2" s="16" t="s">
        <v>7</v>
      </c>
      <c r="L2" s="14"/>
      <c r="M2" s="169"/>
    </row>
    <row r="3" spans="1:27">
      <c r="A3" s="111" t="s">
        <v>0</v>
      </c>
      <c r="B3" s="112"/>
      <c r="C3" s="122"/>
      <c r="D3" s="123"/>
      <c r="E3" s="26" t="s">
        <v>8</v>
      </c>
      <c r="F3" s="128" t="s">
        <v>29</v>
      </c>
      <c r="G3" s="128"/>
      <c r="H3" s="128"/>
      <c r="I3" s="15" t="s">
        <v>9</v>
      </c>
      <c r="J3" s="6"/>
      <c r="K3" s="11" t="s">
        <v>10</v>
      </c>
      <c r="L3" s="13" t="s">
        <v>41</v>
      </c>
      <c r="M3" s="168"/>
      <c r="N3" s="23" t="str">
        <f>CONCATENATE("DROP TABLE ",F4," ;")</f>
        <v>DROP TABLE Sys_Mi_Master ;</v>
      </c>
    </row>
    <row r="4" spans="1:27" ht="31.2">
      <c r="A4" s="108" t="s">
        <v>12</v>
      </c>
      <c r="B4" s="108"/>
      <c r="C4" s="108"/>
      <c r="D4" s="108"/>
      <c r="E4" s="6" t="s">
        <v>13</v>
      </c>
      <c r="F4" s="133" t="s">
        <v>345</v>
      </c>
      <c r="G4" s="133"/>
      <c r="H4" s="133"/>
      <c r="I4" s="78" t="s">
        <v>14</v>
      </c>
      <c r="J4" s="115" t="s">
        <v>344</v>
      </c>
      <c r="K4" s="116"/>
      <c r="L4" s="117"/>
      <c r="M4" s="167"/>
      <c r="N4" s="166"/>
      <c r="O4" s="165"/>
    </row>
    <row r="5" spans="1:27" ht="31.2">
      <c r="A5" s="118" t="s">
        <v>31</v>
      </c>
      <c r="B5" s="119"/>
      <c r="C5" s="118"/>
      <c r="D5" s="119"/>
      <c r="E5" s="120" t="s">
        <v>33</v>
      </c>
      <c r="F5" s="121"/>
      <c r="G5" s="115" t="s">
        <v>330</v>
      </c>
      <c r="H5" s="117"/>
      <c r="I5" s="78" t="s">
        <v>32</v>
      </c>
      <c r="J5" s="115"/>
      <c r="K5" s="116"/>
      <c r="L5" s="117"/>
      <c r="M5" s="167"/>
      <c r="N5" s="166"/>
      <c r="O5" s="165"/>
    </row>
    <row r="6" spans="1:27">
      <c r="A6" s="37" t="s">
        <v>11</v>
      </c>
      <c r="B6" s="37" t="s">
        <v>21</v>
      </c>
      <c r="C6" s="37" t="s">
        <v>22</v>
      </c>
      <c r="D6" s="37" t="s">
        <v>23</v>
      </c>
      <c r="E6" s="37" t="s">
        <v>16</v>
      </c>
      <c r="F6" s="37" t="s">
        <v>24</v>
      </c>
      <c r="G6" s="37" t="s">
        <v>17</v>
      </c>
      <c r="H6" s="37" t="s">
        <v>25</v>
      </c>
      <c r="I6" s="77" t="s">
        <v>18</v>
      </c>
      <c r="J6" s="113" t="s">
        <v>19</v>
      </c>
      <c r="K6" s="114"/>
      <c r="L6" s="164" t="s">
        <v>26</v>
      </c>
      <c r="M6" s="163"/>
      <c r="N6" s="23" t="str">
        <f>CONCATENATE("CREATE TABLE ",$F$4," (")</f>
        <v>CREATE TABLE Sys_Mi_Master (</v>
      </c>
      <c r="O6" s="2"/>
      <c r="P6" s="3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</row>
    <row r="7" spans="1:27">
      <c r="A7" s="7">
        <v>1</v>
      </c>
      <c r="B7" s="176" t="s">
        <v>337</v>
      </c>
      <c r="C7" s="176" t="s">
        <v>336</v>
      </c>
      <c r="D7" s="176" t="s">
        <v>94</v>
      </c>
      <c r="E7" s="176" t="s">
        <v>88</v>
      </c>
      <c r="F7" s="36"/>
      <c r="G7" s="176" t="s">
        <v>335</v>
      </c>
      <c r="H7" s="176" t="s">
        <v>335</v>
      </c>
      <c r="I7" s="25"/>
      <c r="J7" s="174"/>
      <c r="K7" s="161"/>
      <c r="L7" s="147"/>
      <c r="M7" s="2"/>
      <c r="N7" s="23" t="str">
        <f>IF(B7&lt;&gt;"",CONCATENATE(B7, REPT(" ", 31 - LEN(B7)),E7," ", IF(LEN(F7)&gt;0, CONCATENATE("(",F7,")"), " "), "  ",  IF(I7&lt;&gt;"", CONCATENATE(" DEFAULT ", I7,""), ""  ), IF(OR(D7="N",D7="IDENTITY",D7="NOT NULL"), " NOT NULL ", ""), IF(LEN(L7)&gt;0, "IDENTITY"&amp;L7, ""),  IF(B8&lt;&gt;""," ,"," ")), ") Tablespace TS_HEMR_DATA ;" )</f>
        <v>Sys_Ma_Code                    nvarchar(20)     NOT NULL  ,</v>
      </c>
      <c r="O7" s="2"/>
      <c r="P7" s="3"/>
      <c r="Q7" s="3"/>
      <c r="R7" s="3"/>
      <c r="S7" s="3"/>
      <c r="T7" s="3"/>
      <c r="U7" s="41" t="str">
        <f>CONCATENATE( "EXEC SP_ADDEXTENDEDPROPERTY 'MS_Description', '", C7, "', 'USER', DBO, 'TABLE', ",$F$4,",'COLUMN',",B7)</f>
        <v>EXEC SP_ADDEXTENDEDPROPERTY 'MS_Description', '시스템정의대분류코드', 'USER', DBO, 'TABLE', Sys_Mi_Master,'COLUMN',Sys_Ma_Code</v>
      </c>
      <c r="V7" s="3"/>
      <c r="W7" s="3"/>
      <c r="X7" s="3"/>
      <c r="Y7" s="3"/>
      <c r="Z7" s="3"/>
      <c r="AA7" s="3"/>
    </row>
    <row r="8" spans="1:27">
      <c r="A8" s="7">
        <v>2</v>
      </c>
      <c r="B8" s="176" t="s">
        <v>343</v>
      </c>
      <c r="C8" s="176" t="s">
        <v>342</v>
      </c>
      <c r="D8" s="176" t="s">
        <v>94</v>
      </c>
      <c r="E8" s="176" t="s">
        <v>88</v>
      </c>
      <c r="F8" s="36"/>
      <c r="G8" s="176" t="s">
        <v>335</v>
      </c>
      <c r="H8" s="176" t="s">
        <v>331</v>
      </c>
      <c r="I8" s="25"/>
      <c r="J8" s="174"/>
      <c r="K8" s="161"/>
      <c r="L8" s="147"/>
      <c r="M8" s="2"/>
      <c r="N8" s="23" t="str">
        <f>IF(B8&lt;&gt;"",CONCATENATE(B8, REPT(" ", 31 - LEN(B8)),E8," ", IF(LEN(F8)&gt;0, CONCATENATE("(",F8,")"), " "), "  ",  IF(I8&lt;&gt;"", CONCATENATE(" DEFAULT ", I8,""), ""  ), IF(OR(D8="N",D8="IDENTITY",D8="NOT NULL"), " NOT NULL ", ""), IF(LEN(L8)&gt;0, "IDENTITY"&amp;L8, ""),  IF(B9&lt;&gt;""," ,"," ")), ") Tablespace TS_HEMR_DATA ;" )</f>
        <v>Sys_Mi_Code                    nvarchar(20)     NOT NULL  ,</v>
      </c>
      <c r="O8" s="2"/>
      <c r="P8" s="3"/>
      <c r="Q8" s="3"/>
      <c r="R8" s="3"/>
      <c r="S8" s="3"/>
      <c r="T8" s="3"/>
      <c r="U8" s="41" t="str">
        <f>CONCATENATE( "EXEC SP_ADDEXTENDEDPROPERTY 'MS_Description', '", C8, "', 'USER', DBO, 'TABLE', ",$F$4,",'COLUMN',",B8)</f>
        <v>EXEC SP_ADDEXTENDEDPROPERTY 'MS_Description', '시스템정의상세분류코드', 'USER', DBO, 'TABLE', Sys_Mi_Master,'COLUMN',Sys_Mi_Code</v>
      </c>
      <c r="V8" s="3"/>
      <c r="W8" s="3"/>
      <c r="X8" s="3"/>
      <c r="Y8" s="3"/>
      <c r="Z8" s="3"/>
      <c r="AA8" s="3"/>
    </row>
    <row r="9" spans="1:27">
      <c r="A9" s="7">
        <v>3</v>
      </c>
      <c r="B9" s="176" t="s">
        <v>341</v>
      </c>
      <c r="C9" s="176" t="s">
        <v>340</v>
      </c>
      <c r="D9" s="176" t="s">
        <v>94</v>
      </c>
      <c r="E9" s="176" t="s">
        <v>89</v>
      </c>
      <c r="F9" s="36"/>
      <c r="G9" s="176" t="s">
        <v>331</v>
      </c>
      <c r="H9" s="176" t="s">
        <v>331</v>
      </c>
      <c r="I9" s="25"/>
      <c r="J9" s="174"/>
      <c r="K9" s="161"/>
      <c r="L9" s="147"/>
      <c r="M9" s="2"/>
      <c r="N9" s="23" t="str">
        <f>IF(B9&lt;&gt;"",CONCATENATE(B9, REPT(" ", 31 - LEN(B9)),E9," ", IF(LEN(F9)&gt;0, CONCATENATE("(",F9,")"), " "), "  ",  IF(I9&lt;&gt;"", CONCATENATE(" DEFAULT ", I9,""), ""  ), IF(OR(D9="N",D9="IDENTITY",D9="NOT NULL"), " NOT NULL ", ""), IF(LEN(L9)&gt;0, "IDENTITY"&amp;L9, ""),  IF(B10&lt;&gt;""," ,"," ")), ") Tablespace TS_HEMR_DATA ;" )</f>
        <v>Sys_Mi_Name                    nvarchar(50)     NOT NULL  ,</v>
      </c>
      <c r="O9" s="2"/>
      <c r="P9" s="3"/>
      <c r="Q9" s="3"/>
      <c r="R9" s="3"/>
      <c r="S9" s="3"/>
      <c r="T9" s="3"/>
      <c r="U9" s="41" t="str">
        <f>CONCATENATE( "EXEC SP_ADDEXTENDEDPROPERTY 'MS_Description', '", C9, "', 'USER', DBO, 'TABLE', ",$F$4,",'COLUMN',",B9)</f>
        <v>EXEC SP_ADDEXTENDEDPROPERTY 'MS_Description', '시스템정의상세분류코드명', 'USER', DBO, 'TABLE', Sys_Mi_Master,'COLUMN',Sys_Mi_Name</v>
      </c>
      <c r="V9" s="3"/>
      <c r="W9" s="3"/>
      <c r="X9" s="3"/>
      <c r="Y9" s="3"/>
      <c r="Z9" s="3"/>
      <c r="AA9" s="3"/>
    </row>
    <row r="10" spans="1:27">
      <c r="A10" s="7">
        <v>4</v>
      </c>
      <c r="B10" s="176" t="s">
        <v>149</v>
      </c>
      <c r="C10" s="176" t="s">
        <v>150</v>
      </c>
      <c r="D10" s="176" t="s">
        <v>329</v>
      </c>
      <c r="E10" s="176" t="s">
        <v>91</v>
      </c>
      <c r="F10" s="36"/>
      <c r="G10" s="176" t="s">
        <v>331</v>
      </c>
      <c r="H10" s="176" t="s">
        <v>331</v>
      </c>
      <c r="I10" s="25"/>
      <c r="J10" s="175"/>
      <c r="K10" s="158"/>
      <c r="L10" s="147"/>
      <c r="M10" s="2"/>
      <c r="N10" s="23" t="str">
        <f>IF(B10&lt;&gt;"",CONCATENATE(B10, REPT(" ", 31 - LEN(B10)),E10," ", IF(LEN(F10)&gt;0, CONCATENATE("(",F10,")"), " "), "  ",  IF(I10&lt;&gt;"", CONCATENATE(" DEFAULT ", I10,""), ""  ), IF(OR(D10="N",D10="IDENTITY",D10="NOT NULL"), " NOT NULL ", ""), IF(LEN(L10)&gt;0, "IDENTITY"&amp;L10, ""),  IF(B11&lt;&gt;""," ,"," ")), ") Tablespace TS_HEMR_DATA ;" )</f>
        <v>Sort_Index                     int     ,</v>
      </c>
      <c r="O10" s="2"/>
      <c r="P10" s="3"/>
      <c r="Q10" s="3"/>
      <c r="R10" s="3"/>
      <c r="S10" s="3"/>
      <c r="T10" s="3"/>
      <c r="U10" s="41" t="str">
        <f>CONCATENATE( "EXEC SP_ADDEXTENDEDPROPERTY 'MS_Description', '", C10, "', 'USER', DBO, 'TABLE', ",$F$4,",'COLUMN',",B10)</f>
        <v>EXEC SP_ADDEXTENDEDPROPERTY 'MS_Description', '정렬순서', 'USER', DBO, 'TABLE', Sys_Mi_Master,'COLUMN',Sort_Index</v>
      </c>
      <c r="V10" s="3"/>
      <c r="W10" s="3"/>
      <c r="X10" s="3"/>
      <c r="Y10" s="3"/>
      <c r="Z10" s="3"/>
      <c r="AA10" s="3"/>
    </row>
    <row r="11" spans="1:27">
      <c r="A11" s="7">
        <v>5</v>
      </c>
      <c r="B11" s="176" t="s">
        <v>106</v>
      </c>
      <c r="C11" s="176" t="s">
        <v>137</v>
      </c>
      <c r="D11" s="176" t="s">
        <v>329</v>
      </c>
      <c r="E11" s="176" t="s">
        <v>125</v>
      </c>
      <c r="F11" s="36"/>
      <c r="G11" s="176" t="s">
        <v>331</v>
      </c>
      <c r="H11" s="176" t="s">
        <v>331</v>
      </c>
      <c r="I11" s="25"/>
      <c r="J11" s="174"/>
      <c r="K11" s="161"/>
      <c r="L11" s="147"/>
      <c r="M11" s="2"/>
      <c r="N11" s="23" t="str">
        <f>IF(B11&lt;&gt;"",CONCATENATE(B11, REPT(" ", 31 - LEN(B11)),E11," ", IF(LEN(F11)&gt;0, CONCATENATE("(",F11,")"), " "), "  ",  IF(I11&lt;&gt;"", CONCATENATE(" DEFAULT ", I11,""), ""  ), IF(OR(D11="N",D11="IDENTITY",D11="NOT NULL"), " NOT NULL ", ""), IF(LEN(L11)&gt;0, "IDENTITY"&amp;L11, ""),  IF(B12&lt;&gt;""," ,"," ")), ") Tablespace TS_HEMR_DATA ;" )</f>
        <v>Remark                         nvarchar(100)     ,</v>
      </c>
      <c r="O11" s="2"/>
      <c r="P11" s="3"/>
      <c r="Q11" s="3"/>
      <c r="R11" s="3"/>
      <c r="S11" s="3"/>
      <c r="T11" s="3"/>
      <c r="U11" s="41" t="str">
        <f>CONCATENATE( "EXEC SP_ADDEXTENDEDPROPERTY 'MS_Description', '", C11, "', 'USER', DBO, 'TABLE', ",$F$4,",'COLUMN',",B11)</f>
        <v>EXEC SP_ADDEXTENDEDPROPERTY 'MS_Description', '비고', 'USER', DBO, 'TABLE', Sys_Mi_Master,'COLUMN',Remark</v>
      </c>
      <c r="V11" s="3"/>
      <c r="W11" s="3"/>
      <c r="X11" s="3"/>
      <c r="Y11" s="3"/>
      <c r="Z11" s="3"/>
      <c r="AA11" s="3"/>
    </row>
    <row r="12" spans="1:27">
      <c r="A12" s="7">
        <v>6</v>
      </c>
      <c r="B12" s="176" t="s">
        <v>78</v>
      </c>
      <c r="C12" s="176" t="s">
        <v>79</v>
      </c>
      <c r="D12" s="176" t="s">
        <v>329</v>
      </c>
      <c r="E12" s="176" t="s">
        <v>90</v>
      </c>
      <c r="F12" s="36"/>
      <c r="G12" s="176" t="s">
        <v>331</v>
      </c>
      <c r="H12" s="176" t="s">
        <v>331</v>
      </c>
      <c r="I12" s="25"/>
      <c r="J12" s="175"/>
      <c r="K12" s="158"/>
      <c r="L12" s="147"/>
      <c r="M12" s="2"/>
      <c r="N12" s="23" t="str">
        <f>IF(B12&lt;&gt;"",CONCATENATE(B12, REPT(" ", 31 - LEN(B12)),E12," ", IF(LEN(F12)&gt;0, CONCATENATE("(",F12,")"), " "), "  ",  IF(I12&lt;&gt;"", CONCATENATE(" DEFAULT ", I12,""), ""  ), IF(OR(D12="N",D12="IDENTITY",D12="NOT NULL"), " NOT NULL ", ""), IF(LEN(L12)&gt;0, "IDENTITY"&amp;L12, ""),  IF(B13&lt;&gt;""," ,"," ")), ") Tablespace TS_HEMR_DATA ;" )</f>
        <v>Use_YN                         nchar(1)     ,</v>
      </c>
      <c r="O12" s="2"/>
      <c r="P12" s="3"/>
      <c r="Q12" s="3"/>
      <c r="R12" s="3"/>
      <c r="S12" s="3"/>
      <c r="T12" s="3"/>
      <c r="U12" s="41" t="str">
        <f>CONCATENATE( "EXEC SP_ADDEXTENDEDPROPERTY 'MS_Description', '", C12, "', 'USER', DBO, 'TABLE', ",$F$4,",'COLUMN',",B12)</f>
        <v>EXEC SP_ADDEXTENDEDPROPERTY 'MS_Description', '사용유무', 'USER', DBO, 'TABLE', Sys_Mi_Master,'COLUMN',Use_YN</v>
      </c>
      <c r="V12" s="3"/>
      <c r="W12" s="3"/>
      <c r="X12" s="3"/>
      <c r="Y12" s="3"/>
      <c r="Z12" s="3"/>
      <c r="AA12" s="3"/>
    </row>
    <row r="13" spans="1:27">
      <c r="A13" s="7">
        <v>7</v>
      </c>
      <c r="B13" s="176" t="s">
        <v>84</v>
      </c>
      <c r="C13" s="176" t="s">
        <v>85</v>
      </c>
      <c r="D13" s="176" t="s">
        <v>329</v>
      </c>
      <c r="E13" s="176" t="s">
        <v>93</v>
      </c>
      <c r="F13" s="36"/>
      <c r="G13" s="176" t="s">
        <v>331</v>
      </c>
      <c r="H13" s="176" t="s">
        <v>331</v>
      </c>
      <c r="I13" s="25"/>
      <c r="J13" s="175"/>
      <c r="K13" s="158"/>
      <c r="L13" s="147"/>
      <c r="M13" s="2"/>
      <c r="N13" s="23" t="str">
        <f>IF(B13&lt;&gt;"",CONCATENATE(B13, REPT(" ", 31 - LEN(B13)),E13," ", IF(LEN(F13)&gt;0, CONCATENATE("(",F13,")"), " "), "  ",  IF(I13&lt;&gt;"", CONCATENATE(" DEFAULT ", I13,""), ""  ), IF(OR(D13="N",D13="IDENTITY",D13="NOT NULL"), " NOT NULL ", ""), IF(LEN(L13)&gt;0, "IDENTITY"&amp;L13, ""),  IF(B14&lt;&gt;""," ,"," ")), ") Tablespace TS_HEMR_DATA ;" )</f>
        <v>Up_Date                        datetime     ,</v>
      </c>
      <c r="O13" s="2"/>
      <c r="P13" s="3"/>
      <c r="Q13" s="3"/>
      <c r="R13" s="3"/>
      <c r="S13" s="3"/>
      <c r="T13" s="3"/>
      <c r="U13" s="41" t="str">
        <f>CONCATENATE( "EXEC SP_ADDEXTENDEDPROPERTY 'MS_Description', '", C13, "', 'USER', DBO, 'TABLE', ",$F$4,",'COLUMN',",B13)</f>
        <v>EXEC SP_ADDEXTENDEDPROPERTY 'MS_Description', '최종수정일자', 'USER', DBO, 'TABLE', Sys_Mi_Master,'COLUMN',Up_Date</v>
      </c>
      <c r="V13" s="3"/>
      <c r="W13" s="3"/>
      <c r="X13" s="3"/>
      <c r="Y13" s="3"/>
      <c r="Z13" s="3"/>
      <c r="AA13" s="3"/>
    </row>
    <row r="14" spans="1:27">
      <c r="A14" s="7">
        <v>8</v>
      </c>
      <c r="B14" s="176" t="s">
        <v>86</v>
      </c>
      <c r="C14" s="176" t="s">
        <v>87</v>
      </c>
      <c r="D14" s="176" t="s">
        <v>329</v>
      </c>
      <c r="E14" s="176" t="s">
        <v>88</v>
      </c>
      <c r="F14" s="36"/>
      <c r="G14" s="176" t="s">
        <v>331</v>
      </c>
      <c r="H14" s="176" t="s">
        <v>331</v>
      </c>
      <c r="I14" s="177"/>
      <c r="J14" s="175"/>
      <c r="K14" s="158"/>
      <c r="L14" s="147"/>
      <c r="M14" s="2"/>
      <c r="N14" s="23" t="str">
        <f>IF(B14&lt;&gt;"",CONCATENATE(B14, REPT(" ", 31 - LEN(B14)),E14," ", IF(LEN(F14)&gt;0, CONCATENATE("(",F14,")"), " "), "  ",  IF(I14&lt;&gt;"", CONCATENATE(" DEFAULT ", I14,""), ""  ), IF(OR(D14="N",D14="IDENTITY",D14="NOT NULL"), " NOT NULL ", ""), IF(LEN(L14)&gt;0, "IDENTITY"&amp;L14, ""),  IF(B15&lt;&gt;""," ,"," ")), ") Tablespace TS_HEMR_DATA ;" )</f>
        <v>Up_Emp                         nvarchar(20)     ,</v>
      </c>
      <c r="O14" s="2"/>
      <c r="P14" s="3"/>
      <c r="Q14" s="3"/>
      <c r="R14" s="3"/>
      <c r="S14" s="3"/>
      <c r="T14" s="3"/>
      <c r="U14" s="41" t="str">
        <f>CONCATENATE( "EXEC SP_ADDEXTENDEDPROPERTY 'MS_Description', '", C14, "', 'USER', DBO, 'TABLE', ",$F$4,",'COLUMN',",B14)</f>
        <v>EXEC SP_ADDEXTENDEDPROPERTY 'MS_Description', '최종수정자', 'USER', DBO, 'TABLE', Sys_Mi_Master,'COLUMN',Up_Emp</v>
      </c>
      <c r="V14" s="3"/>
      <c r="W14" s="3"/>
      <c r="X14" s="3"/>
      <c r="Y14" s="3"/>
      <c r="Z14" s="3"/>
      <c r="AA14" s="3"/>
    </row>
    <row r="15" spans="1:27">
      <c r="A15" s="7">
        <v>9</v>
      </c>
      <c r="B15" s="176" t="s">
        <v>80</v>
      </c>
      <c r="C15" s="176" t="s">
        <v>81</v>
      </c>
      <c r="D15" s="176" t="s">
        <v>329</v>
      </c>
      <c r="E15" s="176" t="s">
        <v>93</v>
      </c>
      <c r="F15" s="36"/>
      <c r="G15" s="176" t="s">
        <v>331</v>
      </c>
      <c r="H15" s="176" t="s">
        <v>331</v>
      </c>
      <c r="I15" s="25"/>
      <c r="J15" s="175"/>
      <c r="K15" s="158"/>
      <c r="L15" s="147"/>
      <c r="M15" s="2"/>
      <c r="N15" s="23" t="str">
        <f>IF(B15&lt;&gt;"",CONCATENATE(B15, REPT(" ", 31 - LEN(B15)),E15," ", IF(LEN(F15)&gt;0, CONCATENATE("(",F15,")"), " "), "  ",  IF(I15&lt;&gt;"", CONCATENATE(" DEFAULT ", I15,""), ""  ), IF(OR(D15="N",D15="IDENTITY",D15="NOT NULL"), " NOT NULL ", ""), IF(LEN(L15)&gt;0, "IDENTITY"&amp;L15, ""),  IF(B16&lt;&gt;""," ,"," ")), ") Tablespace TS_HEMR_DATA ;" )</f>
        <v>Ins_Date                       datetime     ,</v>
      </c>
      <c r="O15" s="2"/>
      <c r="P15" s="3"/>
      <c r="Q15" s="3"/>
      <c r="R15" s="3"/>
      <c r="S15" s="3"/>
      <c r="T15" s="3"/>
      <c r="U15" s="41" t="str">
        <f>CONCATENATE( "EXEC SP_ADDEXTENDEDPROPERTY 'MS_Description', '", C15, "', 'USER', DBO, 'TABLE', ",$F$4,",'COLUMN',",B15)</f>
        <v>EXEC SP_ADDEXTENDEDPROPERTY 'MS_Description', '최초입력일자', 'USER', DBO, 'TABLE', Sys_Mi_Master,'COLUMN',Ins_Date</v>
      </c>
      <c r="V15" s="3"/>
      <c r="W15" s="3"/>
      <c r="X15" s="3"/>
      <c r="Y15" s="3"/>
      <c r="Z15" s="3"/>
      <c r="AA15" s="3"/>
    </row>
    <row r="16" spans="1:27">
      <c r="A16" s="7">
        <v>10</v>
      </c>
      <c r="B16" s="176" t="s">
        <v>82</v>
      </c>
      <c r="C16" s="176" t="s">
        <v>83</v>
      </c>
      <c r="D16" s="176" t="s">
        <v>329</v>
      </c>
      <c r="E16" s="176" t="s">
        <v>88</v>
      </c>
      <c r="F16" s="36"/>
      <c r="G16" s="176" t="s">
        <v>331</v>
      </c>
      <c r="H16" s="176" t="s">
        <v>331</v>
      </c>
      <c r="I16" s="25"/>
      <c r="J16" s="175"/>
      <c r="K16" s="158"/>
      <c r="L16" s="147"/>
      <c r="M16" s="2"/>
      <c r="N16" s="23" t="str">
        <f>IF(B16&lt;&gt;"",CONCATENATE(B16, REPT(" ", 31 - LEN(B16)),E16," ", IF(LEN(F16)&gt;0, CONCATENATE("(",F16,")"), " "), "  ",  IF(I16&lt;&gt;"", CONCATENATE(" DEFAULT ", I16,""), ""  ), IF(OR(D16="N",D16="IDENTITY",D16="NOT NULL"), " NOT NULL ", ""), IF(LEN(L16)&gt;0, "IDENTITY"&amp;L16, ""),  IF(B17&lt;&gt;""," ,"," ")), ") Tablespace TS_HEMR_DATA ;" )</f>
        <v xml:space="preserve">Ins_Emp                        nvarchar(20)     </v>
      </c>
      <c r="O16" s="2"/>
      <c r="P16" s="3"/>
      <c r="Q16" s="3"/>
      <c r="R16" s="3"/>
      <c r="S16" s="3"/>
      <c r="T16" s="3"/>
      <c r="U16" s="41" t="str">
        <f>CONCATENATE( "EXEC SP_ADDEXTENDEDPROPERTY 'MS_Description', '", C16, "', 'USER', DBO, 'TABLE', ",$F$4,",'COLUMN',",B16)</f>
        <v>EXEC SP_ADDEXTENDEDPROPERTY 'MS_Description', '최초입력자', 'USER', DBO, 'TABLE', Sys_Mi_Master,'COLUMN',Ins_Emp</v>
      </c>
      <c r="V16" s="3"/>
      <c r="W16" s="3"/>
      <c r="X16" s="3"/>
      <c r="Y16" s="3"/>
      <c r="Z16" s="3"/>
      <c r="AA16" s="3"/>
    </row>
    <row r="17" spans="1:27">
      <c r="A17" s="7">
        <v>11</v>
      </c>
      <c r="B17" s="36"/>
      <c r="C17" s="36"/>
      <c r="D17" s="36"/>
      <c r="E17" s="36"/>
      <c r="F17" s="36"/>
      <c r="G17" s="36"/>
      <c r="H17" s="36"/>
      <c r="I17" s="25"/>
      <c r="J17" s="175"/>
      <c r="K17" s="158"/>
      <c r="L17" s="147"/>
      <c r="M17" s="2"/>
      <c r="N17" s="23" t="str">
        <f>IF(B17&lt;&gt;"",CONCATENATE(B17, REPT(" ", 31 - LEN(B17)),E17," ", IF(LEN(F17)&gt;0, CONCATENATE("(",F17,")"), " "), "  ",  IF(I17&lt;&gt;"", CONCATENATE(" DEFAULT ", I17,""), ""  ), IF(OR(D17="N",D17="IDENTITY",D17="NOT NULL"), " NOT NULL ", ""), IF(LEN(L17)&gt;0, "IDENTITY"&amp;L17, ""),  IF(B18&lt;&gt;""," ,"," ")), ") Tablespace TS_HEMR_DATA ;" )</f>
        <v>) Tablespace TS_HEMR_DATA ;</v>
      </c>
      <c r="O17" s="2"/>
      <c r="P17" s="3"/>
      <c r="Q17" s="3"/>
      <c r="R17" s="3"/>
      <c r="S17" s="3"/>
      <c r="T17" s="3"/>
      <c r="U17" s="41" t="str">
        <f>CONCATENATE( "EXEC SP_ADDEXTENDEDPROPERTY 'MS_Description', '", C17, "', 'USER', DBO, 'TABLE', ",$F$4,",'COLUMN',",B17)</f>
        <v>EXEC SP_ADDEXTENDEDPROPERTY 'MS_Description', '', 'USER', DBO, 'TABLE', Sys_Mi_Master,'COLUMN',</v>
      </c>
      <c r="V17" s="3"/>
      <c r="W17" s="3"/>
      <c r="X17" s="3"/>
      <c r="Y17" s="3"/>
      <c r="Z17" s="3"/>
      <c r="AA17" s="3"/>
    </row>
    <row r="18" spans="1:27">
      <c r="A18" s="7">
        <v>12</v>
      </c>
      <c r="B18" s="36"/>
      <c r="C18" s="36"/>
      <c r="D18" s="36"/>
      <c r="E18" s="36"/>
      <c r="F18" s="36"/>
      <c r="G18" s="36"/>
      <c r="H18" s="36"/>
      <c r="I18" s="25"/>
      <c r="J18" s="174"/>
      <c r="K18" s="161"/>
      <c r="L18" s="147"/>
      <c r="M18" s="2"/>
      <c r="N18" s="23" t="str">
        <f>IF(B18&lt;&gt;"",CONCATENATE(B18, REPT(" ", 31 - LEN(B18)),E18," ", IF(LEN(F18)&gt;0, CONCATENATE("(",F18,")"), " "), "  ",  IF(I18&lt;&gt;"", CONCATENATE(" DEFAULT ", I18,""), ""  ), IF(OR(D18="N",D18="IDENTITY",D18="NOT NULL"), " NOT NULL ", ""), IF(LEN(L18)&gt;0, "IDENTITY"&amp;L18, ""),  IF(B19&lt;&gt;""," ,"," ")), ") Tablespace TS_HEMR_DATA ;" )</f>
        <v>) Tablespace TS_HEMR_DATA ;</v>
      </c>
      <c r="O18" s="2"/>
      <c r="P18" s="3"/>
      <c r="Q18" s="3"/>
      <c r="R18" s="3"/>
      <c r="S18" s="3"/>
      <c r="T18" s="3"/>
      <c r="U18" s="41" t="str">
        <f>CONCATENATE( "EXEC SP_ADDEXTENDEDPROPERTY 'MS_Description', '", C18, "', 'USER', DBO, 'TABLE', ",$F$4,",'COLUMN',",B18)</f>
        <v>EXEC SP_ADDEXTENDEDPROPERTY 'MS_Description', '', 'USER', DBO, 'TABLE', Sys_Mi_Master,'COLUMN',</v>
      </c>
      <c r="V18" s="3"/>
      <c r="W18" s="3"/>
      <c r="X18" s="3"/>
      <c r="Y18" s="3"/>
      <c r="Z18" s="3"/>
      <c r="AA18" s="3"/>
    </row>
    <row r="19" spans="1:27">
      <c r="A19" s="7">
        <v>13</v>
      </c>
      <c r="B19" s="36"/>
      <c r="C19" s="36"/>
      <c r="D19" s="36"/>
      <c r="E19" s="36"/>
      <c r="F19" s="36"/>
      <c r="G19" s="36"/>
      <c r="H19" s="36"/>
      <c r="I19" s="25"/>
      <c r="J19" s="174"/>
      <c r="K19" s="161"/>
      <c r="L19" s="147"/>
      <c r="M19" s="2"/>
      <c r="N19" s="23" t="str">
        <f>IF(B19&lt;&gt;"",CONCATENATE(B19, REPT(" ", 31 - LEN(B19)),E19," ", IF(LEN(F19)&gt;0, CONCATENATE("(",F19,")"), " "), "  ",  IF(I19&lt;&gt;"", CONCATENATE(" DEFAULT ", I19,""), ""  ), IF(OR(D19="N",D19="IDENTITY",D19="NOT NULL"), " NOT NULL ", ""), IF(LEN(L19)&gt;0, "IDENTITY"&amp;L19, ""),  IF(B20&lt;&gt;""," ,"," ")), ") Tablespace TS_HEMR_DATA ;" )</f>
        <v>) Tablespace TS_HEMR_DATA ;</v>
      </c>
      <c r="O19" s="2"/>
      <c r="P19" s="3"/>
      <c r="Q19" s="3"/>
      <c r="R19" s="3"/>
      <c r="S19" s="3"/>
      <c r="T19" s="3"/>
      <c r="U19" s="41" t="str">
        <f>CONCATENATE( "EXEC SP_ADDEXTENDEDPROPERTY 'MS_Description', '", C19, "', 'USER', DBO, 'TABLE', ",$F$4,",'COLUMN',",B19)</f>
        <v>EXEC SP_ADDEXTENDEDPROPERTY 'MS_Description', '', 'USER', DBO, 'TABLE', Sys_Mi_Master,'COLUMN',</v>
      </c>
      <c r="V19" s="3"/>
      <c r="W19" s="3"/>
      <c r="X19" s="3"/>
      <c r="Y19" s="3"/>
      <c r="Z19" s="3"/>
      <c r="AA19" s="3"/>
    </row>
    <row r="20" spans="1:27">
      <c r="A20" s="7">
        <v>14</v>
      </c>
      <c r="B20" s="36"/>
      <c r="C20" s="36"/>
      <c r="D20" s="36"/>
      <c r="E20" s="36"/>
      <c r="F20" s="36"/>
      <c r="G20" s="36"/>
      <c r="H20" s="36"/>
      <c r="I20" s="25"/>
      <c r="J20" s="174"/>
      <c r="K20" s="161"/>
      <c r="L20" s="147"/>
      <c r="M20" s="2"/>
      <c r="N20" s="23" t="str">
        <f>IF(B20&lt;&gt;"",CONCATENATE(B20, REPT(" ", 31 - LEN(B20)),E20," ", IF(LEN(F20)&gt;0, CONCATENATE("(",F20,")"), " "), "  ",  IF(I20&lt;&gt;"", CONCATENATE(" DEFAULT ", I20,""), ""  ), IF(OR(D20="N",D20="IDENTITY",D20="NOT NULL"), " NOT NULL ", ""), IF(LEN(L20)&gt;0, "IDENTITY"&amp;L20, ""),  IF(B21&lt;&gt;""," ,"," ")), ") Tablespace TS_HEMR_DATA ;" )</f>
        <v>) Tablespace TS_HEMR_DATA ;</v>
      </c>
      <c r="O20" s="2"/>
      <c r="P20" s="3"/>
      <c r="Q20" s="3"/>
      <c r="R20" s="3"/>
      <c r="S20" s="3"/>
      <c r="T20" s="3"/>
      <c r="U20" s="41" t="str">
        <f>CONCATENATE( "EXEC SP_ADDEXTENDEDPROPERTY 'MS_Description', '", C20, "', 'USER', DBO, 'TABLE', ",$F$4,",'COLUMN',",B20)</f>
        <v>EXEC SP_ADDEXTENDEDPROPERTY 'MS_Description', '', 'USER', DBO, 'TABLE', Sys_Mi_Master,'COLUMN',</v>
      </c>
      <c r="V20" s="3"/>
      <c r="W20" s="3"/>
      <c r="X20" s="3"/>
      <c r="Y20" s="3"/>
      <c r="Z20" s="3"/>
      <c r="AA20" s="3"/>
    </row>
    <row r="21" spans="1:27">
      <c r="A21" s="7">
        <v>15</v>
      </c>
      <c r="B21" s="36"/>
      <c r="C21" s="36"/>
      <c r="D21" s="36"/>
      <c r="E21" s="36"/>
      <c r="F21" s="36"/>
      <c r="G21" s="36"/>
      <c r="H21" s="36"/>
      <c r="I21" s="25"/>
      <c r="J21" s="174"/>
      <c r="K21" s="161"/>
      <c r="L21" s="147"/>
      <c r="M21" s="2"/>
      <c r="N21" s="23" t="str">
        <f>IF(B21&lt;&gt;"",CONCATENATE(B21, REPT(" ", 31 - LEN(B21)),E21," ", IF(LEN(F21)&gt;0, CONCATENATE("(",F21,")"), " "), "  ",  IF(I21&lt;&gt;"", CONCATENATE(" DEFAULT ", I21,""), ""  ), IF(OR(D21="N",D21="IDENTITY",D21="NOT NULL"), " NOT NULL ", ""), IF(LEN(L21)&gt;0, "IDENTITY"&amp;L21, ""),  IF(B22&lt;&gt;""," ,"," ")), ") Tablespace TS_HEMR_DATA ;" )</f>
        <v>) Tablespace TS_HEMR_DATA ;</v>
      </c>
      <c r="O21" s="2"/>
      <c r="P21" s="3"/>
      <c r="Q21" s="3"/>
      <c r="R21" s="3"/>
      <c r="S21" s="3"/>
      <c r="T21" s="3"/>
      <c r="U21" s="41" t="str">
        <f>CONCATENATE( "EXEC SP_ADDEXTENDEDPROPERTY 'MS_Description', '", C21, "', 'USER', DBO, 'TABLE', ",$F$4,",'COLUMN',",B21)</f>
        <v>EXEC SP_ADDEXTENDEDPROPERTY 'MS_Description', '', 'USER', DBO, 'TABLE', Sys_Mi_Master,'COLUMN',</v>
      </c>
      <c r="V21" s="3"/>
      <c r="W21" s="3"/>
      <c r="X21" s="3"/>
      <c r="Y21" s="3"/>
      <c r="Z21" s="3"/>
      <c r="AA21" s="3"/>
    </row>
    <row r="22" spans="1:27">
      <c r="A22" s="7">
        <v>16</v>
      </c>
      <c r="B22" s="36"/>
      <c r="C22" s="36"/>
      <c r="D22" s="36"/>
      <c r="E22" s="36"/>
      <c r="F22" s="36"/>
      <c r="G22" s="36"/>
      <c r="H22" s="36"/>
      <c r="I22" s="25"/>
      <c r="J22" s="174"/>
      <c r="K22" s="161"/>
      <c r="L22" s="147"/>
      <c r="M22" s="2"/>
      <c r="N22" s="23" t="str">
        <f>IF(B22&lt;&gt;"",CONCATENATE(B22, REPT(" ", 31 - LEN(B22)),E22," ", IF(LEN(F22)&gt;0, CONCATENATE("(",F22,")"), " "), "  ",  IF(I22&lt;&gt;"", CONCATENATE(" DEFAULT ", I22,""), ""  ), IF(OR(D22="N",D22="IDENTITY",D22="NOT NULL"), " NOT NULL ", ""), IF(LEN(L22)&gt;0, "IDENTITY"&amp;L22, ""),  IF(B23&lt;&gt;""," ,"," ")), ") Tablespace TS_HEMR_DATA ;" )</f>
        <v>) Tablespace TS_HEMR_DATA ;</v>
      </c>
      <c r="O22" s="2"/>
      <c r="P22" s="3"/>
      <c r="Q22" s="3"/>
      <c r="R22" s="3"/>
      <c r="S22" s="3"/>
      <c r="T22" s="3"/>
      <c r="U22" s="41" t="str">
        <f>CONCATENATE( "EXEC SP_ADDEXTENDEDPROPERTY 'MS_Description', '", C22, "', 'USER', DBO, 'TABLE', ",$F$4,",'COLUMN',",B22)</f>
        <v>EXEC SP_ADDEXTENDEDPROPERTY 'MS_Description', '', 'USER', DBO, 'TABLE', Sys_Mi_Master,'COLUMN',</v>
      </c>
      <c r="V22" s="3"/>
      <c r="W22" s="3"/>
      <c r="X22" s="3"/>
      <c r="Y22" s="3"/>
      <c r="Z22" s="3"/>
      <c r="AA22" s="3"/>
    </row>
    <row r="23" spans="1:27">
      <c r="A23" s="7">
        <v>17</v>
      </c>
      <c r="B23" s="36"/>
      <c r="C23" s="36"/>
      <c r="D23" s="36"/>
      <c r="E23" s="36"/>
      <c r="F23" s="36"/>
      <c r="G23" s="36"/>
      <c r="H23" s="36"/>
      <c r="I23" s="25"/>
      <c r="J23" s="174"/>
      <c r="K23" s="161"/>
      <c r="L23" s="147"/>
      <c r="M23" s="2"/>
      <c r="N23" s="23" t="str">
        <f>IF(B23&lt;&gt;"",CONCATENATE(B23, REPT(" ", 31 - LEN(B23)),E23," ", IF(LEN(F23)&gt;0, CONCATENATE("(",F23,")"), " "), "  ",  IF(I23&lt;&gt;"", CONCATENATE(" DEFAULT ", I23,""), ""  ), IF(OR(D23="N",D23="IDENTITY",D23="NOT NULL"), " NOT NULL ", ""), IF(LEN(L23)&gt;0, "IDENTITY"&amp;L23, ""),  IF(B24&lt;&gt;""," ,"," ")), ") Tablespace TS_HEMR_DATA ;" )</f>
        <v>) Tablespace TS_HEMR_DATA ;</v>
      </c>
      <c r="O23" s="2"/>
      <c r="P23" s="3"/>
      <c r="Q23" s="3"/>
      <c r="R23" s="3"/>
      <c r="S23" s="3"/>
      <c r="T23" s="3"/>
      <c r="U23" s="41" t="str">
        <f>CONCATENATE( "EXEC SP_ADDEXTENDEDPROPERTY 'MS_Description', '", C23, "', 'USER', DBO, 'TABLE', ",$F$4,",'COLUMN',",B23)</f>
        <v>EXEC SP_ADDEXTENDEDPROPERTY 'MS_Description', '', 'USER', DBO, 'TABLE', Sys_Mi_Master,'COLUMN',</v>
      </c>
      <c r="V23" s="3"/>
      <c r="W23" s="3"/>
      <c r="X23" s="3"/>
      <c r="Y23" s="3"/>
      <c r="Z23" s="3"/>
      <c r="AA23" s="3"/>
    </row>
    <row r="24" spans="1:27">
      <c r="A24" s="7">
        <v>18</v>
      </c>
      <c r="B24" s="36"/>
      <c r="C24" s="36"/>
      <c r="D24" s="36"/>
      <c r="E24" s="36"/>
      <c r="F24" s="36"/>
      <c r="G24" s="36"/>
      <c r="H24" s="36"/>
      <c r="I24" s="25"/>
      <c r="J24" s="174"/>
      <c r="K24" s="161"/>
      <c r="L24" s="147"/>
      <c r="M24" s="2"/>
      <c r="N24" s="23"/>
      <c r="O24" s="2"/>
      <c r="P24" s="3"/>
      <c r="Q24" s="3"/>
      <c r="R24" s="3"/>
      <c r="S24" s="3"/>
      <c r="T24" s="3"/>
      <c r="U24" s="41"/>
      <c r="V24" s="3"/>
      <c r="W24" s="3"/>
      <c r="X24" s="3"/>
      <c r="Y24" s="3"/>
      <c r="Z24" s="3"/>
      <c r="AA24" s="3"/>
    </row>
    <row r="25" spans="1:27">
      <c r="A25" s="7">
        <v>19</v>
      </c>
      <c r="B25" s="36"/>
      <c r="C25" s="36"/>
      <c r="D25" s="36"/>
      <c r="E25" s="36"/>
      <c r="F25" s="36"/>
      <c r="G25" s="36"/>
      <c r="H25" s="36"/>
      <c r="I25" s="25"/>
      <c r="J25" s="174"/>
      <c r="K25" s="161"/>
      <c r="L25" s="147"/>
      <c r="M25" s="2"/>
      <c r="N25" s="23"/>
      <c r="O25" s="2"/>
      <c r="P25" s="3"/>
      <c r="Q25" s="3"/>
      <c r="R25" s="3"/>
      <c r="S25" s="3"/>
      <c r="T25" s="3"/>
      <c r="U25" s="41"/>
      <c r="V25" s="3"/>
      <c r="W25" s="3"/>
      <c r="X25" s="3"/>
      <c r="Y25" s="3"/>
      <c r="Z25" s="3"/>
      <c r="AA25" s="3"/>
    </row>
    <row r="26" spans="1:27">
      <c r="A26" s="7">
        <v>20</v>
      </c>
      <c r="B26" s="36"/>
      <c r="C26" s="36"/>
      <c r="D26" s="36"/>
      <c r="E26" s="36"/>
      <c r="F26" s="36"/>
      <c r="G26" s="36"/>
      <c r="H26" s="36"/>
      <c r="I26" s="25"/>
      <c r="J26" s="174"/>
      <c r="K26" s="161"/>
      <c r="L26" s="147"/>
      <c r="M26" s="2"/>
      <c r="N26" s="23"/>
      <c r="O26" s="2"/>
      <c r="P26" s="3"/>
      <c r="Q26" s="3"/>
      <c r="R26" s="3"/>
      <c r="S26" s="3"/>
      <c r="T26" s="3"/>
      <c r="U26" s="41"/>
      <c r="V26" s="3"/>
      <c r="W26" s="3"/>
      <c r="X26" s="3"/>
      <c r="Y26" s="3"/>
      <c r="Z26" s="3"/>
      <c r="AA26" s="3"/>
    </row>
    <row r="27" spans="1:27">
      <c r="A27" s="7">
        <v>21</v>
      </c>
      <c r="B27" s="36"/>
      <c r="C27" s="36"/>
      <c r="D27" s="36"/>
      <c r="E27" s="36"/>
      <c r="F27" s="36"/>
      <c r="G27" s="36"/>
      <c r="H27" s="36"/>
      <c r="I27" s="25"/>
      <c r="J27" s="174"/>
      <c r="K27" s="161"/>
      <c r="L27" s="147"/>
      <c r="M27" s="2"/>
      <c r="N27" s="23" t="s">
        <v>328</v>
      </c>
      <c r="O27" s="2"/>
      <c r="P27" s="3"/>
      <c r="Q27" s="3"/>
      <c r="R27" s="3"/>
      <c r="S27" s="3"/>
      <c r="T27" s="3"/>
      <c r="U27" s="41"/>
      <c r="V27" s="3"/>
      <c r="W27" s="3"/>
      <c r="X27" s="3"/>
      <c r="Y27" s="3"/>
      <c r="Z27" s="3"/>
      <c r="AA27" s="3"/>
    </row>
    <row r="28" spans="1:27">
      <c r="A28" s="7">
        <v>22</v>
      </c>
      <c r="B28" s="151"/>
      <c r="C28" s="151"/>
      <c r="D28" s="36"/>
      <c r="E28" s="36"/>
      <c r="F28" s="36"/>
      <c r="G28" s="36"/>
      <c r="H28" s="36"/>
      <c r="I28" s="25"/>
      <c r="J28" s="174"/>
      <c r="K28" s="161"/>
      <c r="L28" s="147"/>
      <c r="M28" s="2"/>
      <c r="N28" s="23"/>
      <c r="O28" s="2"/>
      <c r="P28" s="3"/>
      <c r="Q28" s="3"/>
      <c r="R28" s="3"/>
      <c r="S28" s="3"/>
      <c r="T28" s="3"/>
      <c r="U28" s="41"/>
      <c r="V28" s="3"/>
      <c r="W28" s="3"/>
      <c r="X28" s="3"/>
      <c r="Y28" s="3"/>
      <c r="Z28" s="3"/>
      <c r="AA28" s="3"/>
    </row>
    <row r="29" spans="1:27">
      <c r="A29" s="7">
        <v>23</v>
      </c>
      <c r="B29" s="151"/>
      <c r="C29" s="151"/>
      <c r="D29" s="36"/>
      <c r="E29" s="36"/>
      <c r="F29" s="36"/>
      <c r="G29" s="36"/>
      <c r="H29" s="36"/>
      <c r="I29" s="25"/>
      <c r="J29" s="174"/>
      <c r="K29" s="161"/>
      <c r="L29" s="147"/>
      <c r="M29" s="2"/>
      <c r="N29" s="23"/>
      <c r="O29" s="2"/>
      <c r="P29" s="3"/>
      <c r="Q29" s="3"/>
      <c r="R29" s="3"/>
      <c r="S29" s="3"/>
      <c r="T29" s="3"/>
      <c r="U29" s="41"/>
      <c r="V29" s="3"/>
      <c r="W29" s="3"/>
      <c r="X29" s="3"/>
      <c r="Y29" s="3"/>
      <c r="Z29" s="3"/>
      <c r="AA29" s="3"/>
    </row>
    <row r="30" spans="1:27">
      <c r="A30" s="7">
        <v>24</v>
      </c>
      <c r="B30" s="151"/>
      <c r="C30" s="151"/>
      <c r="D30" s="36"/>
      <c r="E30" s="36"/>
      <c r="F30" s="36"/>
      <c r="G30" s="36"/>
      <c r="H30" s="36"/>
      <c r="I30" s="25"/>
      <c r="J30" s="174"/>
      <c r="K30" s="161"/>
      <c r="L30" s="147"/>
      <c r="M30" s="2"/>
      <c r="N30" s="23"/>
      <c r="O30" s="2"/>
      <c r="P30" s="3"/>
      <c r="Q30" s="3"/>
      <c r="R30" s="3"/>
      <c r="S30" s="3"/>
      <c r="T30" s="3"/>
      <c r="U30" s="41"/>
      <c r="V30" s="3"/>
      <c r="W30" s="3"/>
      <c r="X30" s="3"/>
      <c r="Y30" s="3"/>
      <c r="Z30" s="3"/>
      <c r="AA30" s="3"/>
    </row>
    <row r="31" spans="1:27">
      <c r="A31" s="7">
        <v>25</v>
      </c>
      <c r="B31" s="151"/>
      <c r="C31" s="151"/>
      <c r="D31" s="36"/>
      <c r="E31" s="36"/>
      <c r="F31" s="36"/>
      <c r="G31" s="36"/>
      <c r="H31" s="36"/>
      <c r="I31" s="25"/>
      <c r="J31" s="174"/>
      <c r="K31" s="161"/>
      <c r="L31" s="147"/>
      <c r="M31" s="2"/>
      <c r="N31" s="23"/>
      <c r="O31" s="2"/>
      <c r="P31" s="3"/>
      <c r="Q31" s="3"/>
      <c r="R31" s="3"/>
      <c r="S31" s="3"/>
      <c r="T31" s="3"/>
      <c r="U31" s="41"/>
      <c r="V31" s="3"/>
      <c r="W31" s="3"/>
      <c r="X31" s="3"/>
      <c r="Y31" s="3"/>
      <c r="Z31" s="3"/>
      <c r="AA31" s="3"/>
    </row>
    <row r="32" spans="1:27">
      <c r="A32" s="7">
        <v>26</v>
      </c>
      <c r="B32" s="151"/>
      <c r="C32" s="151"/>
      <c r="D32" s="36"/>
      <c r="E32" s="36"/>
      <c r="F32" s="36"/>
      <c r="G32" s="36"/>
      <c r="H32" s="36"/>
      <c r="I32" s="25"/>
      <c r="J32" s="174"/>
      <c r="K32" s="161"/>
      <c r="L32" s="147"/>
      <c r="M32" s="2"/>
      <c r="N32" s="23"/>
      <c r="O32" s="2"/>
      <c r="P32" s="3"/>
      <c r="Q32" s="3"/>
      <c r="R32" s="3"/>
      <c r="S32" s="3"/>
      <c r="T32" s="3"/>
      <c r="U32" s="41"/>
      <c r="V32" s="3"/>
      <c r="W32" s="3"/>
      <c r="X32" s="3"/>
      <c r="Y32" s="3"/>
      <c r="Z32" s="3"/>
      <c r="AA32" s="3"/>
    </row>
    <row r="33" spans="1:27">
      <c r="A33" s="7">
        <v>27</v>
      </c>
      <c r="B33" s="151"/>
      <c r="C33" s="151"/>
      <c r="D33" s="36"/>
      <c r="E33" s="36"/>
      <c r="F33" s="36"/>
      <c r="G33" s="36"/>
      <c r="H33" s="36"/>
      <c r="I33" s="25"/>
      <c r="J33" s="174"/>
      <c r="K33" s="161"/>
      <c r="L33" s="147"/>
      <c r="M33" s="2"/>
      <c r="N33" s="23"/>
      <c r="O33" s="2"/>
      <c r="P33" s="3"/>
      <c r="Q33" s="3"/>
      <c r="R33" s="3"/>
      <c r="S33" s="3"/>
      <c r="T33" s="3"/>
      <c r="U33" s="41"/>
      <c r="V33" s="3"/>
      <c r="W33" s="3"/>
      <c r="X33" s="3"/>
      <c r="Y33" s="3"/>
      <c r="Z33" s="3"/>
      <c r="AA33" s="3"/>
    </row>
    <row r="34" spans="1:27">
      <c r="A34" s="7">
        <v>28</v>
      </c>
      <c r="B34" s="151"/>
      <c r="C34" s="151"/>
      <c r="D34" s="36"/>
      <c r="E34" s="36"/>
      <c r="F34" s="36"/>
      <c r="G34" s="36"/>
      <c r="H34" s="36"/>
      <c r="I34" s="25"/>
      <c r="J34" s="174"/>
      <c r="K34" s="161"/>
      <c r="L34" s="147"/>
      <c r="M34" s="2"/>
      <c r="N34" s="23"/>
      <c r="O34" s="2"/>
      <c r="P34" s="3"/>
      <c r="Q34" s="3"/>
      <c r="R34" s="3"/>
      <c r="S34" s="3"/>
      <c r="T34" s="3"/>
      <c r="U34" s="41"/>
      <c r="V34" s="3"/>
      <c r="W34" s="3"/>
      <c r="X34" s="3"/>
      <c r="Y34" s="3"/>
      <c r="Z34" s="3"/>
      <c r="AA34" s="3"/>
    </row>
    <row r="35" spans="1:27">
      <c r="A35" s="7">
        <v>29</v>
      </c>
      <c r="B35" s="151"/>
      <c r="C35" s="151"/>
      <c r="D35" s="36"/>
      <c r="E35" s="36"/>
      <c r="F35" s="36"/>
      <c r="G35" s="36"/>
      <c r="H35" s="36"/>
      <c r="I35" s="25"/>
      <c r="J35" s="174"/>
      <c r="K35" s="161"/>
      <c r="L35" s="147"/>
      <c r="M35" s="2"/>
      <c r="N35" s="23"/>
      <c r="O35" s="2"/>
      <c r="P35" s="3"/>
      <c r="Q35" s="3"/>
      <c r="R35" s="3"/>
      <c r="S35" s="3"/>
      <c r="T35" s="3"/>
      <c r="U35" s="41"/>
      <c r="V35" s="3"/>
      <c r="W35" s="3"/>
      <c r="X35" s="3"/>
      <c r="Y35" s="3"/>
      <c r="Z35" s="3"/>
      <c r="AA35" s="3"/>
    </row>
    <row r="36" spans="1:27">
      <c r="A36" s="7">
        <v>30</v>
      </c>
      <c r="B36" s="151"/>
      <c r="C36" s="151"/>
      <c r="D36" s="36"/>
      <c r="E36" s="36"/>
      <c r="F36" s="36"/>
      <c r="G36" s="36"/>
      <c r="H36" s="36"/>
      <c r="I36" s="25"/>
      <c r="J36" s="174"/>
      <c r="K36" s="161"/>
      <c r="L36" s="147"/>
      <c r="M36" s="2"/>
      <c r="N36" s="23"/>
      <c r="O36" s="2"/>
      <c r="P36" s="3"/>
      <c r="Q36" s="3"/>
      <c r="R36" s="3"/>
      <c r="S36" s="3"/>
      <c r="T36" s="3"/>
      <c r="U36" s="41"/>
      <c r="V36" s="3"/>
      <c r="W36" s="3"/>
      <c r="X36" s="3"/>
      <c r="Y36" s="3"/>
      <c r="Z36" s="3"/>
      <c r="AA36" s="3"/>
    </row>
    <row r="37" spans="1:27">
      <c r="A37" s="7">
        <v>31</v>
      </c>
      <c r="B37" s="151"/>
      <c r="C37" s="151"/>
      <c r="D37" s="36"/>
      <c r="E37" s="36"/>
      <c r="F37" s="36"/>
      <c r="G37" s="150"/>
      <c r="H37" s="36"/>
      <c r="I37" s="25"/>
      <c r="J37" s="174"/>
      <c r="K37" s="161"/>
      <c r="L37" s="147"/>
      <c r="M37" s="2"/>
      <c r="N37" s="23"/>
      <c r="O37" s="2"/>
      <c r="P37" s="3"/>
      <c r="Q37" s="3"/>
      <c r="R37" s="3"/>
      <c r="S37" s="3"/>
      <c r="T37" s="3"/>
      <c r="U37" s="41"/>
      <c r="V37" s="3"/>
      <c r="W37" s="3"/>
      <c r="X37" s="3"/>
      <c r="Y37" s="3"/>
      <c r="Z37" s="3"/>
      <c r="AA37" s="3"/>
    </row>
    <row r="38" spans="1:27">
      <c r="M38" s="2"/>
      <c r="N38" s="23" t="s">
        <v>42</v>
      </c>
      <c r="O38" s="2"/>
      <c r="P38" s="3"/>
      <c r="Q38" s="3"/>
      <c r="R38" s="3"/>
      <c r="S38" s="3"/>
      <c r="T38" s="3"/>
      <c r="U38" s="41"/>
      <c r="V38" s="3"/>
      <c r="W38" s="3"/>
      <c r="X38" s="3"/>
      <c r="Y38" s="3"/>
      <c r="Z38" s="3"/>
      <c r="AA38" s="3"/>
    </row>
    <row r="39" spans="1:27">
      <c r="M39" s="2"/>
      <c r="N39" s="23"/>
      <c r="O39" s="2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>
      <c r="M40" s="2"/>
      <c r="N40" s="23"/>
      <c r="O40" s="2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>
      <c r="M41" s="146"/>
      <c r="N41" s="23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>
      <c r="M42" s="3"/>
      <c r="N42" s="23" t="str">
        <f>CONCATENATE("CREATE ", IF(H42&lt;&gt;"", "UNIQUE ", ""),"INDEX ", B42, " ON ", $F$4, "( ",C42, " ) " )</f>
        <v xml:space="preserve">CREATE INDEX  ON Sys_Mi_Master(  ) 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>
      <c r="M43" s="3"/>
      <c r="N43" s="23" t="str">
        <f>CONCATENATE("CREATE ", IF(H43&lt;&gt;"", "UNIQUE ", ""),"INDEX ", B43, " ON ", $F$4, "( ",C43, " ) " )</f>
        <v xml:space="preserve">CREATE INDEX  ON Sys_Mi_Master(  ) 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>
      <c r="M44" s="3"/>
      <c r="N44" s="23" t="str">
        <f>CONCATENATE("CREATE ", IF(H44&lt;&gt;"", "UNIQUE ", ""),"INDEX ", B44, " ON ", $F$4, "( ",C44, " ) " )</f>
        <v xml:space="preserve">CREATE INDEX  ON Sys_Mi_Master(  ) 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>
      <c r="M45" s="3"/>
      <c r="N45" s="23" t="str">
        <f>CONCATENATE("CREATE ", IF(H45&lt;&gt;"", "UNIQUE ", ""),"INDEX ", B45, " ON ", $F$4, "( ",C45, " ) " )</f>
        <v xml:space="preserve">CREATE INDEX  ON Sys_Mi_Master(  ) 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>
      <c r="M46" s="2"/>
      <c r="N46" s="23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>
      <c r="M47" s="2"/>
      <c r="N47" s="23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>
      <c r="M48" s="2"/>
      <c r="N48" s="23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3:27">
      <c r="M49" s="2"/>
      <c r="N49" s="23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3:27">
      <c r="M50" s="2"/>
      <c r="N50" s="23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3:27">
      <c r="M51" s="2"/>
      <c r="N51" s="23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3:27">
      <c r="M52" s="2"/>
      <c r="N52" s="23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3:27">
      <c r="M53" s="2"/>
      <c r="N53" s="23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3:27">
      <c r="M54" s="2"/>
      <c r="N54" s="23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3:27">
      <c r="M55" s="2"/>
      <c r="N55" s="23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3:27">
      <c r="M56" s="2"/>
      <c r="N56" s="23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</sheetData>
  <mergeCells count="50">
    <mergeCell ref="A1:B1"/>
    <mergeCell ref="C1:D1"/>
    <mergeCell ref="E1:E2"/>
    <mergeCell ref="F1:H2"/>
    <mergeCell ref="A2:B2"/>
    <mergeCell ref="C2:D2"/>
    <mergeCell ref="J8:K8"/>
    <mergeCell ref="J9:K9"/>
    <mergeCell ref="J10:K10"/>
    <mergeCell ref="A3:B3"/>
    <mergeCell ref="C3:D3"/>
    <mergeCell ref="F3:H3"/>
    <mergeCell ref="A4:B4"/>
    <mergeCell ref="C4:D4"/>
    <mergeCell ref="F4:H4"/>
    <mergeCell ref="J12:K12"/>
    <mergeCell ref="J4:L4"/>
    <mergeCell ref="A5:B5"/>
    <mergeCell ref="C5:D5"/>
    <mergeCell ref="E5:F5"/>
    <mergeCell ref="G5:H5"/>
    <mergeCell ref="J5:L5"/>
    <mergeCell ref="J11:K11"/>
    <mergeCell ref="J6:K6"/>
    <mergeCell ref="J7:K7"/>
    <mergeCell ref="J27:K27"/>
    <mergeCell ref="J28:K28"/>
    <mergeCell ref="J13:K13"/>
    <mergeCell ref="J14:K14"/>
    <mergeCell ref="J15:K15"/>
    <mergeCell ref="J16:K16"/>
    <mergeCell ref="J17:K17"/>
    <mergeCell ref="J29:K29"/>
    <mergeCell ref="J18:K18"/>
    <mergeCell ref="J19:K19"/>
    <mergeCell ref="J20:K20"/>
    <mergeCell ref="J21:K21"/>
    <mergeCell ref="J22:K22"/>
    <mergeCell ref="J23:K23"/>
    <mergeCell ref="J24:K24"/>
    <mergeCell ref="J25:K25"/>
    <mergeCell ref="J26:K26"/>
    <mergeCell ref="J36:K36"/>
    <mergeCell ref="J37:K37"/>
    <mergeCell ref="J30:K30"/>
    <mergeCell ref="J31:K31"/>
    <mergeCell ref="J32:K32"/>
    <mergeCell ref="J33:K33"/>
    <mergeCell ref="J34:K34"/>
    <mergeCell ref="J35:K35"/>
  </mergeCells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7"/>
  <sheetViews>
    <sheetView zoomScaleNormal="100" workbookViewId="0">
      <selection activeCell="B14" sqref="B14"/>
    </sheetView>
  </sheetViews>
  <sheetFormatPr defaultRowHeight="17.399999999999999"/>
  <cols>
    <col min="1" max="1" width="3.69921875" customWidth="1"/>
    <col min="2" max="2" width="16.5" customWidth="1"/>
    <col min="3" max="3" width="15.8984375" customWidth="1"/>
    <col min="4" max="4" width="5.3984375" customWidth="1"/>
    <col min="5" max="5" width="11.69921875" customWidth="1"/>
    <col min="6" max="6" width="6.8984375" bestFit="1" customWidth="1"/>
    <col min="7" max="7" width="3.59765625" bestFit="1" customWidth="1"/>
    <col min="8" max="8" width="8" bestFit="1" customWidth="1"/>
    <col min="9" max="9" width="14.09765625" customWidth="1"/>
    <col min="10" max="10" width="11.8984375" customWidth="1"/>
    <col min="11" max="11" width="10.3984375" customWidth="1"/>
    <col min="12" max="12" width="9.69921875" bestFit="1" customWidth="1"/>
    <col min="13" max="13" width="4.19921875" customWidth="1"/>
    <col min="14" max="14" width="9" style="19"/>
    <col min="15" max="15" width="10.5" customWidth="1"/>
  </cols>
  <sheetData>
    <row r="1" spans="1:30" ht="16.5" customHeight="1">
      <c r="A1" s="106" t="s">
        <v>1</v>
      </c>
      <c r="B1" s="107"/>
      <c r="C1" s="108"/>
      <c r="D1" s="108"/>
      <c r="E1" s="108" t="s">
        <v>20</v>
      </c>
      <c r="F1" s="124" t="s">
        <v>2</v>
      </c>
      <c r="G1" s="124"/>
      <c r="H1" s="125"/>
      <c r="I1" s="17" t="s">
        <v>3</v>
      </c>
      <c r="J1" s="6"/>
      <c r="K1" s="12" t="s">
        <v>4</v>
      </c>
      <c r="L1" s="14"/>
      <c r="M1" s="43"/>
    </row>
    <row r="2" spans="1:30" ht="16.5" customHeight="1">
      <c r="A2" s="109" t="s">
        <v>5</v>
      </c>
      <c r="B2" s="110"/>
      <c r="C2" s="108"/>
      <c r="D2" s="108"/>
      <c r="E2" s="108"/>
      <c r="F2" s="126"/>
      <c r="G2" s="126"/>
      <c r="H2" s="127"/>
      <c r="I2" s="1" t="s">
        <v>6</v>
      </c>
      <c r="J2" s="6"/>
      <c r="K2" s="16" t="s">
        <v>7</v>
      </c>
      <c r="L2" s="14"/>
      <c r="M2" s="43"/>
    </row>
    <row r="3" spans="1:30">
      <c r="A3" s="111" t="s">
        <v>0</v>
      </c>
      <c r="B3" s="112"/>
      <c r="C3" s="122"/>
      <c r="D3" s="123"/>
      <c r="E3" s="26" t="s">
        <v>8</v>
      </c>
      <c r="F3" s="128" t="s">
        <v>29</v>
      </c>
      <c r="G3" s="128"/>
      <c r="H3" s="128"/>
      <c r="I3" s="15" t="s">
        <v>9</v>
      </c>
      <c r="J3" s="6"/>
      <c r="K3" s="11" t="s">
        <v>10</v>
      </c>
      <c r="L3" s="13" t="s">
        <v>41</v>
      </c>
      <c r="M3" s="44"/>
      <c r="N3" s="20" t="str">
        <f>CONCATENATE("DROP TABLE ",F4," ;")</f>
        <v>DROP TABLE Item_level_Master ;</v>
      </c>
    </row>
    <row r="4" spans="1:30" ht="16.5" customHeight="1">
      <c r="A4" s="108" t="s">
        <v>12</v>
      </c>
      <c r="B4" s="108"/>
      <c r="C4" s="108"/>
      <c r="D4" s="108"/>
      <c r="E4" s="6" t="s">
        <v>13</v>
      </c>
      <c r="F4" s="133" t="s">
        <v>48</v>
      </c>
      <c r="G4" s="133"/>
      <c r="H4" s="133"/>
      <c r="I4" s="5" t="s">
        <v>14</v>
      </c>
      <c r="J4" s="115"/>
      <c r="K4" s="116"/>
      <c r="L4" s="117"/>
      <c r="M4" s="45"/>
      <c r="N4" s="21"/>
      <c r="O4" s="18"/>
    </row>
    <row r="5" spans="1:30" ht="16.5" customHeight="1">
      <c r="A5" s="118" t="s">
        <v>31</v>
      </c>
      <c r="B5" s="119"/>
      <c r="C5" s="118"/>
      <c r="D5" s="119"/>
      <c r="E5" s="120" t="s">
        <v>33</v>
      </c>
      <c r="F5" s="121"/>
      <c r="G5" s="115" t="s">
        <v>49</v>
      </c>
      <c r="H5" s="117"/>
      <c r="I5" s="5" t="s">
        <v>32</v>
      </c>
      <c r="J5" s="115"/>
      <c r="K5" s="116"/>
      <c r="L5" s="117"/>
      <c r="M5" s="45"/>
      <c r="N5" s="21"/>
      <c r="O5" s="18"/>
    </row>
    <row r="6" spans="1:30" s="3" customFormat="1" ht="15.6">
      <c r="A6" s="37" t="s">
        <v>11</v>
      </c>
      <c r="B6" s="37" t="s">
        <v>21</v>
      </c>
      <c r="C6" s="37" t="s">
        <v>22</v>
      </c>
      <c r="D6" s="37" t="s">
        <v>23</v>
      </c>
      <c r="E6" s="37" t="s">
        <v>16</v>
      </c>
      <c r="F6" s="37" t="s">
        <v>24</v>
      </c>
      <c r="G6" s="37" t="s">
        <v>17</v>
      </c>
      <c r="H6" s="37" t="s">
        <v>25</v>
      </c>
      <c r="I6" s="38" t="s">
        <v>18</v>
      </c>
      <c r="J6" s="113" t="s">
        <v>19</v>
      </c>
      <c r="K6" s="114"/>
      <c r="L6" s="39" t="s">
        <v>26</v>
      </c>
      <c r="M6" s="46"/>
      <c r="N6" s="20" t="str">
        <f>CONCATENATE("CREATE TABLE ",$F$4," (")</f>
        <v>CREATE TABLE Item_level_Master (</v>
      </c>
      <c r="O6" s="9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</row>
    <row r="7" spans="1:30" s="32" customFormat="1" ht="15.6">
      <c r="A7" s="35">
        <v>1</v>
      </c>
      <c r="B7" s="2" t="s">
        <v>50</v>
      </c>
      <c r="C7" s="2" t="s">
        <v>51</v>
      </c>
      <c r="D7" s="27" t="s">
        <v>94</v>
      </c>
      <c r="E7" s="2" t="s">
        <v>88</v>
      </c>
      <c r="F7" s="27"/>
      <c r="G7" s="27" t="s">
        <v>44</v>
      </c>
      <c r="H7" s="27"/>
      <c r="I7" s="24"/>
      <c r="J7" s="129"/>
      <c r="K7" s="130"/>
      <c r="L7" s="34"/>
      <c r="M7" s="33"/>
      <c r="N7" s="20" t="str">
        <f t="shared" ref="N7:N24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Level_Code                     nvarchar(20)     NOT NULL  ,</v>
      </c>
      <c r="O7" s="33"/>
      <c r="U7" s="41" t="str">
        <f>CONCATENATE( "EXEC SP_ADDEXTENDEDPROPERTY 'MS_Description', '", C7, "', 'USER', DBO, 'TABLE', ",$F$4,",'COLUMN',",B7)</f>
        <v>EXEC SP_ADDEXTENDEDPROPERTY 'MS_Description', '레벨코드', 'USER', DBO, 'TABLE', Item_level_Master,'COLUMN',Level_Code</v>
      </c>
    </row>
    <row r="8" spans="1:30" s="3" customFormat="1" ht="15.6">
      <c r="A8" s="35">
        <v>2</v>
      </c>
      <c r="B8" s="2" t="s">
        <v>52</v>
      </c>
      <c r="C8" s="2" t="s">
        <v>53</v>
      </c>
      <c r="D8" s="27" t="s">
        <v>44</v>
      </c>
      <c r="E8" s="79" t="s">
        <v>89</v>
      </c>
      <c r="F8" s="27"/>
      <c r="G8" s="27"/>
      <c r="H8" s="36"/>
      <c r="I8" s="25"/>
      <c r="J8" s="129"/>
      <c r="K8" s="130"/>
      <c r="L8" s="8"/>
      <c r="M8" s="9"/>
      <c r="N8" s="20" t="str">
        <f t="shared" si="0"/>
        <v>Level_Name                     nvarchar(50)      ,</v>
      </c>
      <c r="O8" s="9"/>
      <c r="U8" s="41" t="str">
        <f t="shared" ref="U8:U24" si="1">CONCATENATE( "EXEC SP_ADDEXTENDEDPROPERTY 'MS_Description', '", C8, "', 'USER', DBO, 'TABLE', ",$F$4,",'COLUMN',",B8)</f>
        <v>EXEC SP_ADDEXTENDEDPROPERTY 'MS_Description', '레벨명', 'USER', DBO, 'TABLE', Item_level_Master,'COLUMN',Level_Name</v>
      </c>
    </row>
    <row r="9" spans="1:30" s="32" customFormat="1" ht="15.6">
      <c r="A9" s="35">
        <v>3</v>
      </c>
      <c r="B9" s="2" t="s">
        <v>54</v>
      </c>
      <c r="C9" s="2" t="s">
        <v>55</v>
      </c>
      <c r="D9" s="27" t="s">
        <v>44</v>
      </c>
      <c r="E9" s="79" t="s">
        <v>90</v>
      </c>
      <c r="F9" s="27"/>
      <c r="G9" s="27"/>
      <c r="H9" s="27"/>
      <c r="I9" s="24"/>
      <c r="J9" s="129"/>
      <c r="K9" s="130"/>
      <c r="L9" s="34"/>
      <c r="M9" s="33"/>
      <c r="N9" s="20" t="str">
        <f t="shared" si="0"/>
        <v>Item_lvl1                      nchar(1)      ,</v>
      </c>
      <c r="O9" s="33"/>
      <c r="U9" s="41" t="str">
        <f t="shared" si="1"/>
        <v>EXEC SP_ADDEXTENDEDPROPERTY 'MS_Description', '품목레벨1', 'USER', DBO, 'TABLE', Item_level_Master,'COLUMN',Item_lvl1</v>
      </c>
    </row>
    <row r="10" spans="1:30" s="32" customFormat="1" ht="15.6">
      <c r="A10" s="35">
        <v>4</v>
      </c>
      <c r="B10" s="2" t="s">
        <v>56</v>
      </c>
      <c r="C10" s="2" t="s">
        <v>57</v>
      </c>
      <c r="D10" s="27" t="s">
        <v>44</v>
      </c>
      <c r="E10" s="79" t="s">
        <v>90</v>
      </c>
      <c r="F10" s="27"/>
      <c r="G10" s="27"/>
      <c r="H10" s="27"/>
      <c r="I10" s="24"/>
      <c r="J10" s="131"/>
      <c r="K10" s="132"/>
      <c r="L10" s="34"/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Item_lvl2                      nchar(1)      ,</v>
      </c>
      <c r="O10" s="33"/>
      <c r="U10" s="41" t="str">
        <f t="shared" si="1"/>
        <v>EXEC SP_ADDEXTENDEDPROPERTY 'MS_Description', '품목레벨2', 'USER', DBO, 'TABLE', Item_level_Master,'COLUMN',Item_lvl2</v>
      </c>
    </row>
    <row r="11" spans="1:30" s="32" customFormat="1" ht="15.6">
      <c r="A11" s="35">
        <v>5</v>
      </c>
      <c r="B11" s="2" t="s">
        <v>58</v>
      </c>
      <c r="C11" s="2" t="s">
        <v>59</v>
      </c>
      <c r="D11" s="27" t="s">
        <v>44</v>
      </c>
      <c r="E11" s="79" t="s">
        <v>90</v>
      </c>
      <c r="F11" s="27"/>
      <c r="G11" s="27"/>
      <c r="H11" s="27"/>
      <c r="I11" s="24"/>
      <c r="J11" s="131"/>
      <c r="K11" s="132"/>
      <c r="L11" s="34"/>
      <c r="M11" s="33"/>
      <c r="N11" s="20" t="str">
        <f t="shared" si="0"/>
        <v>Item_lvl3                      nchar(1)      ,</v>
      </c>
      <c r="O11" s="33"/>
      <c r="U11" s="41" t="str">
        <f t="shared" si="1"/>
        <v>EXEC SP_ADDEXTENDEDPROPERTY 'MS_Description', '품목레벨3', 'USER', DBO, 'TABLE', Item_level_Master,'COLUMN',Item_lvl3</v>
      </c>
    </row>
    <row r="12" spans="1:30" s="32" customFormat="1" ht="15.6">
      <c r="A12" s="35">
        <v>6</v>
      </c>
      <c r="B12" s="2" t="s">
        <v>60</v>
      </c>
      <c r="C12" s="2" t="s">
        <v>61</v>
      </c>
      <c r="D12" s="27" t="s">
        <v>44</v>
      </c>
      <c r="E12" s="79" t="s">
        <v>90</v>
      </c>
      <c r="F12" s="27"/>
      <c r="G12" s="27"/>
      <c r="H12" s="27"/>
      <c r="I12" s="24"/>
      <c r="J12" s="131"/>
      <c r="K12" s="132"/>
      <c r="L12" s="34"/>
      <c r="M12" s="33"/>
      <c r="N12" s="20" t="str">
        <f>IF(B12&lt;&gt;"",CONCATENATE(B12, REPT(" ", 31 - LEN(B12)),E12," ", IF(LEN(F12)&gt;0, CONCATENATE("(",F12,")"), " "), "  ", IF(I12&lt;&gt;"", CONCATENATE(" DEFAULT ", I12,""), ""  ), IF(D12="N", " NOT NULL ", " "),   IF(B14&lt;&gt;""," ,"," ")), ") Tablespace TS_HEMR_DATA ;" )</f>
        <v>Item_lvl4                      nchar(1)      ,</v>
      </c>
      <c r="O12" s="33"/>
      <c r="U12" s="41" t="str">
        <f t="shared" si="1"/>
        <v>EXEC SP_ADDEXTENDEDPROPERTY 'MS_Description', '품목레벨4', 'USER', DBO, 'TABLE', Item_level_Master,'COLUMN',Item_lvl4</v>
      </c>
    </row>
    <row r="13" spans="1:30" s="32" customFormat="1" ht="15.6">
      <c r="A13" s="35">
        <v>7</v>
      </c>
      <c r="B13" s="2" t="s">
        <v>62</v>
      </c>
      <c r="C13" s="2" t="s">
        <v>63</v>
      </c>
      <c r="D13" s="27" t="s">
        <v>44</v>
      </c>
      <c r="E13" s="79" t="s">
        <v>90</v>
      </c>
      <c r="F13" s="27"/>
      <c r="G13" s="27"/>
      <c r="H13" s="27"/>
      <c r="I13" s="24"/>
      <c r="J13" s="67"/>
      <c r="K13" s="68"/>
      <c r="L13" s="34"/>
      <c r="M13" s="33"/>
      <c r="N13" s="20" t="str">
        <f>IF(B13&lt;&gt;"",CONCATENATE(B13, REPT(" ", 31 - LEN(B13)),E13," ", IF(LEN(F13)&gt;0, CONCATENATE("(",F13,")"), " "), "  ", IF(I13&lt;&gt;"", CONCATENATE(" DEFAULT ", I13,""), ""  ), IF(D13="N", " NOT NULL ", " "),   IF(B15&lt;&gt;""," ,"," ")), ") Tablespace TS_HEMR_DATA ;" )</f>
        <v>Item_lvl5                      nchar(1)      ,</v>
      </c>
      <c r="O13" s="33"/>
      <c r="U13" s="41" t="str">
        <f t="shared" si="1"/>
        <v>EXEC SP_ADDEXTENDEDPROPERTY 'MS_Description', '품목레벨5', 'USER', DBO, 'TABLE', Item_level_Master,'COLUMN',Item_lvl5</v>
      </c>
    </row>
    <row r="14" spans="1:30" s="32" customFormat="1" ht="15.6">
      <c r="A14" s="35">
        <v>8</v>
      </c>
      <c r="B14" s="2" t="s">
        <v>64</v>
      </c>
      <c r="C14" s="2" t="s">
        <v>65</v>
      </c>
      <c r="D14" s="27" t="s">
        <v>44</v>
      </c>
      <c r="E14" s="79" t="s">
        <v>90</v>
      </c>
      <c r="F14" s="27"/>
      <c r="G14" s="27"/>
      <c r="H14" s="27"/>
      <c r="I14" s="24"/>
      <c r="J14" s="131"/>
      <c r="K14" s="132"/>
      <c r="L14" s="34"/>
      <c r="M14" s="33"/>
      <c r="N14" s="20" t="str">
        <f t="shared" si="0"/>
        <v>Item_lvl6                      nchar(1)      ,</v>
      </c>
      <c r="O14" s="33"/>
      <c r="U14" s="41" t="str">
        <f t="shared" si="1"/>
        <v>EXEC SP_ADDEXTENDEDPROPERTY 'MS_Description', '품목레벨6', 'USER', DBO, 'TABLE', Item_level_Master,'COLUMN',Item_lvl6</v>
      </c>
    </row>
    <row r="15" spans="1:30" s="32" customFormat="1" ht="15.6">
      <c r="A15" s="35">
        <v>9</v>
      </c>
      <c r="B15" s="2" t="s">
        <v>66</v>
      </c>
      <c r="C15" s="2" t="s">
        <v>67</v>
      </c>
      <c r="D15" s="27" t="s">
        <v>44</v>
      </c>
      <c r="E15" s="79" t="s">
        <v>91</v>
      </c>
      <c r="F15" s="27"/>
      <c r="G15" s="27"/>
      <c r="H15" s="27"/>
      <c r="I15" s="51"/>
      <c r="J15" s="131"/>
      <c r="K15" s="132"/>
      <c r="L15" s="34"/>
      <c r="M15" s="33"/>
      <c r="N15" s="20" t="str">
        <f t="shared" si="0"/>
        <v>Box_Qty                        int      ,</v>
      </c>
      <c r="O15" s="33"/>
      <c r="U15" s="41" t="str">
        <f t="shared" si="1"/>
        <v>EXEC SP_ADDEXTENDEDPROPERTY 'MS_Description', '팔렛당박스수', 'USER', DBO, 'TABLE', Item_level_Master,'COLUMN',Box_Qty</v>
      </c>
    </row>
    <row r="16" spans="1:30" s="32" customFormat="1" ht="15.6">
      <c r="A16" s="35">
        <v>10</v>
      </c>
      <c r="B16" s="2" t="s">
        <v>68</v>
      </c>
      <c r="C16" s="2" t="s">
        <v>69</v>
      </c>
      <c r="D16" s="27" t="s">
        <v>44</v>
      </c>
      <c r="E16" s="79" t="s">
        <v>91</v>
      </c>
      <c r="F16" s="27"/>
      <c r="G16" s="27"/>
      <c r="H16" s="27"/>
      <c r="I16" s="24"/>
      <c r="J16" s="131"/>
      <c r="K16" s="132"/>
      <c r="L16" s="34"/>
      <c r="M16" s="33"/>
      <c r="N16" s="20" t="str">
        <f t="shared" si="0"/>
        <v>Pcs_Qty                        int      ,</v>
      </c>
      <c r="O16" s="33"/>
      <c r="U16" s="41" t="str">
        <f t="shared" si="1"/>
        <v>EXEC SP_ADDEXTENDEDPROPERTY 'MS_Description', '박스당PCS수', 'USER', DBO, 'TABLE', Item_level_Master,'COLUMN',Pcs_Qty</v>
      </c>
    </row>
    <row r="17" spans="1:21" s="3" customFormat="1" ht="15.6">
      <c r="A17" s="35">
        <v>11</v>
      </c>
      <c r="B17" s="2" t="s">
        <v>70</v>
      </c>
      <c r="C17" s="2" t="s">
        <v>71</v>
      </c>
      <c r="D17" s="27" t="s">
        <v>44</v>
      </c>
      <c r="E17" s="79" t="s">
        <v>92</v>
      </c>
      <c r="F17" s="27"/>
      <c r="G17" s="27"/>
      <c r="H17" s="27"/>
      <c r="I17" s="24"/>
      <c r="J17" s="131"/>
      <c r="K17" s="132"/>
      <c r="L17" s="34"/>
      <c r="M17" s="9"/>
      <c r="N17" s="20" t="str">
        <f t="shared" si="0"/>
        <v>Mat_Qty                        decimal(10,2)      ,</v>
      </c>
      <c r="O17" s="9"/>
      <c r="U17" s="41" t="str">
        <f t="shared" si="1"/>
        <v>EXEC SP_ADDEXTENDEDPROPERTY 'MS_Description', 'PCS당소재량', 'USER', DBO, 'TABLE', Item_level_Master,'COLUMN',Mat_Qty</v>
      </c>
    </row>
    <row r="18" spans="1:21" s="3" customFormat="1" ht="15.6">
      <c r="A18" s="35">
        <v>12</v>
      </c>
      <c r="B18" s="2" t="s">
        <v>72</v>
      </c>
      <c r="C18" s="2" t="s">
        <v>73</v>
      </c>
      <c r="D18" s="27" t="s">
        <v>44</v>
      </c>
      <c r="E18" s="79" t="s">
        <v>91</v>
      </c>
      <c r="F18" s="27"/>
      <c r="G18" s="27"/>
      <c r="H18" s="27"/>
      <c r="I18" s="24"/>
      <c r="J18" s="131"/>
      <c r="K18" s="132"/>
      <c r="L18" s="34"/>
      <c r="M18" s="9"/>
      <c r="N18" s="20" t="str">
        <f t="shared" si="0"/>
        <v>PrdQty_Per_Line                int      ,</v>
      </c>
      <c r="O18" s="9"/>
      <c r="U18" s="41" t="str">
        <f t="shared" si="1"/>
        <v>EXEC SP_ADDEXTENDEDPROPERTY 'MS_Description', '시유투입카운트당수량', 'USER', DBO, 'TABLE', Item_level_Master,'COLUMN',PrdQty_Per_Line</v>
      </c>
    </row>
    <row r="19" spans="1:21" s="3" customFormat="1" ht="15.6">
      <c r="A19" s="35">
        <v>13</v>
      </c>
      <c r="B19" s="2" t="s">
        <v>74</v>
      </c>
      <c r="C19" s="2" t="s">
        <v>75</v>
      </c>
      <c r="D19" s="27" t="s">
        <v>44</v>
      </c>
      <c r="E19" s="79" t="s">
        <v>91</v>
      </c>
      <c r="F19" s="27"/>
      <c r="G19" s="27"/>
      <c r="H19" s="27"/>
      <c r="I19" s="24"/>
      <c r="J19" s="55"/>
      <c r="K19" s="56"/>
      <c r="L19" s="34"/>
      <c r="M19" s="9"/>
      <c r="N19" s="20" t="str">
        <f t="shared" si="0"/>
        <v>PrdQty_Per_BK                  int      ,</v>
      </c>
      <c r="O19" s="9"/>
      <c r="U19" s="41" t="str">
        <f t="shared" si="1"/>
        <v>EXEC SP_ADDEXTENDEDPROPERTY 'MS_Description', 'BK투입카운트당수량', 'USER', DBO, 'TABLE', Item_level_Master,'COLUMN',PrdQty_Per_BK</v>
      </c>
    </row>
    <row r="20" spans="1:21" s="3" customFormat="1" ht="15.6">
      <c r="A20" s="35">
        <v>14</v>
      </c>
      <c r="B20" s="2" t="s">
        <v>76</v>
      </c>
      <c r="C20" s="2" t="s">
        <v>77</v>
      </c>
      <c r="D20" s="27" t="s">
        <v>44</v>
      </c>
      <c r="E20" s="79" t="s">
        <v>91</v>
      </c>
      <c r="F20" s="27"/>
      <c r="G20" s="27"/>
      <c r="H20" s="27"/>
      <c r="I20" s="24"/>
      <c r="J20" s="55"/>
      <c r="K20" s="83"/>
      <c r="L20" s="84"/>
      <c r="M20" s="9"/>
      <c r="N20" s="20" t="str">
        <f t="shared" si="0"/>
        <v>PrdQty_Per_GK                  int      ,</v>
      </c>
      <c r="O20" s="9"/>
      <c r="U20" s="41" t="str">
        <f t="shared" si="1"/>
        <v>EXEC SP_ADDEXTENDEDPROPERTY 'MS_Description', 'GK투입카운트당수량', 'USER', DBO, 'TABLE', Item_level_Master,'COLUMN',PrdQty_Per_GK</v>
      </c>
    </row>
    <row r="21" spans="1:21" s="3" customFormat="1" ht="15.6">
      <c r="A21" s="35">
        <v>15</v>
      </c>
      <c r="B21" s="2" t="s">
        <v>78</v>
      </c>
      <c r="C21" s="2" t="s">
        <v>79</v>
      </c>
      <c r="D21" s="27" t="s">
        <v>44</v>
      </c>
      <c r="E21" s="79" t="s">
        <v>90</v>
      </c>
      <c r="F21" s="27"/>
      <c r="G21" s="27"/>
      <c r="H21" s="27"/>
      <c r="I21" s="24"/>
      <c r="J21" s="55"/>
      <c r="K21" s="83"/>
      <c r="L21" s="85" t="s">
        <v>79</v>
      </c>
      <c r="M21" s="9"/>
      <c r="N21" s="20" t="str">
        <f t="shared" si="0"/>
        <v>Use_YN                         nchar(1)      ,</v>
      </c>
      <c r="O21" s="9"/>
      <c r="U21" s="41" t="str">
        <f t="shared" si="1"/>
        <v>EXEC SP_ADDEXTENDEDPROPERTY 'MS_Description', '사용유무', 'USER', DBO, 'TABLE', Item_level_Master,'COLUMN',Use_YN</v>
      </c>
    </row>
    <row r="22" spans="1:21" s="3" customFormat="1" ht="15.6">
      <c r="A22" s="35">
        <v>16</v>
      </c>
      <c r="B22" s="2" t="s">
        <v>80</v>
      </c>
      <c r="C22" s="2" t="s">
        <v>81</v>
      </c>
      <c r="D22" s="27" t="s">
        <v>44</v>
      </c>
      <c r="E22" s="79" t="s">
        <v>93</v>
      </c>
      <c r="F22" s="27"/>
      <c r="G22" s="27"/>
      <c r="H22" s="27"/>
      <c r="I22" s="24"/>
      <c r="J22" s="55"/>
      <c r="K22" s="83"/>
      <c r="L22" s="86" t="s">
        <v>157</v>
      </c>
      <c r="M22" s="9"/>
      <c r="N22" s="20" t="str">
        <f t="shared" si="0"/>
        <v>Ins_Date                       datetime      ,</v>
      </c>
      <c r="O22" s="9"/>
      <c r="U22" s="41" t="str">
        <f t="shared" si="1"/>
        <v>EXEC SP_ADDEXTENDEDPROPERTY 'MS_Description', '최초입력일자', 'USER', DBO, 'TABLE', Item_level_Master,'COLUMN',Ins_Date</v>
      </c>
    </row>
    <row r="23" spans="1:21" s="3" customFormat="1" ht="13.5" customHeight="1">
      <c r="A23" s="35">
        <v>17</v>
      </c>
      <c r="B23" s="2" t="s">
        <v>82</v>
      </c>
      <c r="C23" s="2" t="s">
        <v>83</v>
      </c>
      <c r="D23" s="27" t="s">
        <v>44</v>
      </c>
      <c r="E23" s="79" t="s">
        <v>88</v>
      </c>
      <c r="F23" s="27"/>
      <c r="G23" s="27"/>
      <c r="H23" s="27"/>
      <c r="I23" s="24"/>
      <c r="J23" s="55"/>
      <c r="K23" s="83"/>
      <c r="L23" s="86" t="s">
        <v>158</v>
      </c>
      <c r="M23" s="9"/>
      <c r="N23" s="20" t="str">
        <f t="shared" si="0"/>
        <v>Ins_Emp                        nvarchar(20)      ,</v>
      </c>
      <c r="O23" s="9"/>
      <c r="U23" s="41" t="str">
        <f t="shared" si="1"/>
        <v>EXEC SP_ADDEXTENDEDPROPERTY 'MS_Description', '최초입력자', 'USER', DBO, 'TABLE', Item_level_Master,'COLUMN',Ins_Emp</v>
      </c>
    </row>
    <row r="24" spans="1:21" s="3" customFormat="1" ht="15.6">
      <c r="A24" s="35">
        <v>18</v>
      </c>
      <c r="B24" s="2" t="s">
        <v>84</v>
      </c>
      <c r="C24" s="2" t="s">
        <v>85</v>
      </c>
      <c r="D24" s="27" t="s">
        <v>44</v>
      </c>
      <c r="E24" s="79" t="s">
        <v>93</v>
      </c>
      <c r="F24" s="27"/>
      <c r="G24" s="27"/>
      <c r="H24" s="27"/>
      <c r="I24" s="24"/>
      <c r="J24" s="55"/>
      <c r="K24" s="83"/>
      <c r="L24" s="86" t="s">
        <v>155</v>
      </c>
      <c r="M24" s="9"/>
      <c r="N24" s="20" t="str">
        <f t="shared" si="0"/>
        <v>Up_Date                        datetime      ,</v>
      </c>
      <c r="O24" s="9"/>
      <c r="U24" s="41" t="str">
        <f t="shared" si="1"/>
        <v>EXEC SP_ADDEXTENDEDPROPERTY 'MS_Description', '최종수정일자', 'USER', DBO, 'TABLE', Item_level_Master,'COLUMN',Up_Date</v>
      </c>
    </row>
    <row r="25" spans="1:21" s="3" customFormat="1" ht="13.5" customHeight="1">
      <c r="A25" s="35">
        <v>19</v>
      </c>
      <c r="B25" s="2" t="s">
        <v>86</v>
      </c>
      <c r="C25" s="2" t="s">
        <v>87</v>
      </c>
      <c r="D25" s="27" t="s">
        <v>44</v>
      </c>
      <c r="E25" s="79" t="s">
        <v>88</v>
      </c>
      <c r="F25" s="27"/>
      <c r="G25" s="27"/>
      <c r="H25" s="27"/>
      <c r="I25" s="24"/>
      <c r="J25" s="55"/>
      <c r="K25" s="83"/>
      <c r="L25" s="86" t="s">
        <v>156</v>
      </c>
      <c r="M25" s="9"/>
      <c r="N25" s="20"/>
      <c r="O25" s="9"/>
      <c r="U25" s="41"/>
    </row>
    <row r="26" spans="1:21" s="3" customFormat="1" ht="15.6">
      <c r="A26" s="35">
        <v>20</v>
      </c>
      <c r="B26" s="28"/>
      <c r="C26" s="28"/>
      <c r="D26" s="27"/>
      <c r="E26" s="27"/>
      <c r="F26" s="27"/>
      <c r="G26" s="27"/>
      <c r="H26" s="27"/>
      <c r="I26" s="24"/>
      <c r="J26" s="55"/>
      <c r="K26" s="83"/>
      <c r="L26" s="84"/>
      <c r="M26" s="9"/>
      <c r="N26" s="20"/>
      <c r="O26" s="9"/>
      <c r="U26" s="41"/>
    </row>
    <row r="27" spans="1:21" s="3" customFormat="1" ht="15.6">
      <c r="A27" s="35">
        <v>21</v>
      </c>
      <c r="B27" s="28"/>
      <c r="C27" s="28"/>
      <c r="D27" s="27"/>
      <c r="E27" s="27"/>
      <c r="F27" s="27"/>
      <c r="G27" s="27"/>
      <c r="H27" s="27"/>
      <c r="I27" s="24"/>
      <c r="J27" s="61"/>
      <c r="K27" s="62"/>
      <c r="L27" s="34"/>
      <c r="M27" s="9"/>
      <c r="N27" s="20"/>
      <c r="O27" s="9"/>
      <c r="U27" s="41"/>
    </row>
    <row r="28" spans="1:21" s="3" customFormat="1" ht="15.6">
      <c r="A28" s="35">
        <v>22</v>
      </c>
      <c r="B28" s="28"/>
      <c r="C28" s="28"/>
      <c r="D28" s="27"/>
      <c r="E28" s="27"/>
      <c r="F28" s="27"/>
      <c r="G28" s="27"/>
      <c r="H28" s="27"/>
      <c r="I28" s="24"/>
      <c r="J28" s="61"/>
      <c r="K28" s="62"/>
      <c r="L28" s="34"/>
      <c r="M28" s="9"/>
      <c r="N28" s="20"/>
      <c r="O28" s="9"/>
      <c r="U28" s="41"/>
    </row>
    <row r="29" spans="1:21" s="3" customFormat="1" ht="15.6">
      <c r="A29" s="35">
        <v>23</v>
      </c>
      <c r="B29" s="28"/>
      <c r="C29" s="28"/>
      <c r="D29" s="27"/>
      <c r="E29" s="27"/>
      <c r="F29" s="27"/>
      <c r="G29" s="27"/>
      <c r="H29" s="27"/>
      <c r="I29" s="24"/>
      <c r="J29" s="55"/>
      <c r="K29" s="56"/>
      <c r="L29" s="34"/>
      <c r="M29" s="9"/>
      <c r="N29" s="20"/>
      <c r="O29" s="9"/>
      <c r="U29" s="41"/>
    </row>
    <row r="30" spans="1:21" s="3" customFormat="1" ht="15.6">
      <c r="A30" s="35">
        <v>24</v>
      </c>
      <c r="B30" s="28"/>
      <c r="C30" s="28"/>
      <c r="D30" s="27"/>
      <c r="E30" s="27"/>
      <c r="F30" s="27"/>
      <c r="G30" s="27"/>
      <c r="H30" s="27"/>
      <c r="I30" s="24"/>
      <c r="J30" s="55"/>
      <c r="K30" s="56"/>
      <c r="L30" s="34"/>
      <c r="M30" s="9"/>
      <c r="N30" s="20"/>
      <c r="O30" s="9"/>
      <c r="U30" s="41"/>
    </row>
    <row r="31" spans="1:21" s="3" customFormat="1" ht="15.6">
      <c r="A31" s="35">
        <v>25</v>
      </c>
      <c r="B31" s="28"/>
      <c r="C31" s="28"/>
      <c r="D31" s="27"/>
      <c r="E31" s="27"/>
      <c r="F31" s="27"/>
      <c r="G31" s="27"/>
      <c r="H31" s="27"/>
      <c r="I31" s="24"/>
      <c r="J31" s="55"/>
      <c r="K31" s="56"/>
      <c r="L31" s="34"/>
      <c r="M31" s="9"/>
      <c r="N31" s="20"/>
      <c r="O31" s="9"/>
      <c r="U31" s="41"/>
    </row>
    <row r="32" spans="1:21" s="3" customFormat="1" ht="15.6">
      <c r="A32" s="35">
        <v>26</v>
      </c>
      <c r="B32" s="28"/>
      <c r="C32" s="28"/>
      <c r="D32" s="27"/>
      <c r="E32" s="27"/>
      <c r="F32" s="27"/>
      <c r="G32" s="27"/>
      <c r="H32" s="27"/>
      <c r="I32" s="24"/>
      <c r="J32" s="55"/>
      <c r="K32" s="56"/>
      <c r="L32" s="34"/>
      <c r="M32" s="9"/>
      <c r="N32" s="20"/>
      <c r="O32" s="9"/>
      <c r="U32" s="41"/>
    </row>
    <row r="33" spans="1:21" s="3" customFormat="1" ht="15.6">
      <c r="A33" s="35">
        <v>27</v>
      </c>
      <c r="B33" s="28"/>
      <c r="C33" s="28"/>
      <c r="D33" s="27"/>
      <c r="E33" s="27"/>
      <c r="F33" s="27"/>
      <c r="G33" s="27"/>
      <c r="H33" s="27"/>
      <c r="I33" s="24"/>
      <c r="J33" s="65"/>
      <c r="K33" s="66"/>
      <c r="L33" s="34"/>
      <c r="M33" s="9"/>
      <c r="N33" s="20"/>
      <c r="O33" s="9"/>
      <c r="U33" s="41"/>
    </row>
    <row r="34" spans="1:21" s="3" customFormat="1" ht="15.6">
      <c r="A34" s="35">
        <v>28</v>
      </c>
      <c r="B34" s="28"/>
      <c r="C34" s="28"/>
      <c r="D34" s="27"/>
      <c r="E34" s="27"/>
      <c r="F34" s="27"/>
      <c r="G34" s="27"/>
      <c r="H34" s="27"/>
      <c r="I34" s="24"/>
      <c r="J34" s="65"/>
      <c r="K34" s="66"/>
      <c r="L34" s="34"/>
      <c r="M34" s="9"/>
      <c r="N34" s="20"/>
      <c r="O34" s="9"/>
      <c r="U34" s="41"/>
    </row>
    <row r="35" spans="1:21" s="3" customFormat="1" ht="15.6">
      <c r="A35" s="35">
        <v>29</v>
      </c>
      <c r="B35" s="28"/>
      <c r="C35" s="28"/>
      <c r="D35" s="27"/>
      <c r="E35" s="27"/>
      <c r="F35" s="27"/>
      <c r="G35" s="27"/>
      <c r="H35" s="27"/>
      <c r="I35" s="24"/>
      <c r="J35" s="65"/>
      <c r="K35" s="66"/>
      <c r="L35" s="34"/>
      <c r="M35" s="9"/>
      <c r="N35" s="20"/>
      <c r="O35" s="9"/>
      <c r="U35" s="41"/>
    </row>
    <row r="36" spans="1:21" s="3" customFormat="1" ht="15.6">
      <c r="A36" s="35">
        <v>30</v>
      </c>
      <c r="B36" s="28"/>
      <c r="C36" s="28"/>
      <c r="D36" s="27"/>
      <c r="E36" s="27"/>
      <c r="F36" s="27"/>
      <c r="G36" s="27"/>
      <c r="H36" s="27"/>
      <c r="I36" s="24"/>
      <c r="J36" s="65"/>
      <c r="K36" s="66"/>
      <c r="L36" s="34"/>
      <c r="M36" s="9"/>
      <c r="N36" s="20"/>
      <c r="O36" s="9"/>
      <c r="U36" s="41"/>
    </row>
    <row r="37" spans="1:21" s="3" customFormat="1" ht="15.6">
      <c r="A37" s="35">
        <v>31</v>
      </c>
      <c r="B37" s="28"/>
      <c r="C37" s="28"/>
      <c r="D37" s="27"/>
      <c r="E37" s="27"/>
      <c r="F37" s="27"/>
      <c r="G37" s="27"/>
      <c r="H37" s="27"/>
      <c r="I37" s="24"/>
      <c r="J37" s="65"/>
      <c r="K37" s="66"/>
      <c r="L37" s="34"/>
      <c r="M37" s="9"/>
      <c r="N37" s="20"/>
      <c r="O37" s="9"/>
      <c r="U37" s="41"/>
    </row>
    <row r="38" spans="1:21" s="3" customFormat="1" ht="15.6">
      <c r="A38" s="3">
        <v>32</v>
      </c>
      <c r="B38" s="28"/>
      <c r="C38" s="28"/>
      <c r="D38" s="27"/>
      <c r="E38" s="27"/>
      <c r="F38" s="27"/>
      <c r="G38" s="57"/>
      <c r="H38" s="27"/>
      <c r="I38" s="24"/>
      <c r="J38" s="55"/>
      <c r="K38" s="56"/>
      <c r="L38" s="34"/>
      <c r="M38" s="9"/>
      <c r="N38" s="20"/>
      <c r="O38" s="9"/>
      <c r="U38" s="41"/>
    </row>
    <row r="39" spans="1:21" s="3" customFormat="1" ht="15.6">
      <c r="A39" s="52"/>
      <c r="B39" s="50"/>
      <c r="C39" s="50"/>
      <c r="D39" s="53"/>
      <c r="E39" s="53"/>
      <c r="F39" s="53"/>
      <c r="G39" s="53"/>
      <c r="H39" s="53"/>
      <c r="I39" s="54"/>
      <c r="J39" s="29"/>
      <c r="K39" s="29"/>
      <c r="L39" s="33"/>
      <c r="M39" s="9"/>
      <c r="N39" s="20" t="s">
        <v>42</v>
      </c>
      <c r="O39" s="9"/>
      <c r="U39" s="41"/>
    </row>
    <row r="40" spans="1:21" s="3" customFormat="1" ht="15.6">
      <c r="A40" s="49"/>
      <c r="B40" s="50"/>
      <c r="C40" s="50"/>
      <c r="D40" s="49"/>
      <c r="E40" s="49"/>
      <c r="F40" s="49"/>
      <c r="G40" s="49"/>
      <c r="H40" s="49"/>
      <c r="I40" s="49"/>
      <c r="J40" s="49"/>
      <c r="K40" s="49"/>
      <c r="L40" s="9"/>
      <c r="M40" s="9"/>
      <c r="N40" s="23"/>
      <c r="O40" s="9"/>
    </row>
    <row r="41" spans="1:21" s="3" customFormat="1" ht="15.6">
      <c r="A41" s="48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</row>
    <row r="42" spans="1:21" s="2" customFormat="1" ht="15.6">
      <c r="A42" s="40" t="s">
        <v>11</v>
      </c>
      <c r="B42" s="40" t="s">
        <v>30</v>
      </c>
      <c r="C42" s="138" t="s">
        <v>15</v>
      </c>
      <c r="D42" s="138"/>
      <c r="E42" s="138"/>
      <c r="F42" s="138"/>
      <c r="G42" s="138"/>
      <c r="H42" s="40" t="s">
        <v>27</v>
      </c>
      <c r="I42" s="40" t="s">
        <v>17</v>
      </c>
      <c r="J42" s="140" t="s">
        <v>28</v>
      </c>
      <c r="K42" s="141"/>
      <c r="L42" s="142"/>
      <c r="M42" s="47"/>
      <c r="N42" s="22"/>
      <c r="O42" s="4"/>
    </row>
    <row r="43" spans="1:21" s="2" customFormat="1" ht="15.6">
      <c r="A43" s="7">
        <v>1</v>
      </c>
      <c r="B43" s="10" t="s">
        <v>36</v>
      </c>
      <c r="C43" s="139" t="s">
        <v>34</v>
      </c>
      <c r="D43" s="139"/>
      <c r="E43" s="139"/>
      <c r="F43" s="139"/>
      <c r="G43" s="139"/>
      <c r="H43" s="7"/>
      <c r="I43" s="35"/>
      <c r="J43" s="135"/>
      <c r="K43" s="136"/>
      <c r="L43" s="137"/>
      <c r="M43" s="42"/>
      <c r="N43" s="22" t="str">
        <f>CONCATENATE("CREATE ", IF(H43&lt;&gt;"", "UNIQUE ", ""),"INDEX ", B43, " ON ", $F$4, "( ",C43, " ) " )</f>
        <v xml:space="preserve">CREATE INDEX IX_CONSENT_MST_PK ON Item_level_Master( CONSENT_MST_RID ) </v>
      </c>
      <c r="O43" s="4"/>
    </row>
    <row r="44" spans="1:21" s="2" customFormat="1" ht="15.6">
      <c r="A44" s="63">
        <v>2</v>
      </c>
      <c r="B44" s="64" t="s">
        <v>37</v>
      </c>
      <c r="C44" s="134" t="s">
        <v>35</v>
      </c>
      <c r="D44" s="134"/>
      <c r="E44" s="134"/>
      <c r="F44" s="134"/>
      <c r="G44" s="134"/>
      <c r="H44" s="7"/>
      <c r="I44" s="35"/>
      <c r="J44" s="135"/>
      <c r="K44" s="136"/>
      <c r="L44" s="137"/>
      <c r="M44" s="49"/>
      <c r="N44" s="22" t="str">
        <f t="shared" ref="N44:N46" si="2">CONCATENATE("CREATE ", IF(H44&lt;&gt;"", "UNIQUE ", ""),"INDEX ", B44, " ON ", $F$4, "( ",C44, " ) " )</f>
        <v xml:space="preserve">CREATE INDEX IX_CONSENT_MST_01 ON Item_level_Master( USE_YN ) </v>
      </c>
      <c r="O44" s="4"/>
    </row>
    <row r="45" spans="1:21" s="2" customFormat="1" ht="15.6">
      <c r="A45" s="63">
        <v>3</v>
      </c>
      <c r="B45" s="64" t="s">
        <v>38</v>
      </c>
      <c r="C45" s="134" t="s">
        <v>43</v>
      </c>
      <c r="D45" s="134"/>
      <c r="E45" s="134"/>
      <c r="F45" s="134"/>
      <c r="G45" s="134"/>
      <c r="H45" s="7"/>
      <c r="I45" s="35"/>
      <c r="J45" s="58"/>
      <c r="K45" s="59"/>
      <c r="L45" s="60"/>
      <c r="M45" s="49"/>
      <c r="N45" s="22" t="str">
        <f t="shared" si="2"/>
        <v xml:space="preserve">CREATE INDEX IX_CONSENT_MST_02 ON Item_level_Master( PATIENT_CODE, VISIT_TYPE, HOS_TYPE ) </v>
      </c>
      <c r="O45" s="4"/>
    </row>
    <row r="46" spans="1:21" s="2" customFormat="1" ht="15.6">
      <c r="A46" s="63">
        <v>4</v>
      </c>
      <c r="B46" s="64" t="s">
        <v>39</v>
      </c>
      <c r="C46" s="134" t="s">
        <v>40</v>
      </c>
      <c r="D46" s="134"/>
      <c r="E46" s="134"/>
      <c r="F46" s="134"/>
      <c r="G46" s="134"/>
      <c r="H46" s="7"/>
      <c r="I46" s="35"/>
      <c r="J46" s="135"/>
      <c r="K46" s="136"/>
      <c r="L46" s="137"/>
      <c r="M46" s="49"/>
      <c r="N46" s="22" t="str">
        <f t="shared" si="2"/>
        <v xml:space="preserve">CREATE INDEX IX_CONSENT_MST_03 ON Item_level_Master( HOS_TYPE ) </v>
      </c>
      <c r="O46" s="4"/>
    </row>
    <row r="47" spans="1:21" s="2" customFormat="1" ht="15.6">
      <c r="B47" s="2">
        <f>LEN(B43)</f>
        <v>17</v>
      </c>
      <c r="N47" s="23"/>
    </row>
    <row r="48" spans="1:21" s="2" customFormat="1" ht="15.6">
      <c r="N48" s="23"/>
    </row>
    <row r="49" spans="14:14" s="2" customFormat="1" ht="15.6">
      <c r="N49" s="23"/>
    </row>
    <row r="50" spans="14:14" s="2" customFormat="1" ht="15.6">
      <c r="N50" s="23"/>
    </row>
    <row r="51" spans="14:14" s="2" customFormat="1" ht="15.6">
      <c r="N51" s="23"/>
    </row>
    <row r="52" spans="14:14" s="2" customFormat="1" ht="15.6">
      <c r="N52" s="23"/>
    </row>
    <row r="53" spans="14:14" s="2" customFormat="1" ht="15.6">
      <c r="N53" s="23"/>
    </row>
    <row r="54" spans="14:14" s="2" customFormat="1" ht="15.6">
      <c r="N54" s="23"/>
    </row>
    <row r="55" spans="14:14" s="2" customFormat="1" ht="15.6">
      <c r="N55" s="23"/>
    </row>
    <row r="56" spans="14:14" s="2" customFormat="1" ht="15.6">
      <c r="N56" s="23"/>
    </row>
    <row r="57" spans="14:14" s="2" customFormat="1" ht="15.6">
      <c r="N57" s="23"/>
    </row>
  </sheetData>
  <mergeCells count="39">
    <mergeCell ref="C44:G44"/>
    <mergeCell ref="J44:L44"/>
    <mergeCell ref="C46:G46"/>
    <mergeCell ref="J46:L46"/>
    <mergeCell ref="J17:K17"/>
    <mergeCell ref="J18:K18"/>
    <mergeCell ref="C42:G42"/>
    <mergeCell ref="C43:G43"/>
    <mergeCell ref="J43:L43"/>
    <mergeCell ref="J42:L42"/>
    <mergeCell ref="C45:G45"/>
    <mergeCell ref="J11:K11"/>
    <mergeCell ref="J12:K12"/>
    <mergeCell ref="J14:K14"/>
    <mergeCell ref="J15:K15"/>
    <mergeCell ref="J16:K16"/>
    <mergeCell ref="J9:K9"/>
    <mergeCell ref="J10:K10"/>
    <mergeCell ref="A4:B4"/>
    <mergeCell ref="C4:D4"/>
    <mergeCell ref="F4:H4"/>
    <mergeCell ref="J8:K8"/>
    <mergeCell ref="J7:K7"/>
    <mergeCell ref="A1:B1"/>
    <mergeCell ref="E1:E2"/>
    <mergeCell ref="A2:B2"/>
    <mergeCell ref="A3:B3"/>
    <mergeCell ref="J6:K6"/>
    <mergeCell ref="J4:L4"/>
    <mergeCell ref="A5:B5"/>
    <mergeCell ref="C5:D5"/>
    <mergeCell ref="E5:F5"/>
    <mergeCell ref="G5:H5"/>
    <mergeCell ref="J5:L5"/>
    <mergeCell ref="C1:D1"/>
    <mergeCell ref="C2:D2"/>
    <mergeCell ref="C3:D3"/>
    <mergeCell ref="F1:H2"/>
    <mergeCell ref="F3:H3"/>
  </mergeCells>
  <phoneticPr fontId="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57"/>
  <sheetViews>
    <sheetView zoomScaleNormal="100" workbookViewId="0">
      <selection activeCell="U7" sqref="U7:U39"/>
    </sheetView>
  </sheetViews>
  <sheetFormatPr defaultRowHeight="17.399999999999999"/>
  <cols>
    <col min="1" max="1" width="3.69921875" customWidth="1"/>
    <col min="2" max="2" width="16.5" customWidth="1"/>
    <col min="3" max="3" width="15.8984375" customWidth="1"/>
    <col min="4" max="4" width="5.3984375" customWidth="1"/>
    <col min="5" max="5" width="11.69921875" customWidth="1"/>
    <col min="6" max="6" width="6.8984375" bestFit="1" customWidth="1"/>
    <col min="7" max="7" width="3.59765625" bestFit="1" customWidth="1"/>
    <col min="8" max="8" width="8" bestFit="1" customWidth="1"/>
    <col min="9" max="9" width="14.09765625" customWidth="1"/>
    <col min="10" max="10" width="11.8984375" customWidth="1"/>
    <col min="11" max="11" width="10.3984375" customWidth="1"/>
    <col min="12" max="12" width="9.69921875" bestFit="1" customWidth="1"/>
    <col min="13" max="13" width="4.19921875" customWidth="1"/>
    <col min="14" max="14" width="9" style="19"/>
    <col min="15" max="15" width="10.5" customWidth="1"/>
  </cols>
  <sheetData>
    <row r="1" spans="1:30" ht="16.5" customHeight="1">
      <c r="A1" s="106" t="s">
        <v>1</v>
      </c>
      <c r="B1" s="107"/>
      <c r="C1" s="108"/>
      <c r="D1" s="108"/>
      <c r="E1" s="108" t="s">
        <v>20</v>
      </c>
      <c r="F1" s="124" t="s">
        <v>2</v>
      </c>
      <c r="G1" s="124"/>
      <c r="H1" s="125"/>
      <c r="I1" s="17" t="s">
        <v>3</v>
      </c>
      <c r="J1" s="6"/>
      <c r="K1" s="12" t="s">
        <v>4</v>
      </c>
      <c r="L1" s="14"/>
      <c r="M1" s="43"/>
    </row>
    <row r="2" spans="1:30" ht="16.5" customHeight="1">
      <c r="A2" s="109" t="s">
        <v>5</v>
      </c>
      <c r="B2" s="110"/>
      <c r="C2" s="108"/>
      <c r="D2" s="108"/>
      <c r="E2" s="108"/>
      <c r="F2" s="126"/>
      <c r="G2" s="126"/>
      <c r="H2" s="127"/>
      <c r="I2" s="1" t="s">
        <v>6</v>
      </c>
      <c r="J2" s="6"/>
      <c r="K2" s="16" t="s">
        <v>7</v>
      </c>
      <c r="L2" s="14"/>
      <c r="M2" s="43"/>
    </row>
    <row r="3" spans="1:30">
      <c r="A3" s="111" t="s">
        <v>0</v>
      </c>
      <c r="B3" s="112"/>
      <c r="C3" s="122"/>
      <c r="D3" s="123"/>
      <c r="E3" s="26" t="s">
        <v>8</v>
      </c>
      <c r="F3" s="128" t="s">
        <v>29</v>
      </c>
      <c r="G3" s="128"/>
      <c r="H3" s="128"/>
      <c r="I3" s="15" t="s">
        <v>9</v>
      </c>
      <c r="J3" s="6"/>
      <c r="K3" s="11" t="s">
        <v>10</v>
      </c>
      <c r="L3" s="13" t="s">
        <v>41</v>
      </c>
      <c r="M3" s="44"/>
      <c r="N3" s="20" t="str">
        <f>CONCATENATE("DROP TABLE ",F4," ;")</f>
        <v>DROP TABLE Item_Master ;</v>
      </c>
    </row>
    <row r="4" spans="1:30" ht="16.5" customHeight="1">
      <c r="A4" s="108" t="s">
        <v>12</v>
      </c>
      <c r="B4" s="108"/>
      <c r="C4" s="108"/>
      <c r="D4" s="108"/>
      <c r="E4" s="6" t="s">
        <v>13</v>
      </c>
      <c r="F4" s="133" t="s">
        <v>95</v>
      </c>
      <c r="G4" s="133"/>
      <c r="H4" s="133"/>
      <c r="I4" s="70" t="s">
        <v>14</v>
      </c>
      <c r="J4" s="115"/>
      <c r="K4" s="116"/>
      <c r="L4" s="117"/>
      <c r="M4" s="45"/>
      <c r="N4" s="21"/>
      <c r="O4" s="18"/>
    </row>
    <row r="5" spans="1:30" ht="16.5" customHeight="1">
      <c r="A5" s="118" t="s">
        <v>31</v>
      </c>
      <c r="B5" s="119"/>
      <c r="C5" s="118"/>
      <c r="D5" s="119"/>
      <c r="E5" s="120" t="s">
        <v>33</v>
      </c>
      <c r="F5" s="121"/>
      <c r="G5" s="115" t="s">
        <v>96</v>
      </c>
      <c r="H5" s="117"/>
      <c r="I5" s="70" t="s">
        <v>32</v>
      </c>
      <c r="J5" s="115"/>
      <c r="K5" s="116"/>
      <c r="L5" s="117"/>
      <c r="M5" s="45"/>
      <c r="N5" s="21"/>
      <c r="O5" s="18"/>
    </row>
    <row r="6" spans="1:30" s="3" customFormat="1" ht="15.6">
      <c r="A6" s="37" t="s">
        <v>11</v>
      </c>
      <c r="B6" s="37" t="s">
        <v>21</v>
      </c>
      <c r="C6" s="37" t="s">
        <v>22</v>
      </c>
      <c r="D6" s="37" t="s">
        <v>23</v>
      </c>
      <c r="E6" s="37" t="s">
        <v>16</v>
      </c>
      <c r="F6" s="37" t="s">
        <v>24</v>
      </c>
      <c r="G6" s="37" t="s">
        <v>17</v>
      </c>
      <c r="H6" s="37" t="s">
        <v>25</v>
      </c>
      <c r="I6" s="69" t="s">
        <v>18</v>
      </c>
      <c r="J6" s="113" t="s">
        <v>19</v>
      </c>
      <c r="K6" s="114"/>
      <c r="L6" s="39" t="s">
        <v>26</v>
      </c>
      <c r="M6" s="46"/>
      <c r="N6" s="20" t="str">
        <f>CONCATENATE("CREATE TABLE ",$F$4," (")</f>
        <v>CREATE TABLE Item_Master (</v>
      </c>
      <c r="O6" s="9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</row>
    <row r="7" spans="1:30" s="32" customFormat="1" ht="15.6">
      <c r="A7" s="35">
        <v>1</v>
      </c>
      <c r="B7" s="81" t="s">
        <v>97</v>
      </c>
      <c r="C7" s="81" t="s">
        <v>128</v>
      </c>
      <c r="D7" s="82" t="s">
        <v>94</v>
      </c>
      <c r="E7" s="81" t="s">
        <v>88</v>
      </c>
      <c r="F7" s="80"/>
      <c r="G7" s="27" t="s">
        <v>44</v>
      </c>
      <c r="H7" s="27"/>
      <c r="I7" s="24"/>
      <c r="J7" s="129"/>
      <c r="K7" s="131"/>
      <c r="L7" s="81"/>
      <c r="M7" s="33"/>
      <c r="N7" s="20" t="str">
        <f t="shared" ref="N7:N39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Item_Code                      nvarchar(20)     NOT NULL  ,</v>
      </c>
      <c r="O7" s="33"/>
      <c r="U7" s="41" t="str">
        <f>CONCATENATE( "EXEC SP_ADDEXTENDEDPROPERTY 'MS_Description', '", C7, "', 'USER', DBO, 'TABLE', ",$F$4,",'COLUMN',",B7)</f>
        <v>EXEC SP_ADDEXTENDEDPROPERTY 'MS_Description', '품목코드', 'USER', DBO, 'TABLE', Item_Master,'COLUMN',Item_Code</v>
      </c>
    </row>
    <row r="8" spans="1:30" s="3" customFormat="1" ht="15.6">
      <c r="A8" s="35">
        <v>2</v>
      </c>
      <c r="B8" s="81" t="s">
        <v>98</v>
      </c>
      <c r="C8" s="81" t="s">
        <v>129</v>
      </c>
      <c r="D8" s="82" t="s">
        <v>44</v>
      </c>
      <c r="E8" s="81" t="s">
        <v>89</v>
      </c>
      <c r="F8" s="80"/>
      <c r="G8" s="27"/>
      <c r="H8" s="36"/>
      <c r="I8" s="25"/>
      <c r="J8" s="129"/>
      <c r="K8" s="131"/>
      <c r="L8" s="81"/>
      <c r="M8" s="9"/>
      <c r="N8" s="20" t="str">
        <f t="shared" si="0"/>
        <v>Item_Name                      nvarchar(50)      ,</v>
      </c>
      <c r="O8" s="9"/>
      <c r="U8" s="41" t="str">
        <f t="shared" ref="U8:U39" si="1">CONCATENATE( "EXEC SP_ADDEXTENDEDPROPERTY 'MS_Description', '", C8, "', 'USER', DBO, 'TABLE', ",$F$4,",'COLUMN',",B8)</f>
        <v>EXEC SP_ADDEXTENDEDPROPERTY 'MS_Description', '품목명', 'USER', DBO, 'TABLE', Item_Master,'COLUMN',Item_Name</v>
      </c>
    </row>
    <row r="9" spans="1:30" s="32" customFormat="1" ht="15.6">
      <c r="A9" s="35">
        <v>3</v>
      </c>
      <c r="B9" s="81" t="s">
        <v>99</v>
      </c>
      <c r="C9" s="81" t="s">
        <v>130</v>
      </c>
      <c r="D9" s="82" t="s">
        <v>44</v>
      </c>
      <c r="E9" s="81" t="s">
        <v>89</v>
      </c>
      <c r="F9" s="80"/>
      <c r="G9" s="27"/>
      <c r="H9" s="27"/>
      <c r="I9" s="24"/>
      <c r="J9" s="129"/>
      <c r="K9" s="131"/>
      <c r="L9" s="81"/>
      <c r="M9" s="33"/>
      <c r="N9" s="20" t="str">
        <f t="shared" si="0"/>
        <v>Item_Name1                     nvarchar(50)      ,</v>
      </c>
      <c r="O9" s="33"/>
      <c r="U9" s="41" t="str">
        <f t="shared" si="1"/>
        <v>EXEC SP_ADDEXTENDEDPROPERTY 'MS_Description', '품목명1', 'USER', DBO, 'TABLE', Item_Master,'COLUMN',Item_Name1</v>
      </c>
    </row>
    <row r="10" spans="1:30" s="32" customFormat="1" ht="15.6">
      <c r="A10" s="35">
        <v>4</v>
      </c>
      <c r="B10" s="81" t="s">
        <v>100</v>
      </c>
      <c r="C10" s="81" t="s">
        <v>131</v>
      </c>
      <c r="D10" s="82" t="s">
        <v>44</v>
      </c>
      <c r="E10" s="81" t="s">
        <v>89</v>
      </c>
      <c r="F10" s="80"/>
      <c r="G10" s="27"/>
      <c r="H10" s="27"/>
      <c r="I10" s="24"/>
      <c r="J10" s="131"/>
      <c r="K10" s="143"/>
      <c r="L10" s="81"/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Item_Name2                     nvarchar(50)      ,</v>
      </c>
      <c r="O10" s="33"/>
      <c r="U10" s="41" t="str">
        <f t="shared" si="1"/>
        <v>EXEC SP_ADDEXTENDEDPROPERTY 'MS_Description', '품목명2', 'USER', DBO, 'TABLE', Item_Master,'COLUMN',Item_Name2</v>
      </c>
    </row>
    <row r="11" spans="1:30" s="32" customFormat="1" ht="15.6">
      <c r="A11" s="35">
        <v>5</v>
      </c>
      <c r="B11" s="81" t="s">
        <v>101</v>
      </c>
      <c r="C11" s="81" t="s">
        <v>132</v>
      </c>
      <c r="D11" s="82" t="s">
        <v>44</v>
      </c>
      <c r="E11" s="81" t="s">
        <v>125</v>
      </c>
      <c r="F11" s="80"/>
      <c r="G11" s="27"/>
      <c r="H11" s="27"/>
      <c r="I11" s="24"/>
      <c r="J11" s="131"/>
      <c r="K11" s="143"/>
      <c r="L11" s="81"/>
      <c r="M11" s="33"/>
      <c r="N11" s="20" t="str">
        <f t="shared" si="0"/>
        <v>Item_Name_Eng                  nvarchar(100)      ,</v>
      </c>
      <c r="O11" s="33"/>
      <c r="U11" s="41" t="str">
        <f t="shared" si="1"/>
        <v>EXEC SP_ADDEXTENDEDPROPERTY 'MS_Description', '품목명_영어', 'USER', DBO, 'TABLE', Item_Master,'COLUMN',Item_Name_Eng</v>
      </c>
    </row>
    <row r="12" spans="1:30" s="32" customFormat="1" ht="15.6">
      <c r="A12" s="35">
        <v>6</v>
      </c>
      <c r="B12" s="81" t="s">
        <v>102</v>
      </c>
      <c r="C12" s="81" t="s">
        <v>133</v>
      </c>
      <c r="D12" s="82" t="s">
        <v>44</v>
      </c>
      <c r="E12" s="81" t="s">
        <v>89</v>
      </c>
      <c r="F12" s="80"/>
      <c r="G12" s="27"/>
      <c r="H12" s="27"/>
      <c r="I12" s="24"/>
      <c r="J12" s="131"/>
      <c r="K12" s="143"/>
      <c r="L12" s="81"/>
      <c r="M12" s="33"/>
      <c r="N12" s="20" t="str">
        <f>IF(B12&lt;&gt;"",CONCATENATE(B12, REPT(" ", 31 - LEN(B12)),E12," ", IF(LEN(F12)&gt;0, CONCATENATE("(",F12,")"), " "), "  ", IF(I12&lt;&gt;"", CONCATENATE(" DEFAULT ", I12,""), ""  ), IF(D12="N", " NOT NULL ", " "),   IF(B14&lt;&gt;""," ,"," ")), ") Tablespace TS_HEMR_DATA ;" )</f>
        <v>Item_Name_Eng_Alias            nvarchar(50)      ,</v>
      </c>
      <c r="O12" s="33"/>
      <c r="U12" s="41" t="str">
        <f t="shared" si="1"/>
        <v>EXEC SP_ADDEXTENDEDPROPERTY 'MS_Description', '품목명_영어약어', 'USER', DBO, 'TABLE', Item_Master,'COLUMN',Item_Name_Eng_Alias</v>
      </c>
    </row>
    <row r="13" spans="1:30" s="32" customFormat="1" ht="15.6">
      <c r="A13" s="35">
        <v>7</v>
      </c>
      <c r="B13" s="81" t="s">
        <v>103</v>
      </c>
      <c r="C13" s="81" t="s">
        <v>134</v>
      </c>
      <c r="D13" s="82" t="s">
        <v>44</v>
      </c>
      <c r="E13" s="81" t="s">
        <v>88</v>
      </c>
      <c r="F13" s="80"/>
      <c r="G13" s="27"/>
      <c r="H13" s="27"/>
      <c r="I13" s="24"/>
      <c r="J13" s="71"/>
      <c r="K13" s="83"/>
      <c r="L13" s="81"/>
      <c r="M13" s="33"/>
      <c r="N13" s="20" t="str">
        <f>IF(B13&lt;&gt;"",CONCATENATE(B13, REPT(" ", 31 - LEN(B13)),E13," ", IF(LEN(F13)&gt;0, CONCATENATE("(",F13,")"), " "), "  ", IF(I13&lt;&gt;"", CONCATENATE(" DEFAULT ", I13,""), ""  ), IF(D13="N", " NOT NULL ", " "),   IF(B15&lt;&gt;""," ,"," ")), ") Tablespace TS_HEMR_DATA ;" )</f>
        <v>Item_Type                      nvarchar(20)      ,</v>
      </c>
      <c r="O13" s="33"/>
      <c r="U13" s="41" t="str">
        <f t="shared" si="1"/>
        <v>EXEC SP_ADDEXTENDEDPROPERTY 'MS_Description', '품목유형', 'USER', DBO, 'TABLE', Item_Master,'COLUMN',Item_Type</v>
      </c>
    </row>
    <row r="14" spans="1:30" s="32" customFormat="1" ht="15.6">
      <c r="A14" s="35">
        <v>8</v>
      </c>
      <c r="B14" s="81" t="s">
        <v>104</v>
      </c>
      <c r="C14" s="81" t="s">
        <v>135</v>
      </c>
      <c r="D14" s="82" t="s">
        <v>44</v>
      </c>
      <c r="E14" s="81" t="s">
        <v>125</v>
      </c>
      <c r="F14" s="80"/>
      <c r="G14" s="27"/>
      <c r="H14" s="27"/>
      <c r="I14" s="24"/>
      <c r="J14" s="131"/>
      <c r="K14" s="143"/>
      <c r="L14" s="81"/>
      <c r="M14" s="33"/>
      <c r="N14" s="20" t="str">
        <f t="shared" si="0"/>
        <v>Item_Spec                      nvarchar(100)      ,</v>
      </c>
      <c r="O14" s="33"/>
      <c r="U14" s="41" t="str">
        <f t="shared" si="1"/>
        <v>EXEC SP_ADDEXTENDEDPROPERTY 'MS_Description', '사양', 'USER', DBO, 'TABLE', Item_Master,'COLUMN',Item_Spec</v>
      </c>
    </row>
    <row r="15" spans="1:30" s="32" customFormat="1" ht="15.6">
      <c r="A15" s="35">
        <v>9</v>
      </c>
      <c r="B15" s="81" t="s">
        <v>105</v>
      </c>
      <c r="C15" s="81" t="s">
        <v>136</v>
      </c>
      <c r="D15" s="82" t="s">
        <v>44</v>
      </c>
      <c r="E15" s="81" t="s">
        <v>88</v>
      </c>
      <c r="F15" s="80"/>
      <c r="G15" s="27"/>
      <c r="H15" s="27"/>
      <c r="I15" s="51"/>
      <c r="J15" s="131"/>
      <c r="K15" s="143"/>
      <c r="L15" s="81"/>
      <c r="M15" s="33"/>
      <c r="N15" s="20" t="str">
        <f t="shared" si="0"/>
        <v>Item_Unit                      nvarchar(20)      ,</v>
      </c>
      <c r="O15" s="33"/>
      <c r="U15" s="41" t="str">
        <f t="shared" si="1"/>
        <v>EXEC SP_ADDEXTENDEDPROPERTY 'MS_Description', '단위', 'USER', DBO, 'TABLE', Item_Master,'COLUMN',Item_Unit</v>
      </c>
    </row>
    <row r="16" spans="1:30" s="32" customFormat="1" ht="15.6">
      <c r="A16" s="35">
        <v>10</v>
      </c>
      <c r="B16" s="81" t="s">
        <v>106</v>
      </c>
      <c r="C16" s="81" t="s">
        <v>137</v>
      </c>
      <c r="D16" s="82" t="s">
        <v>44</v>
      </c>
      <c r="E16" s="81" t="s">
        <v>125</v>
      </c>
      <c r="F16" s="80"/>
      <c r="G16" s="27"/>
      <c r="H16" s="27"/>
      <c r="I16" s="24"/>
      <c r="J16" s="131"/>
      <c r="K16" s="143"/>
      <c r="L16" s="81" t="s">
        <v>137</v>
      </c>
      <c r="M16" s="33"/>
      <c r="N16" s="20" t="str">
        <f t="shared" si="0"/>
        <v>Remark                         nvarchar(100)      ,</v>
      </c>
      <c r="O16" s="33"/>
      <c r="U16" s="41" t="str">
        <f t="shared" si="1"/>
        <v>EXEC SP_ADDEXTENDEDPROPERTY 'MS_Description', '비고', 'USER', DBO, 'TABLE', Item_Master,'COLUMN',Remark</v>
      </c>
    </row>
    <row r="17" spans="1:21" s="3" customFormat="1" ht="15.6">
      <c r="A17" s="35">
        <v>11</v>
      </c>
      <c r="B17" s="81" t="s">
        <v>78</v>
      </c>
      <c r="C17" s="81" t="s">
        <v>79</v>
      </c>
      <c r="D17" s="82" t="s">
        <v>44</v>
      </c>
      <c r="E17" s="81" t="s">
        <v>90</v>
      </c>
      <c r="F17" s="80"/>
      <c r="G17" s="27"/>
      <c r="H17" s="27"/>
      <c r="I17" s="24"/>
      <c r="J17" s="131"/>
      <c r="K17" s="143"/>
      <c r="L17" s="81" t="s">
        <v>79</v>
      </c>
      <c r="M17" s="9"/>
      <c r="N17" s="20" t="str">
        <f t="shared" si="0"/>
        <v>Use_YN                         nchar(1)      ,</v>
      </c>
      <c r="O17" s="9"/>
      <c r="U17" s="41" t="str">
        <f t="shared" si="1"/>
        <v>EXEC SP_ADDEXTENDEDPROPERTY 'MS_Description', '사용유무', 'USER', DBO, 'TABLE', Item_Master,'COLUMN',Use_YN</v>
      </c>
    </row>
    <row r="18" spans="1:21" s="3" customFormat="1" ht="15.6">
      <c r="A18" s="35">
        <v>12</v>
      </c>
      <c r="B18" s="81" t="s">
        <v>107</v>
      </c>
      <c r="C18" s="81" t="s">
        <v>55</v>
      </c>
      <c r="D18" s="82" t="s">
        <v>44</v>
      </c>
      <c r="E18" s="81" t="s">
        <v>88</v>
      </c>
      <c r="F18" s="80"/>
      <c r="G18" s="27"/>
      <c r="H18" s="27"/>
      <c r="I18" s="24"/>
      <c r="J18" s="131"/>
      <c r="K18" s="143"/>
      <c r="L18" s="81"/>
      <c r="M18" s="9"/>
      <c r="N18" s="20" t="str">
        <f t="shared" si="0"/>
        <v>Level_1                        nvarchar(20)      ,</v>
      </c>
      <c r="O18" s="9"/>
      <c r="U18" s="41" t="str">
        <f t="shared" si="1"/>
        <v>EXEC SP_ADDEXTENDEDPROPERTY 'MS_Description', '품목레벨1', 'USER', DBO, 'TABLE', Item_Master,'COLUMN',Level_1</v>
      </c>
    </row>
    <row r="19" spans="1:21" s="3" customFormat="1" ht="15.6">
      <c r="A19" s="35">
        <v>13</v>
      </c>
      <c r="B19" s="81" t="s">
        <v>108</v>
      </c>
      <c r="C19" s="81" t="s">
        <v>57</v>
      </c>
      <c r="D19" s="82" t="s">
        <v>44</v>
      </c>
      <c r="E19" s="81" t="s">
        <v>88</v>
      </c>
      <c r="F19" s="80"/>
      <c r="G19" s="27"/>
      <c r="H19" s="27"/>
      <c r="I19" s="24"/>
      <c r="J19" s="71"/>
      <c r="K19" s="83"/>
      <c r="L19" s="81"/>
      <c r="M19" s="9"/>
      <c r="N19" s="20" t="str">
        <f t="shared" si="0"/>
        <v>Level_2                        nvarchar(20)      ,</v>
      </c>
      <c r="O19" s="9"/>
      <c r="U19" s="41" t="str">
        <f t="shared" si="1"/>
        <v>EXEC SP_ADDEXTENDEDPROPERTY 'MS_Description', '품목레벨2', 'USER', DBO, 'TABLE', Item_Master,'COLUMN',Level_2</v>
      </c>
    </row>
    <row r="20" spans="1:21" s="3" customFormat="1" ht="15.6">
      <c r="A20" s="35">
        <v>14</v>
      </c>
      <c r="B20" s="81" t="s">
        <v>109</v>
      </c>
      <c r="C20" s="81" t="s">
        <v>59</v>
      </c>
      <c r="D20" s="82" t="s">
        <v>44</v>
      </c>
      <c r="E20" s="81" t="s">
        <v>88</v>
      </c>
      <c r="F20" s="80"/>
      <c r="G20" s="27"/>
      <c r="H20" s="27"/>
      <c r="I20" s="24"/>
      <c r="J20" s="71"/>
      <c r="K20" s="83"/>
      <c r="L20" s="81"/>
      <c r="M20" s="9"/>
      <c r="N20" s="20" t="str">
        <f t="shared" si="0"/>
        <v>Level_3                        nvarchar(20)      ,</v>
      </c>
      <c r="O20" s="9"/>
      <c r="U20" s="41" t="str">
        <f t="shared" si="1"/>
        <v>EXEC SP_ADDEXTENDEDPROPERTY 'MS_Description', '품목레벨3', 'USER', DBO, 'TABLE', Item_Master,'COLUMN',Level_3</v>
      </c>
    </row>
    <row r="21" spans="1:21" s="3" customFormat="1" ht="15.6">
      <c r="A21" s="35">
        <v>15</v>
      </c>
      <c r="B21" s="81" t="s">
        <v>110</v>
      </c>
      <c r="C21" s="81" t="s">
        <v>61</v>
      </c>
      <c r="D21" s="82" t="s">
        <v>44</v>
      </c>
      <c r="E21" s="81" t="s">
        <v>88</v>
      </c>
      <c r="F21" s="80"/>
      <c r="G21" s="27"/>
      <c r="H21" s="27"/>
      <c r="I21" s="24"/>
      <c r="J21" s="71"/>
      <c r="K21" s="83"/>
      <c r="L21" s="81"/>
      <c r="M21" s="9"/>
      <c r="N21" s="20" t="str">
        <f t="shared" si="0"/>
        <v>Level_4                        nvarchar(20)      ,</v>
      </c>
      <c r="O21" s="9"/>
      <c r="U21" s="41" t="str">
        <f t="shared" si="1"/>
        <v>EXEC SP_ADDEXTENDEDPROPERTY 'MS_Description', '품목레벨4', 'USER', DBO, 'TABLE', Item_Master,'COLUMN',Level_4</v>
      </c>
    </row>
    <row r="22" spans="1:21" s="3" customFormat="1" ht="15.6">
      <c r="A22" s="35">
        <v>16</v>
      </c>
      <c r="B22" s="81" t="s">
        <v>111</v>
      </c>
      <c r="C22" s="81" t="s">
        <v>63</v>
      </c>
      <c r="D22" s="82" t="s">
        <v>44</v>
      </c>
      <c r="E22" s="81" t="s">
        <v>88</v>
      </c>
      <c r="F22" s="80"/>
      <c r="G22" s="27"/>
      <c r="H22" s="27"/>
      <c r="I22" s="24"/>
      <c r="J22" s="71"/>
      <c r="K22" s="83"/>
      <c r="L22" s="81"/>
      <c r="M22" s="9"/>
      <c r="N22" s="20" t="str">
        <f t="shared" si="0"/>
        <v>Level_5                        nvarchar(20)      ,</v>
      </c>
      <c r="O22" s="9"/>
      <c r="U22" s="41" t="str">
        <f t="shared" si="1"/>
        <v>EXEC SP_ADDEXTENDEDPROPERTY 'MS_Description', '품목레벨5', 'USER', DBO, 'TABLE', Item_Master,'COLUMN',Level_5</v>
      </c>
    </row>
    <row r="23" spans="1:21" s="3" customFormat="1" ht="13.5" customHeight="1">
      <c r="A23" s="35">
        <v>17</v>
      </c>
      <c r="B23" s="81" t="s">
        <v>112</v>
      </c>
      <c r="C23" s="81" t="s">
        <v>65</v>
      </c>
      <c r="D23" s="82" t="s">
        <v>44</v>
      </c>
      <c r="E23" s="81" t="s">
        <v>88</v>
      </c>
      <c r="F23" s="80"/>
      <c r="G23" s="27"/>
      <c r="H23" s="27"/>
      <c r="I23" s="24"/>
      <c r="J23" s="71"/>
      <c r="K23" s="83"/>
      <c r="L23" s="81"/>
      <c r="M23" s="9"/>
      <c r="N23" s="20" t="str">
        <f t="shared" si="0"/>
        <v>Level_6                        nvarchar(20)      ,</v>
      </c>
      <c r="O23" s="9"/>
      <c r="U23" s="41" t="str">
        <f t="shared" si="1"/>
        <v>EXEC SP_ADDEXTENDEDPROPERTY 'MS_Description', '품목레벨6', 'USER', DBO, 'TABLE', Item_Master,'COLUMN',Level_6</v>
      </c>
    </row>
    <row r="24" spans="1:21" s="3" customFormat="1" ht="15.6">
      <c r="A24" s="35">
        <v>18</v>
      </c>
      <c r="B24" s="81" t="s">
        <v>113</v>
      </c>
      <c r="C24" s="81" t="s">
        <v>138</v>
      </c>
      <c r="D24" s="82" t="s">
        <v>44</v>
      </c>
      <c r="E24" s="81" t="s">
        <v>126</v>
      </c>
      <c r="F24" s="80"/>
      <c r="G24" s="27"/>
      <c r="H24" s="27"/>
      <c r="I24" s="24"/>
      <c r="J24" s="71"/>
      <c r="K24" s="83"/>
      <c r="L24" s="81"/>
      <c r="M24" s="9"/>
      <c r="N24" s="20" t="str">
        <f t="shared" si="0"/>
        <v>Item_Stock                     decimal(10,1)      ,</v>
      </c>
      <c r="O24" s="9"/>
      <c r="U24" s="41" t="str">
        <f t="shared" si="1"/>
        <v>EXEC SP_ADDEXTENDEDPROPERTY 'MS_Description', '안전재고', 'USER', DBO, 'TABLE', Item_Master,'COLUMN',Item_Stock</v>
      </c>
    </row>
    <row r="25" spans="1:21" s="3" customFormat="1" ht="13.5" customHeight="1">
      <c r="A25" s="35">
        <v>19</v>
      </c>
      <c r="B25" s="81" t="s">
        <v>114</v>
      </c>
      <c r="C25" s="81" t="s">
        <v>139</v>
      </c>
      <c r="D25" s="82" t="s">
        <v>44</v>
      </c>
      <c r="E25" s="81" t="s">
        <v>126</v>
      </c>
      <c r="F25" s="80"/>
      <c r="G25" s="27"/>
      <c r="H25" s="27"/>
      <c r="I25" s="24"/>
      <c r="J25" s="71"/>
      <c r="K25" s="83"/>
      <c r="L25" s="81"/>
      <c r="M25" s="9"/>
      <c r="N25" s="20" t="str">
        <f t="shared" si="0"/>
        <v>Lead_Time                      decimal(10,1)      ,</v>
      </c>
      <c r="O25" s="9"/>
      <c r="U25" s="41" t="str">
        <f t="shared" si="1"/>
        <v>EXEC SP_ADDEXTENDEDPROPERTY 'MS_Description', '리드타임', 'USER', DBO, 'TABLE', Item_Master,'COLUMN',Lead_Time</v>
      </c>
    </row>
    <row r="26" spans="1:21" s="3" customFormat="1" ht="15.6">
      <c r="A26" s="35">
        <v>20</v>
      </c>
      <c r="B26" s="81" t="s">
        <v>115</v>
      </c>
      <c r="C26" s="81" t="s">
        <v>115</v>
      </c>
      <c r="D26" s="82" t="s">
        <v>44</v>
      </c>
      <c r="E26" s="81" t="s">
        <v>126</v>
      </c>
      <c r="F26" s="80"/>
      <c r="G26" s="27"/>
      <c r="H26" s="27"/>
      <c r="I26" s="24"/>
      <c r="J26" s="71"/>
      <c r="K26" s="83"/>
      <c r="L26" s="81"/>
      <c r="M26" s="9"/>
      <c r="N26" s="20" t="str">
        <f t="shared" si="0"/>
        <v>LotSize                        decimal(10,1)      ,</v>
      </c>
      <c r="O26" s="9"/>
      <c r="U26" s="41" t="str">
        <f t="shared" si="1"/>
        <v>EXEC SP_ADDEXTENDEDPROPERTY 'MS_Description', 'LotSize', 'USER', DBO, 'TABLE', Item_Master,'COLUMN',LotSize</v>
      </c>
    </row>
    <row r="27" spans="1:21" s="3" customFormat="1" ht="15.6">
      <c r="A27" s="35">
        <v>21</v>
      </c>
      <c r="B27" s="81" t="s">
        <v>116</v>
      </c>
      <c r="C27" s="81" t="s">
        <v>140</v>
      </c>
      <c r="D27" s="82" t="s">
        <v>44</v>
      </c>
      <c r="E27" s="81" t="s">
        <v>127</v>
      </c>
      <c r="F27" s="80"/>
      <c r="G27" s="27"/>
      <c r="H27" s="27"/>
      <c r="I27" s="24"/>
      <c r="J27" s="71"/>
      <c r="K27" s="83"/>
      <c r="L27" s="81"/>
      <c r="M27" s="9"/>
      <c r="N27" s="20" t="str">
        <f t="shared" si="0"/>
        <v>PrdQty_Per_Hour                Decimal(10,1)      ,</v>
      </c>
      <c r="O27" s="9"/>
      <c r="U27" s="41" t="str">
        <f t="shared" si="1"/>
        <v>EXEC SP_ADDEXTENDEDPROPERTY 'MS_Description', '시간당생산수', 'USER', DBO, 'TABLE', Item_Master,'COLUMN',PrdQty_Per_Hour</v>
      </c>
    </row>
    <row r="28" spans="1:21" s="3" customFormat="1" ht="15.6">
      <c r="A28" s="35">
        <v>22</v>
      </c>
      <c r="B28" s="81" t="s">
        <v>117</v>
      </c>
      <c r="C28" s="81" t="s">
        <v>141</v>
      </c>
      <c r="D28" s="82" t="s">
        <v>44</v>
      </c>
      <c r="E28" s="81" t="s">
        <v>126</v>
      </c>
      <c r="F28" s="80"/>
      <c r="G28" s="27"/>
      <c r="H28" s="27"/>
      <c r="I28" s="24"/>
      <c r="J28" s="71"/>
      <c r="K28" s="83"/>
      <c r="L28" s="81"/>
      <c r="M28" s="9"/>
      <c r="N28" s="20" t="str">
        <f t="shared" si="0"/>
        <v>PrdQty_Per_Batch               decimal(10,1)      ,</v>
      </c>
      <c r="O28" s="9"/>
      <c r="U28" s="41" t="str">
        <f t="shared" si="1"/>
        <v>EXEC SP_ADDEXTENDEDPROPERTY 'MS_Description', '배치당생산수', 'USER', DBO, 'TABLE', Item_Master,'COLUMN',PrdQty_Per_Batch</v>
      </c>
    </row>
    <row r="29" spans="1:21" s="3" customFormat="1" ht="15.6">
      <c r="A29" s="35">
        <v>23</v>
      </c>
      <c r="B29" s="81" t="s">
        <v>118</v>
      </c>
      <c r="C29" s="81" t="s">
        <v>142</v>
      </c>
      <c r="D29" s="82" t="s">
        <v>44</v>
      </c>
      <c r="E29" s="81" t="s">
        <v>91</v>
      </c>
      <c r="F29" s="80"/>
      <c r="G29" s="27"/>
      <c r="H29" s="27"/>
      <c r="I29" s="24"/>
      <c r="J29" s="71"/>
      <c r="K29" s="83"/>
      <c r="L29" s="81"/>
      <c r="M29" s="9"/>
      <c r="N29" s="20" t="str">
        <f t="shared" si="0"/>
        <v>Cavity_qty                     int      ,</v>
      </c>
      <c r="O29" s="9"/>
      <c r="U29" s="41" t="str">
        <f t="shared" si="1"/>
        <v>EXEC SP_ADDEXTENDEDPROPERTY 'MS_Description', '캐비티수', 'USER', DBO, 'TABLE', Item_Master,'COLUMN',Cavity_qty</v>
      </c>
    </row>
    <row r="30" spans="1:21" s="3" customFormat="1" ht="15.6">
      <c r="A30" s="35">
        <v>24</v>
      </c>
      <c r="B30" s="81" t="s">
        <v>119</v>
      </c>
      <c r="C30" s="81" t="s">
        <v>143</v>
      </c>
      <c r="D30" s="82" t="s">
        <v>44</v>
      </c>
      <c r="E30" s="81" t="s">
        <v>89</v>
      </c>
      <c r="F30" s="80"/>
      <c r="G30" s="27"/>
      <c r="H30" s="27"/>
      <c r="I30" s="24"/>
      <c r="J30" s="71"/>
      <c r="K30" s="83"/>
      <c r="L30" s="81"/>
      <c r="M30" s="9"/>
      <c r="N30" s="20" t="str">
        <f t="shared" si="0"/>
        <v>After_Treat                    nvarchar(50)      ,</v>
      </c>
      <c r="O30" s="9"/>
      <c r="U30" s="41" t="str">
        <f t="shared" si="1"/>
        <v>EXEC SP_ADDEXTENDEDPROPERTY 'MS_Description', '후처리', 'USER', DBO, 'TABLE', Item_Master,'COLUMN',After_Treat</v>
      </c>
    </row>
    <row r="31" spans="1:21" s="3" customFormat="1" ht="15.6">
      <c r="A31" s="35">
        <v>25</v>
      </c>
      <c r="B31" s="81" t="s">
        <v>120</v>
      </c>
      <c r="C31" s="81" t="s">
        <v>144</v>
      </c>
      <c r="D31" s="82" t="s">
        <v>44</v>
      </c>
      <c r="E31" s="81" t="s">
        <v>89</v>
      </c>
      <c r="F31" s="80"/>
      <c r="G31" s="27"/>
      <c r="H31" s="27"/>
      <c r="I31" s="24"/>
      <c r="J31" s="71"/>
      <c r="K31" s="83"/>
      <c r="L31" s="81"/>
      <c r="M31" s="9"/>
      <c r="N31" s="20" t="str">
        <f t="shared" si="0"/>
        <v>Special_Ink                    nvarchar(50)      ,</v>
      </c>
      <c r="O31" s="9"/>
      <c r="U31" s="41" t="str">
        <f t="shared" si="1"/>
        <v>EXEC SP_ADDEXTENDEDPROPERTY 'MS_Description', '스페셜', 'USER', DBO, 'TABLE', Item_Master,'COLUMN',Special_Ink</v>
      </c>
    </row>
    <row r="32" spans="1:21" s="3" customFormat="1" ht="15.6">
      <c r="A32" s="35">
        <v>26</v>
      </c>
      <c r="B32" s="81" t="s">
        <v>121</v>
      </c>
      <c r="C32" s="81" t="s">
        <v>145</v>
      </c>
      <c r="D32" s="82" t="s">
        <v>44</v>
      </c>
      <c r="E32" s="81" t="s">
        <v>89</v>
      </c>
      <c r="F32" s="80"/>
      <c r="G32" s="27"/>
      <c r="H32" s="27"/>
      <c r="I32" s="24"/>
      <c r="J32" s="71"/>
      <c r="K32" s="83"/>
      <c r="L32" s="81"/>
      <c r="M32" s="9"/>
      <c r="N32" s="20" t="str">
        <f t="shared" si="0"/>
        <v>Mold_Name                      nvarchar(50)      ,</v>
      </c>
      <c r="O32" s="9"/>
      <c r="U32" s="41" t="str">
        <f t="shared" si="1"/>
        <v>EXEC SP_ADDEXTENDEDPROPERTY 'MS_Description', '몰드명', 'USER', DBO, 'TABLE', Item_Master,'COLUMN',Mold_Name</v>
      </c>
    </row>
    <row r="33" spans="1:21" s="3" customFormat="1" ht="15.6">
      <c r="A33" s="35">
        <v>27</v>
      </c>
      <c r="B33" s="81" t="s">
        <v>122</v>
      </c>
      <c r="C33" s="81" t="s">
        <v>146</v>
      </c>
      <c r="D33" s="82" t="s">
        <v>44</v>
      </c>
      <c r="E33" s="81" t="s">
        <v>88</v>
      </c>
      <c r="F33" s="80"/>
      <c r="G33" s="27"/>
      <c r="H33" s="27"/>
      <c r="I33" s="24"/>
      <c r="J33" s="71"/>
      <c r="K33" s="83"/>
      <c r="L33" s="81"/>
      <c r="M33" s="9"/>
      <c r="N33" s="20" t="str">
        <f t="shared" si="0"/>
        <v>Level_7                        nvarchar(20)      ,</v>
      </c>
      <c r="O33" s="9"/>
      <c r="U33" s="41" t="str">
        <f t="shared" si="1"/>
        <v>EXEC SP_ADDEXTENDEDPROPERTY 'MS_Description', '품목레벨7', 'USER', DBO, 'TABLE', Item_Master,'COLUMN',Level_7</v>
      </c>
    </row>
    <row r="34" spans="1:21" s="3" customFormat="1" ht="15.6">
      <c r="A34" s="35">
        <v>28</v>
      </c>
      <c r="B34" s="81" t="s">
        <v>123</v>
      </c>
      <c r="C34" s="81" t="s">
        <v>147</v>
      </c>
      <c r="D34" s="82" t="s">
        <v>44</v>
      </c>
      <c r="E34" s="81" t="s">
        <v>88</v>
      </c>
      <c r="F34" s="80"/>
      <c r="G34" s="27"/>
      <c r="H34" s="27"/>
      <c r="I34" s="24"/>
      <c r="J34" s="71"/>
      <c r="K34" s="83"/>
      <c r="L34" s="81"/>
      <c r="M34" s="9"/>
      <c r="N34" s="20" t="str">
        <f t="shared" si="0"/>
        <v>Level_8                        nvarchar(20)      ,</v>
      </c>
      <c r="O34" s="9"/>
      <c r="U34" s="41" t="str">
        <f t="shared" si="1"/>
        <v>EXEC SP_ADDEXTENDEDPROPERTY 'MS_Description', '품목레벨8', 'USER', DBO, 'TABLE', Item_Master,'COLUMN',Level_8</v>
      </c>
    </row>
    <row r="35" spans="1:21" s="3" customFormat="1" ht="15.6">
      <c r="A35" s="35">
        <v>29</v>
      </c>
      <c r="B35" s="81" t="s">
        <v>124</v>
      </c>
      <c r="C35" s="81" t="s">
        <v>148</v>
      </c>
      <c r="D35" s="82" t="s">
        <v>44</v>
      </c>
      <c r="E35" s="81" t="s">
        <v>88</v>
      </c>
      <c r="F35" s="80"/>
      <c r="G35" s="27"/>
      <c r="H35" s="27"/>
      <c r="I35" s="24"/>
      <c r="J35" s="71"/>
      <c r="K35" s="83"/>
      <c r="L35" s="81"/>
      <c r="M35" s="9"/>
      <c r="N35" s="20" t="str">
        <f t="shared" si="0"/>
        <v>Level_9                        nvarchar(20)      ,</v>
      </c>
      <c r="O35" s="9"/>
      <c r="U35" s="41" t="str">
        <f t="shared" si="1"/>
        <v>EXEC SP_ADDEXTENDEDPROPERTY 'MS_Description', '품목레벨9', 'USER', DBO, 'TABLE', Item_Master,'COLUMN',Level_9</v>
      </c>
    </row>
    <row r="36" spans="1:21" s="3" customFormat="1" ht="15.6">
      <c r="A36" s="35">
        <v>30</v>
      </c>
      <c r="B36" s="81" t="s">
        <v>80</v>
      </c>
      <c r="C36" s="81" t="s">
        <v>81</v>
      </c>
      <c r="D36" s="82" t="s">
        <v>44</v>
      </c>
      <c r="E36" s="81" t="s">
        <v>93</v>
      </c>
      <c r="F36" s="80"/>
      <c r="G36" s="27"/>
      <c r="H36" s="27"/>
      <c r="I36" s="24"/>
      <c r="J36" s="71"/>
      <c r="K36" s="83"/>
      <c r="L36" s="81" t="s">
        <v>157</v>
      </c>
      <c r="M36" s="9"/>
      <c r="N36" s="20" t="str">
        <f t="shared" si="0"/>
        <v>Ins_Date                       datetime      ,</v>
      </c>
      <c r="O36" s="9"/>
      <c r="U36" s="41" t="str">
        <f t="shared" si="1"/>
        <v>EXEC SP_ADDEXTENDEDPROPERTY 'MS_Description', '최초입력일자', 'USER', DBO, 'TABLE', Item_Master,'COLUMN',Ins_Date</v>
      </c>
    </row>
    <row r="37" spans="1:21" s="3" customFormat="1" ht="15.6">
      <c r="A37" s="35">
        <v>31</v>
      </c>
      <c r="B37" s="81" t="s">
        <v>82</v>
      </c>
      <c r="C37" s="81" t="s">
        <v>83</v>
      </c>
      <c r="D37" s="82" t="s">
        <v>44</v>
      </c>
      <c r="E37" s="81" t="s">
        <v>88</v>
      </c>
      <c r="F37" s="80"/>
      <c r="G37" s="27"/>
      <c r="H37" s="27"/>
      <c r="I37" s="24"/>
      <c r="J37" s="71"/>
      <c r="K37" s="83"/>
      <c r="L37" s="81" t="s">
        <v>158</v>
      </c>
      <c r="M37" s="9"/>
      <c r="N37" s="20" t="str">
        <f t="shared" si="0"/>
        <v>Ins_Emp                        nvarchar(20)      ,</v>
      </c>
      <c r="O37" s="9"/>
      <c r="U37" s="41" t="str">
        <f t="shared" si="1"/>
        <v>EXEC SP_ADDEXTENDEDPROPERTY 'MS_Description', '최초입력자', 'USER', DBO, 'TABLE', Item_Master,'COLUMN',Ins_Emp</v>
      </c>
    </row>
    <row r="38" spans="1:21" s="3" customFormat="1" ht="15.6">
      <c r="A38" s="35">
        <v>32</v>
      </c>
      <c r="B38" s="81" t="s">
        <v>84</v>
      </c>
      <c r="C38" s="81" t="s">
        <v>85</v>
      </c>
      <c r="D38" s="82" t="s">
        <v>44</v>
      </c>
      <c r="E38" s="81" t="s">
        <v>93</v>
      </c>
      <c r="F38" s="80"/>
      <c r="G38" s="57"/>
      <c r="H38" s="27"/>
      <c r="I38" s="24"/>
      <c r="J38" s="71"/>
      <c r="K38" s="83"/>
      <c r="L38" s="81" t="s">
        <v>155</v>
      </c>
      <c r="M38" s="9"/>
      <c r="N38" s="20" t="str">
        <f t="shared" si="0"/>
        <v>Up_Date                        datetime      ,</v>
      </c>
      <c r="O38" s="9"/>
      <c r="U38" s="41" t="str">
        <f t="shared" si="1"/>
        <v>EXEC SP_ADDEXTENDEDPROPERTY 'MS_Description', '최종수정일자', 'USER', DBO, 'TABLE', Item_Master,'COLUMN',Up_Date</v>
      </c>
    </row>
    <row r="39" spans="1:21" s="3" customFormat="1" ht="15.6">
      <c r="A39" s="3">
        <v>33</v>
      </c>
      <c r="B39" s="81" t="s">
        <v>86</v>
      </c>
      <c r="C39" s="81" t="s">
        <v>87</v>
      </c>
      <c r="D39" s="82" t="s">
        <v>44</v>
      </c>
      <c r="E39" s="81" t="s">
        <v>88</v>
      </c>
      <c r="F39" s="80"/>
      <c r="G39" s="57"/>
      <c r="H39" s="27"/>
      <c r="I39" s="24"/>
      <c r="J39" s="71"/>
      <c r="K39" s="83"/>
      <c r="L39" s="81" t="s">
        <v>156</v>
      </c>
      <c r="M39" s="9"/>
      <c r="N39" s="20" t="str">
        <f t="shared" si="0"/>
        <v xml:space="preserve">Up_Emp                         nvarchar(20)      </v>
      </c>
      <c r="O39" s="9"/>
      <c r="U39" s="41" t="str">
        <f t="shared" si="1"/>
        <v>EXEC SP_ADDEXTENDEDPROPERTY 'MS_Description', '최종수정자', 'USER', DBO, 'TABLE', Item_Master,'COLUMN',Up_Emp</v>
      </c>
    </row>
    <row r="40" spans="1:21" s="3" customFormat="1" ht="15.6">
      <c r="A40" s="49"/>
      <c r="B40" s="50"/>
      <c r="C40" s="50"/>
      <c r="D40" s="49"/>
      <c r="E40" s="49"/>
      <c r="F40" s="49"/>
      <c r="G40" s="49"/>
      <c r="H40" s="49"/>
      <c r="I40" s="49"/>
      <c r="J40" s="49"/>
      <c r="K40" s="49"/>
      <c r="L40" s="9"/>
      <c r="M40" s="9"/>
      <c r="N40" s="20" t="s">
        <v>42</v>
      </c>
      <c r="O40" s="9"/>
    </row>
    <row r="41" spans="1:21" s="3" customFormat="1" ht="15.6">
      <c r="A41" s="49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</row>
    <row r="42" spans="1:21" s="2" customFormat="1" ht="15.6">
      <c r="A42" s="76" t="s">
        <v>11</v>
      </c>
      <c r="B42" s="76" t="s">
        <v>30</v>
      </c>
      <c r="C42" s="138" t="s">
        <v>15</v>
      </c>
      <c r="D42" s="138"/>
      <c r="E42" s="138"/>
      <c r="F42" s="138"/>
      <c r="G42" s="138"/>
      <c r="H42" s="76" t="s">
        <v>27</v>
      </c>
      <c r="I42" s="76" t="s">
        <v>17</v>
      </c>
      <c r="J42" s="140" t="s">
        <v>19</v>
      </c>
      <c r="K42" s="141"/>
      <c r="L42" s="142"/>
      <c r="M42" s="47"/>
      <c r="N42" s="22"/>
      <c r="O42" s="4"/>
    </row>
    <row r="43" spans="1:21" s="2" customFormat="1" ht="15.6">
      <c r="A43" s="7">
        <v>1</v>
      </c>
      <c r="B43" s="10" t="s">
        <v>36</v>
      </c>
      <c r="C43" s="139" t="s">
        <v>34</v>
      </c>
      <c r="D43" s="139"/>
      <c r="E43" s="139"/>
      <c r="F43" s="139"/>
      <c r="G43" s="139"/>
      <c r="H43" s="7"/>
      <c r="I43" s="35"/>
      <c r="J43" s="135"/>
      <c r="K43" s="136"/>
      <c r="L43" s="137"/>
      <c r="M43" s="49"/>
      <c r="N43" s="22" t="str">
        <f>CONCATENATE("CREATE ", IF(H43&lt;&gt;"", "UNIQUE ", ""),"INDEX ", B43, " ON ", $F$4, "( ",C43, " ) " )</f>
        <v xml:space="preserve">CREATE INDEX IX_CONSENT_MST_PK ON Item_Master( CONSENT_MST_RID ) </v>
      </c>
      <c r="O43" s="4"/>
    </row>
    <row r="44" spans="1:21" s="2" customFormat="1" ht="15.6">
      <c r="A44" s="63">
        <v>2</v>
      </c>
      <c r="B44" s="64" t="s">
        <v>37</v>
      </c>
      <c r="C44" s="134" t="s">
        <v>35</v>
      </c>
      <c r="D44" s="134"/>
      <c r="E44" s="134"/>
      <c r="F44" s="134"/>
      <c r="G44" s="134"/>
      <c r="H44" s="7"/>
      <c r="I44" s="35"/>
      <c r="J44" s="135"/>
      <c r="K44" s="136"/>
      <c r="L44" s="137"/>
      <c r="M44" s="49"/>
      <c r="N44" s="22" t="str">
        <f t="shared" ref="N44:N46" si="2">CONCATENATE("CREATE ", IF(H44&lt;&gt;"", "UNIQUE ", ""),"INDEX ", B44, " ON ", $F$4, "( ",C44, " ) " )</f>
        <v xml:space="preserve">CREATE INDEX IX_CONSENT_MST_01 ON Item_Master( USE_YN ) </v>
      </c>
      <c r="O44" s="4"/>
    </row>
    <row r="45" spans="1:21" s="2" customFormat="1" ht="15.6">
      <c r="A45" s="63">
        <v>3</v>
      </c>
      <c r="B45" s="64" t="s">
        <v>38</v>
      </c>
      <c r="C45" s="134" t="s">
        <v>43</v>
      </c>
      <c r="D45" s="134"/>
      <c r="E45" s="134"/>
      <c r="F45" s="134"/>
      <c r="G45" s="134"/>
      <c r="H45" s="7"/>
      <c r="I45" s="35"/>
      <c r="J45" s="73"/>
      <c r="K45" s="74"/>
      <c r="L45" s="75"/>
      <c r="M45" s="49"/>
      <c r="N45" s="22" t="str">
        <f t="shared" si="2"/>
        <v xml:space="preserve">CREATE INDEX IX_CONSENT_MST_02 ON Item_Master( PATIENT_CODE, VISIT_TYPE, HOS_TYPE ) </v>
      </c>
      <c r="O45" s="4"/>
    </row>
    <row r="46" spans="1:21" s="2" customFormat="1" ht="15.6">
      <c r="A46" s="63">
        <v>4</v>
      </c>
      <c r="B46" s="64" t="s">
        <v>39</v>
      </c>
      <c r="C46" s="134" t="s">
        <v>40</v>
      </c>
      <c r="D46" s="134"/>
      <c r="E46" s="134"/>
      <c r="F46" s="134"/>
      <c r="G46" s="134"/>
      <c r="H46" s="7"/>
      <c r="I46" s="35"/>
      <c r="J46" s="135"/>
      <c r="K46" s="136"/>
      <c r="L46" s="137"/>
      <c r="M46" s="49"/>
      <c r="N46" s="22" t="str">
        <f t="shared" si="2"/>
        <v xml:space="preserve">CREATE INDEX IX_CONSENT_MST_03 ON Item_Master( HOS_TYPE ) </v>
      </c>
      <c r="O46" s="4"/>
    </row>
    <row r="47" spans="1:21" s="2" customFormat="1" ht="15.6">
      <c r="B47" s="2">
        <f>LEN(B43)</f>
        <v>17</v>
      </c>
      <c r="N47" s="23"/>
    </row>
    <row r="48" spans="1:21" s="2" customFormat="1" ht="15.6">
      <c r="N48" s="23"/>
    </row>
    <row r="49" spans="14:14" s="2" customFormat="1" ht="15.6">
      <c r="N49" s="23"/>
    </row>
    <row r="50" spans="14:14" s="2" customFormat="1" ht="15.6">
      <c r="N50" s="23"/>
    </row>
    <row r="51" spans="14:14" s="2" customFormat="1" ht="15.6">
      <c r="N51" s="23"/>
    </row>
    <row r="52" spans="14:14" s="2" customFormat="1" ht="15.6">
      <c r="N52" s="23"/>
    </row>
    <row r="53" spans="14:14" s="2" customFormat="1" ht="15.6">
      <c r="N53" s="23"/>
    </row>
    <row r="54" spans="14:14" s="2" customFormat="1" ht="15.6">
      <c r="N54" s="23"/>
    </row>
    <row r="55" spans="14:14" s="2" customFormat="1" ht="15.6">
      <c r="N55" s="23"/>
    </row>
    <row r="56" spans="14:14" s="2" customFormat="1" ht="15.6">
      <c r="N56" s="23"/>
    </row>
    <row r="57" spans="14:14" s="2" customFormat="1" ht="15.6">
      <c r="N57" s="23"/>
    </row>
  </sheetData>
  <mergeCells count="39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4:L4"/>
    <mergeCell ref="A5:B5"/>
    <mergeCell ref="C5:D5"/>
    <mergeCell ref="E5:F5"/>
    <mergeCell ref="G5:H5"/>
    <mergeCell ref="J5:L5"/>
    <mergeCell ref="J18:K18"/>
    <mergeCell ref="J6:K6"/>
    <mergeCell ref="J7:K7"/>
    <mergeCell ref="J8:K8"/>
    <mergeCell ref="J9:K9"/>
    <mergeCell ref="J10:K10"/>
    <mergeCell ref="J11:K11"/>
    <mergeCell ref="J12:K12"/>
    <mergeCell ref="J14:K14"/>
    <mergeCell ref="J15:K15"/>
    <mergeCell ref="J16:K16"/>
    <mergeCell ref="J17:K17"/>
    <mergeCell ref="C45:G45"/>
    <mergeCell ref="C46:G46"/>
    <mergeCell ref="J46:L46"/>
    <mergeCell ref="C42:G42"/>
    <mergeCell ref="J42:L42"/>
    <mergeCell ref="C43:G43"/>
    <mergeCell ref="J43:L43"/>
    <mergeCell ref="C44:G44"/>
    <mergeCell ref="J44:L44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95A2D-48F7-491C-B436-0F3BC15CD22D}">
  <dimension ref="A1:AA56"/>
  <sheetViews>
    <sheetView topLeftCell="A4" workbookViewId="0">
      <selection activeCell="H15" sqref="H15"/>
    </sheetView>
  </sheetViews>
  <sheetFormatPr defaultRowHeight="17.399999999999999"/>
  <cols>
    <col min="13" max="13" width="4.19921875" customWidth="1"/>
    <col min="14" max="14" width="8.796875" style="19"/>
    <col min="15" max="15" width="10.5" customWidth="1"/>
  </cols>
  <sheetData>
    <row r="1" spans="1:27">
      <c r="A1" s="106" t="s">
        <v>1</v>
      </c>
      <c r="B1" s="107"/>
      <c r="C1" s="108"/>
      <c r="D1" s="108"/>
      <c r="E1" s="108" t="s">
        <v>20</v>
      </c>
      <c r="F1" s="124" t="s">
        <v>2</v>
      </c>
      <c r="G1" s="124"/>
      <c r="H1" s="125"/>
      <c r="I1" s="17" t="s">
        <v>3</v>
      </c>
      <c r="J1" s="6"/>
      <c r="K1" s="12" t="s">
        <v>4</v>
      </c>
      <c r="L1" s="14"/>
      <c r="M1" s="169"/>
    </row>
    <row r="2" spans="1:27">
      <c r="A2" s="109" t="s">
        <v>5</v>
      </c>
      <c r="B2" s="110"/>
      <c r="C2" s="108"/>
      <c r="D2" s="108"/>
      <c r="E2" s="108"/>
      <c r="F2" s="126"/>
      <c r="G2" s="126"/>
      <c r="H2" s="127"/>
      <c r="I2" s="1" t="s">
        <v>6</v>
      </c>
      <c r="J2" s="6"/>
      <c r="K2" s="16" t="s">
        <v>7</v>
      </c>
      <c r="L2" s="14"/>
      <c r="M2" s="169"/>
    </row>
    <row r="3" spans="1:27">
      <c r="A3" s="111" t="s">
        <v>0</v>
      </c>
      <c r="B3" s="112"/>
      <c r="C3" s="122"/>
      <c r="D3" s="123"/>
      <c r="E3" s="26" t="s">
        <v>8</v>
      </c>
      <c r="F3" s="128" t="s">
        <v>29</v>
      </c>
      <c r="G3" s="128"/>
      <c r="H3" s="128"/>
      <c r="I3" s="15" t="s">
        <v>9</v>
      </c>
      <c r="J3" s="6"/>
      <c r="K3" s="11" t="s">
        <v>10</v>
      </c>
      <c r="L3" s="13" t="s">
        <v>41</v>
      </c>
      <c r="M3" s="168"/>
      <c r="N3" s="23" t="str">
        <f>CONCATENATE("DROP TABLE ",F4," ;")</f>
        <v>DROP TABLE WorkCenter_Master ;</v>
      </c>
    </row>
    <row r="4" spans="1:27" ht="31.2">
      <c r="A4" s="108" t="s">
        <v>12</v>
      </c>
      <c r="B4" s="108"/>
      <c r="C4" s="108"/>
      <c r="D4" s="108"/>
      <c r="E4" s="6" t="s">
        <v>13</v>
      </c>
      <c r="F4" s="133" t="s">
        <v>515</v>
      </c>
      <c r="G4" s="133"/>
      <c r="H4" s="133"/>
      <c r="I4" s="78" t="s">
        <v>14</v>
      </c>
      <c r="J4" s="115" t="s">
        <v>514</v>
      </c>
      <c r="K4" s="116"/>
      <c r="L4" s="117"/>
      <c r="M4" s="167"/>
      <c r="N4" s="23" t="s">
        <v>328</v>
      </c>
      <c r="O4" s="165"/>
    </row>
    <row r="5" spans="1:27" ht="31.2">
      <c r="A5" s="118" t="s">
        <v>31</v>
      </c>
      <c r="B5" s="119"/>
      <c r="C5" s="118"/>
      <c r="D5" s="119"/>
      <c r="E5" s="120" t="s">
        <v>33</v>
      </c>
      <c r="F5" s="121"/>
      <c r="G5" s="115" t="s">
        <v>330</v>
      </c>
      <c r="H5" s="117"/>
      <c r="I5" s="78" t="s">
        <v>32</v>
      </c>
      <c r="J5" s="115"/>
      <c r="K5" s="116"/>
      <c r="L5" s="117"/>
      <c r="M5" s="167"/>
      <c r="N5" s="166"/>
      <c r="O5" s="165"/>
    </row>
    <row r="6" spans="1:27">
      <c r="A6" s="37" t="s">
        <v>11</v>
      </c>
      <c r="B6" s="37" t="s">
        <v>21</v>
      </c>
      <c r="C6" s="37" t="s">
        <v>22</v>
      </c>
      <c r="D6" s="37" t="s">
        <v>23</v>
      </c>
      <c r="E6" s="37" t="s">
        <v>16</v>
      </c>
      <c r="F6" s="37" t="s">
        <v>24</v>
      </c>
      <c r="G6" s="37" t="s">
        <v>17</v>
      </c>
      <c r="H6" s="37" t="s">
        <v>25</v>
      </c>
      <c r="I6" s="77" t="s">
        <v>18</v>
      </c>
      <c r="J6" s="113" t="s">
        <v>19</v>
      </c>
      <c r="K6" s="114"/>
      <c r="L6" s="164" t="s">
        <v>26</v>
      </c>
      <c r="M6" s="163"/>
      <c r="N6" s="23" t="str">
        <f>CONCATENATE("CREATE TABLE ",$F$4," (")</f>
        <v>CREATE TABLE WorkCenter_Master (</v>
      </c>
      <c r="O6" s="2"/>
      <c r="P6" s="3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</row>
    <row r="7" spans="1:27">
      <c r="A7" s="7">
        <v>1</v>
      </c>
      <c r="B7" s="86" t="s">
        <v>188</v>
      </c>
      <c r="C7" s="86" t="s">
        <v>189</v>
      </c>
      <c r="D7" s="86" t="s">
        <v>356</v>
      </c>
      <c r="E7" s="86" t="s">
        <v>88</v>
      </c>
      <c r="F7" s="156"/>
      <c r="G7" s="86" t="s">
        <v>335</v>
      </c>
      <c r="H7" s="86" t="s">
        <v>331</v>
      </c>
      <c r="I7" s="155"/>
      <c r="J7" s="162"/>
      <c r="K7" s="161"/>
      <c r="L7" s="147"/>
      <c r="M7" s="2"/>
      <c r="N7" s="23" t="str">
        <f>IF(B7&lt;&gt;"",CONCATENATE(B7, REPT(" ", 31 - LEN(B7)),E7," ", IF(LEN(F7)&gt;0, CONCATENATE("(",F7,")"), " "), "  ",  IF(I7&lt;&gt;"", CONCATENATE(" DEFAULT ", I7,""), ""  ), IF(OR(D7="N",D7="IDENTITY",D7="NOT NULL"), " NOT NULL ", ""), IF(LEN(L7)&gt;0, "IDENTITY"&amp;L7, ""),  IF(B8&lt;&gt;""," ,"," ")), ") Tablespace TS_HEMR_DATA ;" )</f>
        <v>Wc_Code                        nvarchar(20)     NOT NULL  ,</v>
      </c>
      <c r="O7" s="2"/>
      <c r="P7" s="3"/>
      <c r="Q7" s="3"/>
      <c r="R7" s="3"/>
      <c r="S7" s="3"/>
      <c r="T7" s="3"/>
      <c r="U7" s="41" t="str">
        <f>CONCATENATE( "EXEC SP_ADDEXTENDEDPROPERTY 'MS_Description', '", C7, "', 'USER', DBO, 'TABLE', ",$F$4,",'COLUMN',",B7)</f>
        <v>EXEC SP_ADDEXTENDEDPROPERTY 'MS_Description', '작업장코드', 'USER', DBO, 'TABLE', WorkCenter_Master,'COLUMN',Wc_Code</v>
      </c>
      <c r="V7" s="3"/>
      <c r="W7" s="3"/>
      <c r="X7" s="3"/>
      <c r="Y7" s="3"/>
      <c r="Z7" s="3"/>
      <c r="AA7" s="3"/>
    </row>
    <row r="8" spans="1:27">
      <c r="A8" s="7">
        <v>2</v>
      </c>
      <c r="B8" s="86" t="s">
        <v>513</v>
      </c>
      <c r="C8" s="86" t="s">
        <v>512</v>
      </c>
      <c r="D8" s="86" t="s">
        <v>329</v>
      </c>
      <c r="E8" s="86" t="s">
        <v>89</v>
      </c>
      <c r="F8" s="156"/>
      <c r="G8" s="86" t="s">
        <v>331</v>
      </c>
      <c r="H8" s="86" t="s">
        <v>331</v>
      </c>
      <c r="I8" s="155"/>
      <c r="J8" s="162"/>
      <c r="K8" s="161"/>
      <c r="L8" s="147"/>
      <c r="M8" s="2"/>
      <c r="N8" s="23" t="str">
        <f>IF(B8&lt;&gt;"",CONCATENATE(B8, REPT(" ", 31 - LEN(B8)),E8," ", IF(LEN(F8)&gt;0, CONCATENATE("(",F8,")"), " "), "  ",  IF(I8&lt;&gt;"", CONCATENATE(" DEFAULT ", I8,""), ""  ), IF(OR(D8="N",D8="IDENTITY",D8="NOT NULL"), " NOT NULL ", ""), IF(LEN(L8)&gt;0, "IDENTITY"&amp;L8, ""),  IF(B9&lt;&gt;""," ,"," ")), ") Tablespace TS_HEMR_DATA ;" )</f>
        <v>Wc_Name                        nvarchar(50)     ,</v>
      </c>
      <c r="O8" s="2"/>
      <c r="P8" s="3"/>
      <c r="Q8" s="3"/>
      <c r="R8" s="3"/>
      <c r="S8" s="3"/>
      <c r="T8" s="3"/>
      <c r="U8" s="41" t="str">
        <f>CONCATENATE( "EXEC SP_ADDEXTENDEDPROPERTY 'MS_Description', '", C8, "', 'USER', DBO, 'TABLE', ",$F$4,",'COLUMN',",B8)</f>
        <v>EXEC SP_ADDEXTENDEDPROPERTY 'MS_Description', '작업장명', 'USER', DBO, 'TABLE', WorkCenter_Master,'COLUMN',Wc_Name</v>
      </c>
      <c r="V8" s="3"/>
      <c r="W8" s="3"/>
      <c r="X8" s="3"/>
      <c r="Y8" s="3"/>
      <c r="Z8" s="3"/>
      <c r="AA8" s="3"/>
    </row>
    <row r="9" spans="1:27">
      <c r="A9" s="7">
        <v>3</v>
      </c>
      <c r="B9" s="86" t="s">
        <v>511</v>
      </c>
      <c r="C9" s="86" t="s">
        <v>510</v>
      </c>
      <c r="D9" s="86" t="s">
        <v>329</v>
      </c>
      <c r="E9" s="86" t="s">
        <v>89</v>
      </c>
      <c r="F9" s="156"/>
      <c r="G9" s="86" t="s">
        <v>331</v>
      </c>
      <c r="H9" s="86" t="s">
        <v>331</v>
      </c>
      <c r="I9" s="155"/>
      <c r="J9" s="162"/>
      <c r="K9" s="161"/>
      <c r="L9" s="147"/>
      <c r="M9" s="2"/>
      <c r="N9" s="23" t="str">
        <f>IF(B9&lt;&gt;"",CONCATENATE(B9, REPT(" ", 31 - LEN(B9)),E9," ", IF(LEN(F9)&gt;0, CONCATENATE("(",F9,")"), " "), "  ",  IF(I9&lt;&gt;"", CONCATENATE(" DEFAULT ", I9,""), ""  ), IF(OR(D9="N",D9="IDENTITY",D9="NOT NULL"), " NOT NULL ", ""), IF(LEN(L9)&gt;0, "IDENTITY"&amp;L9, ""),  IF(B10&lt;&gt;""," ,"," ")), ") Tablespace TS_HEMR_DATA ;" )</f>
        <v>Wc_Group                       nvarchar(50)     ,</v>
      </c>
      <c r="O9" s="2"/>
      <c r="P9" s="3"/>
      <c r="Q9" s="3"/>
      <c r="R9" s="3"/>
      <c r="S9" s="3"/>
      <c r="T9" s="3"/>
      <c r="U9" s="41" t="str">
        <f>CONCATENATE( "EXEC SP_ADDEXTENDEDPROPERTY 'MS_Description', '", C9, "', 'USER', DBO, 'TABLE', ",$F$4,",'COLUMN',",B9)</f>
        <v>EXEC SP_ADDEXTENDEDPROPERTY 'MS_Description', '작업장그룹', 'USER', DBO, 'TABLE', WorkCenter_Master,'COLUMN',Wc_Group</v>
      </c>
      <c r="V9" s="3"/>
      <c r="W9" s="3"/>
      <c r="X9" s="3"/>
      <c r="Y9" s="3"/>
      <c r="Z9" s="3"/>
      <c r="AA9" s="3"/>
    </row>
    <row r="10" spans="1:27">
      <c r="A10" s="7">
        <v>4</v>
      </c>
      <c r="B10" s="86" t="s">
        <v>509</v>
      </c>
      <c r="C10" s="86" t="s">
        <v>508</v>
      </c>
      <c r="D10" s="86" t="s">
        <v>329</v>
      </c>
      <c r="E10" s="86" t="s">
        <v>88</v>
      </c>
      <c r="F10" s="156"/>
      <c r="G10" s="86" t="s">
        <v>331</v>
      </c>
      <c r="H10" s="86" t="s">
        <v>331</v>
      </c>
      <c r="I10" s="155"/>
      <c r="J10" s="159"/>
      <c r="K10" s="158"/>
      <c r="L10" s="147"/>
      <c r="M10" s="2"/>
      <c r="N10" s="23" t="str">
        <f>IF(B10&lt;&gt;"",CONCATENATE(B10, REPT(" ", 31 - LEN(B10)),E10," ", IF(LEN(F10)&gt;0, CONCATENATE("(",F10,")"), " "), "  ",  IF(I10&lt;&gt;"", CONCATENATE(" DEFAULT ", I10,""), ""  ), IF(OR(D10="N",D10="IDENTITY",D10="NOT NULL"), " NOT NULL ", ""), IF(LEN(L10)&gt;0, "IDENTITY"&amp;L10, ""),  IF(B11&lt;&gt;""," ,"," ")), ") Tablespace TS_HEMR_DATA ;" )</f>
        <v>WC_Anal_group                  nvarchar(20)     ,</v>
      </c>
      <c r="O10" s="2"/>
      <c r="P10" s="3"/>
      <c r="Q10" s="3"/>
      <c r="R10" s="3"/>
      <c r="S10" s="3"/>
      <c r="T10" s="3"/>
      <c r="U10" s="41" t="str">
        <f>CONCATENATE( "EXEC SP_ADDEXTENDEDPROPERTY 'MS_Description', '", C10, "', 'USER', DBO, 'TABLE', ",$F$4,",'COLUMN',",B10)</f>
        <v>EXEC SP_ADDEXTENDEDPROPERTY 'MS_Description', '작업장분석그룹', 'USER', DBO, 'TABLE', WorkCenter_Master,'COLUMN',WC_Anal_group</v>
      </c>
      <c r="V10" s="3"/>
      <c r="W10" s="3"/>
      <c r="X10" s="3"/>
      <c r="Y10" s="3"/>
      <c r="Z10" s="3"/>
      <c r="AA10" s="3"/>
    </row>
    <row r="11" spans="1:27">
      <c r="A11" s="7">
        <v>5</v>
      </c>
      <c r="B11" s="86" t="s">
        <v>507</v>
      </c>
      <c r="C11" s="86" t="s">
        <v>506</v>
      </c>
      <c r="D11" s="86" t="s">
        <v>329</v>
      </c>
      <c r="E11" s="86" t="s">
        <v>88</v>
      </c>
      <c r="F11" s="156"/>
      <c r="G11" s="86" t="s">
        <v>331</v>
      </c>
      <c r="H11" s="86" t="s">
        <v>331</v>
      </c>
      <c r="I11" s="155"/>
      <c r="J11" s="162"/>
      <c r="K11" s="161"/>
      <c r="L11" s="147"/>
      <c r="M11" s="2"/>
      <c r="N11" s="23" t="str">
        <f>IF(B11&lt;&gt;"",CONCATENATE(B11, REPT(" ", 31 - LEN(B11)),E11," ", IF(LEN(F11)&gt;0, CONCATENATE("(",F11,")"), " "), "  ",  IF(I11&lt;&gt;"", CONCATENATE(" DEFAULT ", I11,""), ""  ), IF(OR(D11="N",D11="IDENTITY",D11="NOT NULL"), " NOT NULL ", ""), IF(LEN(L11)&gt;0, "IDENTITY"&amp;L11, ""),  IF(B12&lt;&gt;""," ,"," ")), ") Tablespace TS_HEMR_DATA ;" )</f>
        <v>Inspect_Group                  nvarchar(20)     ,</v>
      </c>
      <c r="O11" s="2"/>
      <c r="P11" s="3"/>
      <c r="Q11" s="3"/>
      <c r="R11" s="3"/>
      <c r="S11" s="3"/>
      <c r="T11" s="3"/>
      <c r="U11" s="41" t="str">
        <f>CONCATENATE( "EXEC SP_ADDEXTENDEDPROPERTY 'MS_Description', '", C11, "', 'USER', DBO, 'TABLE', ",$F$4,",'COLUMN',",B11)</f>
        <v>EXEC SP_ADDEXTENDEDPROPERTY 'MS_Description', '품질규격그룹', 'USER', DBO, 'TABLE', WorkCenter_Master,'COLUMN',Inspect_Group</v>
      </c>
      <c r="V11" s="3"/>
      <c r="W11" s="3"/>
      <c r="X11" s="3"/>
      <c r="Y11" s="3"/>
      <c r="Z11" s="3"/>
      <c r="AA11" s="3"/>
    </row>
    <row r="12" spans="1:27">
      <c r="A12" s="7">
        <v>6</v>
      </c>
      <c r="B12" s="86" t="s">
        <v>505</v>
      </c>
      <c r="C12" s="86" t="s">
        <v>504</v>
      </c>
      <c r="D12" s="86" t="s">
        <v>329</v>
      </c>
      <c r="E12" s="86" t="s">
        <v>191</v>
      </c>
      <c r="F12" s="156"/>
      <c r="G12" s="86" t="s">
        <v>331</v>
      </c>
      <c r="H12" s="86" t="s">
        <v>331</v>
      </c>
      <c r="I12" s="155"/>
      <c r="J12" s="159"/>
      <c r="K12" s="158"/>
      <c r="L12" s="147"/>
      <c r="M12" s="2"/>
      <c r="N12" s="23" t="str">
        <f>IF(B12&lt;&gt;"",CONCATENATE(B12, REPT(" ", 31 - LEN(B12)),E12," ", IF(LEN(F12)&gt;0, CONCATENATE("(",F12,")"), " "), "  ",  IF(I12&lt;&gt;"", CONCATENATE(" DEFAULT ", I12,""), ""  ), IF(OR(D12="N",D12="IDENTITY",D12="NOT NULL"), " NOT NULL ", ""), IF(LEN(L12)&gt;0, "IDENTITY"&amp;L12, ""),  IF(B13&lt;&gt;""," ,"," ")), ") Tablespace TS_HEMR_DATA ;" )</f>
        <v>Gas_Rev_Val                    decimal(6,2)     ,</v>
      </c>
      <c r="O12" s="2"/>
      <c r="P12" s="3"/>
      <c r="Q12" s="3"/>
      <c r="R12" s="3"/>
      <c r="S12" s="3"/>
      <c r="T12" s="3"/>
      <c r="U12" s="41" t="str">
        <f>CONCATENATE( "EXEC SP_ADDEXTENDEDPROPERTY 'MS_Description', '", C12, "', 'USER', DBO, 'TABLE', ",$F$4,",'COLUMN',",B12)</f>
        <v>EXEC SP_ADDEXTENDEDPROPERTY 'MS_Description', '가스보정치', 'USER', DBO, 'TABLE', WorkCenter_Master,'COLUMN',Gas_Rev_Val</v>
      </c>
      <c r="V12" s="3"/>
      <c r="W12" s="3"/>
      <c r="X12" s="3"/>
      <c r="Y12" s="3"/>
      <c r="Z12" s="3"/>
      <c r="AA12" s="3"/>
    </row>
    <row r="13" spans="1:27">
      <c r="A13" s="7">
        <v>7</v>
      </c>
      <c r="B13" s="86" t="s">
        <v>236</v>
      </c>
      <c r="C13" s="86" t="s">
        <v>237</v>
      </c>
      <c r="D13" s="86" t="s">
        <v>356</v>
      </c>
      <c r="E13" s="86" t="s">
        <v>88</v>
      </c>
      <c r="F13" s="156"/>
      <c r="G13" s="86" t="s">
        <v>331</v>
      </c>
      <c r="H13" s="86" t="s">
        <v>335</v>
      </c>
      <c r="I13" s="156"/>
      <c r="J13" s="159"/>
      <c r="K13" s="158"/>
      <c r="L13" s="147"/>
      <c r="M13" s="2"/>
      <c r="N13" s="23" t="str">
        <f>IF(B13&lt;&gt;"",CONCATENATE(B13, REPT(" ", 31 - LEN(B13)),E13," ", IF(LEN(F13)&gt;0, CONCATENATE("(",F13,")"), " "), "  ",  IF(I13&lt;&gt;"", CONCATENATE(" DEFAULT ", I13,""), ""  ), IF(OR(D13="N",D13="IDENTITY",D13="NOT NULL"), " NOT NULL ", ""), IF(LEN(L13)&gt;0, "IDENTITY"&amp;L13, ""),  IF(B14&lt;&gt;""," ,"," ")), ") Tablespace TS_HEMR_DATA ;" )</f>
        <v>Process_Code                   nvarchar(20)     NOT NULL  ,</v>
      </c>
      <c r="O13" s="2"/>
      <c r="P13" s="3"/>
      <c r="Q13" s="3"/>
      <c r="R13" s="3"/>
      <c r="S13" s="3"/>
      <c r="T13" s="3"/>
      <c r="U13" s="41" t="str">
        <f>CONCATENATE( "EXEC SP_ADDEXTENDEDPROPERTY 'MS_Description', '", C13, "', 'USER', DBO, 'TABLE', ",$F$4,",'COLUMN',",B13)</f>
        <v>EXEC SP_ADDEXTENDEDPROPERTY 'MS_Description', '공정코드', 'USER', DBO, 'TABLE', WorkCenter_Master,'COLUMN',Process_Code</v>
      </c>
      <c r="V13" s="3"/>
      <c r="W13" s="3"/>
      <c r="X13" s="3"/>
      <c r="Y13" s="3"/>
      <c r="Z13" s="3"/>
      <c r="AA13" s="3"/>
    </row>
    <row r="14" spans="1:27">
      <c r="A14" s="7">
        <v>8</v>
      </c>
      <c r="B14" s="86" t="s">
        <v>106</v>
      </c>
      <c r="C14" s="86" t="s">
        <v>137</v>
      </c>
      <c r="D14" s="86" t="s">
        <v>329</v>
      </c>
      <c r="E14" s="86" t="s">
        <v>125</v>
      </c>
      <c r="F14" s="156"/>
      <c r="G14" s="86" t="s">
        <v>331</v>
      </c>
      <c r="H14" s="86" t="s">
        <v>331</v>
      </c>
      <c r="I14" s="156"/>
      <c r="J14" s="159"/>
      <c r="K14" s="158"/>
      <c r="L14" s="147"/>
      <c r="M14" s="2"/>
      <c r="N14" s="23" t="str">
        <f>IF(B14&lt;&gt;"",CONCATENATE(B14, REPT(" ", 31 - LEN(B14)),E14," ", IF(LEN(F14)&gt;0, CONCATENATE("(",F14,")"), " "), "  ",  IF(I14&lt;&gt;"", CONCATENATE(" DEFAULT ", I14,""), ""  ), IF(OR(D14="N",D14="IDENTITY",D14="NOT NULL"), " NOT NULL ", ""), IF(LEN(L14)&gt;0, "IDENTITY"&amp;L14, ""),  IF(B15&lt;&gt;""," ,"," ")), ") Tablespace TS_HEMR_DATA ;" )</f>
        <v>Remark                         nvarchar(100)     ,</v>
      </c>
      <c r="O14" s="2"/>
      <c r="P14" s="3"/>
      <c r="Q14" s="3"/>
      <c r="R14" s="3"/>
      <c r="S14" s="3"/>
      <c r="T14" s="3"/>
      <c r="U14" s="41" t="str">
        <f>CONCATENATE( "EXEC SP_ADDEXTENDEDPROPERTY 'MS_Description', '", C14, "', 'USER', DBO, 'TABLE', ",$F$4,",'COLUMN',",B14)</f>
        <v>EXEC SP_ADDEXTENDEDPROPERTY 'MS_Description', '비고', 'USER', DBO, 'TABLE', WorkCenter_Master,'COLUMN',Remark</v>
      </c>
      <c r="V14" s="3"/>
      <c r="W14" s="3"/>
      <c r="X14" s="3"/>
      <c r="Y14" s="3"/>
      <c r="Z14" s="3"/>
      <c r="AA14" s="3"/>
    </row>
    <row r="15" spans="1:27">
      <c r="A15" s="7">
        <v>9</v>
      </c>
      <c r="B15" s="86" t="s">
        <v>78</v>
      </c>
      <c r="C15" s="86" t="s">
        <v>79</v>
      </c>
      <c r="D15" s="86" t="s">
        <v>329</v>
      </c>
      <c r="E15" s="86" t="s">
        <v>90</v>
      </c>
      <c r="F15" s="156"/>
      <c r="G15" s="86" t="s">
        <v>331</v>
      </c>
      <c r="H15" s="86" t="s">
        <v>331</v>
      </c>
      <c r="I15" s="156"/>
      <c r="J15" s="159"/>
      <c r="K15" s="158"/>
      <c r="L15" s="147"/>
      <c r="M15" s="2"/>
      <c r="N15" s="23" t="str">
        <f>IF(B15&lt;&gt;"",CONCATENATE(B15, REPT(" ", 31 - LEN(B15)),E15," ", IF(LEN(F15)&gt;0, CONCATENATE("(",F15,")"), " "), "  ",  IF(I15&lt;&gt;"", CONCATENATE(" DEFAULT ", I15,""), ""  ), IF(OR(D15="N",D15="IDENTITY",D15="NOT NULL"), " NOT NULL ", ""), IF(LEN(L15)&gt;0, "IDENTITY"&amp;L15, ""),  IF(B16&lt;&gt;""," ,"," ")), ") Tablespace TS_HEMR_DATA ;" )</f>
        <v>Use_YN                         nchar(1)     ,</v>
      </c>
      <c r="O15" s="2"/>
      <c r="P15" s="3"/>
      <c r="Q15" s="3"/>
      <c r="R15" s="3"/>
      <c r="S15" s="3"/>
      <c r="T15" s="3"/>
      <c r="U15" s="41" t="str">
        <f>CONCATENATE( "EXEC SP_ADDEXTENDEDPROPERTY 'MS_Description', '", C15, "', 'USER', DBO, 'TABLE', ",$F$4,",'COLUMN',",B15)</f>
        <v>EXEC SP_ADDEXTENDEDPROPERTY 'MS_Description', '사용유무', 'USER', DBO, 'TABLE', WorkCenter_Master,'COLUMN',Use_YN</v>
      </c>
      <c r="V15" s="3"/>
      <c r="W15" s="3"/>
      <c r="X15" s="3"/>
      <c r="Y15" s="3"/>
      <c r="Z15" s="3"/>
      <c r="AA15" s="3"/>
    </row>
    <row r="16" spans="1:27">
      <c r="A16" s="7">
        <v>10</v>
      </c>
      <c r="B16" s="86" t="s">
        <v>503</v>
      </c>
      <c r="C16" s="86" t="s">
        <v>502</v>
      </c>
      <c r="D16" s="86" t="s">
        <v>329</v>
      </c>
      <c r="E16" s="86" t="s">
        <v>483</v>
      </c>
      <c r="F16" s="156"/>
      <c r="G16" s="86" t="s">
        <v>331</v>
      </c>
      <c r="H16" s="86" t="s">
        <v>331</v>
      </c>
      <c r="I16" s="156"/>
      <c r="J16" s="159"/>
      <c r="K16" s="158"/>
      <c r="L16" s="147"/>
      <c r="M16" s="2"/>
      <c r="N16" s="23" t="str">
        <f>IF(B16&lt;&gt;"",CONCATENATE(B16, REPT(" ", 31 - LEN(B16)),E16," ", IF(LEN(F16)&gt;0, CONCATENATE("(",F16,")"), " "), "  ",  IF(I16&lt;&gt;"", CONCATENATE(" DEFAULT ", I16,""), ""  ), IF(OR(D16="N",D16="IDENTITY",D16="NOT NULL"), " NOT NULL ", ""), IF(LEN(L16)&gt;0, "IDENTITY"&amp;L16, ""),  IF(B17&lt;&gt;""," ,"," ")), ") Tablespace TS_HEMR_DATA ;" )</f>
        <v>Auto_Wo_YN                     char(1)     ,</v>
      </c>
      <c r="O16" s="2"/>
      <c r="P16" s="3"/>
      <c r="Q16" s="3"/>
      <c r="R16" s="3"/>
      <c r="S16" s="3"/>
      <c r="T16" s="3"/>
      <c r="U16" s="41" t="str">
        <f>CONCATENATE( "EXEC SP_ADDEXTENDEDPROPERTY 'MS_Description', '", C16, "', 'USER', DBO, 'TABLE', ",$F$4,",'COLUMN',",B16)</f>
        <v>EXEC SP_ADDEXTENDEDPROPERTY 'MS_Description', '자동작업지시여부', 'USER', DBO, 'TABLE', WorkCenter_Master,'COLUMN',Auto_Wo_YN</v>
      </c>
      <c r="V16" s="3"/>
      <c r="W16" s="3"/>
      <c r="X16" s="3"/>
      <c r="Y16" s="3"/>
      <c r="Z16" s="3"/>
      <c r="AA16" s="3"/>
    </row>
    <row r="17" spans="1:27">
      <c r="A17" s="7">
        <v>11</v>
      </c>
      <c r="B17" s="86" t="s">
        <v>501</v>
      </c>
      <c r="C17" s="86" t="s">
        <v>500</v>
      </c>
      <c r="D17" s="86" t="s">
        <v>329</v>
      </c>
      <c r="E17" s="86" t="s">
        <v>483</v>
      </c>
      <c r="F17" s="156"/>
      <c r="G17" s="86" t="s">
        <v>331</v>
      </c>
      <c r="H17" s="86" t="s">
        <v>331</v>
      </c>
      <c r="I17" s="155"/>
      <c r="J17" s="159"/>
      <c r="K17" s="158"/>
      <c r="L17" s="147"/>
      <c r="M17" s="2"/>
      <c r="N17" s="23" t="str">
        <f>IF(B17&lt;&gt;"",CONCATENATE(B17, REPT(" ", 31 - LEN(B17)),E17," ", IF(LEN(F17)&gt;0, CONCATENATE("(",F17,")"), " "), "  ",  IF(I17&lt;&gt;"", CONCATENATE(" DEFAULT ", I17,""), ""  ), IF(OR(D17="N",D17="IDENTITY",D17="NOT NULL"), " NOT NULL ", ""), IF(LEN(L17)&gt;0, "IDENTITY"&amp;L17, ""),  IF(B18&lt;&gt;""," ,"," ")), ") Tablespace TS_HEMR_DATA ;" )</f>
        <v>Auto_Start_YN                  char(1)     ,</v>
      </c>
      <c r="O17" s="2"/>
      <c r="P17" s="3"/>
      <c r="Q17" s="3"/>
      <c r="R17" s="3"/>
      <c r="S17" s="3"/>
      <c r="T17" s="3"/>
      <c r="U17" s="41" t="str">
        <f>CONCATENATE( "EXEC SP_ADDEXTENDEDPROPERTY 'MS_Description', '", C17, "', 'USER', DBO, 'TABLE', ",$F$4,",'COLUMN',",B17)</f>
        <v>EXEC SP_ADDEXTENDEDPROPERTY 'MS_Description', '자동작업지시시작여부', 'USER', DBO, 'TABLE', WorkCenter_Master,'COLUMN',Auto_Start_YN</v>
      </c>
      <c r="V17" s="3"/>
      <c r="W17" s="3"/>
      <c r="X17" s="3"/>
      <c r="Y17" s="3"/>
      <c r="Z17" s="3"/>
      <c r="AA17" s="3"/>
    </row>
    <row r="18" spans="1:27">
      <c r="A18" s="7">
        <v>12</v>
      </c>
      <c r="B18" s="86" t="s">
        <v>499</v>
      </c>
      <c r="C18" s="86" t="s">
        <v>498</v>
      </c>
      <c r="D18" s="86" t="s">
        <v>329</v>
      </c>
      <c r="E18" s="86" t="s">
        <v>483</v>
      </c>
      <c r="F18" s="156"/>
      <c r="G18" s="86" t="s">
        <v>331</v>
      </c>
      <c r="H18" s="86" t="s">
        <v>331</v>
      </c>
      <c r="I18" s="155"/>
      <c r="J18" s="162"/>
      <c r="K18" s="161"/>
      <c r="L18" s="147"/>
      <c r="M18" s="2"/>
      <c r="N18" s="23" t="str">
        <f>IF(B18&lt;&gt;"",CONCATENATE(B18, REPT(" ", 31 - LEN(B18)),E18," ", IF(LEN(F18)&gt;0, CONCATENATE("(",F18,")"), " "), "  ",  IF(I18&lt;&gt;"", CONCATENATE(" DEFAULT ", I18,""), ""  ), IF(OR(D18="N",D18="IDENTITY",D18="NOT NULL"), " NOT NULL ", ""), IF(LEN(L18)&gt;0, "IDENTITY"&amp;L18, ""),  IF(B19&lt;&gt;""," ,"," ")), ") Tablespace TS_HEMR_DATA ;" )</f>
        <v>ERP_IF_YN                      char(1)     ,</v>
      </c>
      <c r="O18" s="2"/>
      <c r="P18" s="3"/>
      <c r="Q18" s="3"/>
      <c r="R18" s="3"/>
      <c r="S18" s="3"/>
      <c r="T18" s="3"/>
      <c r="U18" s="41" t="str">
        <f>CONCATENATE( "EXEC SP_ADDEXTENDEDPROPERTY 'MS_Description', '", C18, "', 'USER', DBO, 'TABLE', ",$F$4,",'COLUMN',",B18)</f>
        <v>EXEC SP_ADDEXTENDEDPROPERTY 'MS_Description', 'ERP인터페이스여부', 'USER', DBO, 'TABLE', WorkCenter_Master,'COLUMN',ERP_IF_YN</v>
      </c>
      <c r="V18" s="3"/>
      <c r="W18" s="3"/>
      <c r="X18" s="3"/>
      <c r="Y18" s="3"/>
      <c r="Z18" s="3"/>
      <c r="AA18" s="3"/>
    </row>
    <row r="19" spans="1:27">
      <c r="A19" s="7">
        <v>13</v>
      </c>
      <c r="B19" s="86" t="s">
        <v>497</v>
      </c>
      <c r="C19" s="86" t="s">
        <v>496</v>
      </c>
      <c r="D19" s="86" t="s">
        <v>329</v>
      </c>
      <c r="E19" s="86" t="s">
        <v>88</v>
      </c>
      <c r="F19" s="156"/>
      <c r="G19" s="86" t="s">
        <v>331</v>
      </c>
      <c r="H19" s="86" t="s">
        <v>331</v>
      </c>
      <c r="I19" s="155"/>
      <c r="J19" s="162"/>
      <c r="K19" s="161"/>
      <c r="L19" s="147"/>
      <c r="M19" s="2"/>
      <c r="N19" s="23" t="str">
        <f>IF(B19&lt;&gt;"",CONCATENATE(B19, REPT(" ", 31 - LEN(B19)),E19," ", IF(LEN(F19)&gt;0, CONCATENATE("(",F19,")"), " "), "  ",  IF(I19&lt;&gt;"", CONCATENATE(" DEFAULT ", I19,""), ""  ), IF(OR(D19="N",D19="IDENTITY",D19="NOT NULL"), " NOT NULL ", ""), IF(LEN(L19)&gt;0, "IDENTITY"&amp;L19, ""),  IF(B20&lt;&gt;""," ,"," ")), ") Tablespace TS_HEMR_DATA ;" )</f>
        <v>Wo_Status                      nvarchar(20)     ,</v>
      </c>
      <c r="O19" s="2"/>
      <c r="P19" s="3"/>
      <c r="Q19" s="3"/>
      <c r="R19" s="3"/>
      <c r="S19" s="3"/>
      <c r="T19" s="3"/>
      <c r="U19" s="41" t="str">
        <f>CONCATENATE( "EXEC SP_ADDEXTENDEDPROPERTY 'MS_Description', '", C19, "', 'USER', DBO, 'TABLE', ",$F$4,",'COLUMN',",B19)</f>
        <v>EXEC SP_ADDEXTENDEDPROPERTY 'MS_Description', '비가동상태', 'USER', DBO, 'TABLE', WorkCenter_Master,'COLUMN',Wo_Status</v>
      </c>
      <c r="V19" s="3"/>
      <c r="W19" s="3"/>
      <c r="X19" s="3"/>
      <c r="Y19" s="3"/>
      <c r="Z19" s="3"/>
      <c r="AA19" s="3"/>
    </row>
    <row r="20" spans="1:27">
      <c r="A20" s="7">
        <v>14</v>
      </c>
      <c r="B20" s="86" t="s">
        <v>495</v>
      </c>
      <c r="C20" s="86" t="s">
        <v>494</v>
      </c>
      <c r="D20" s="86" t="s">
        <v>329</v>
      </c>
      <c r="E20" s="86" t="s">
        <v>483</v>
      </c>
      <c r="F20" s="156"/>
      <c r="G20" s="86" t="s">
        <v>331</v>
      </c>
      <c r="H20" s="86" t="s">
        <v>331</v>
      </c>
      <c r="I20" s="155"/>
      <c r="J20" s="162"/>
      <c r="K20" s="161"/>
      <c r="L20" s="147"/>
      <c r="M20" s="2"/>
      <c r="N20" s="23" t="str">
        <f>IF(B20&lt;&gt;"",CONCATENATE(B20, REPT(" ", 31 - LEN(B20)),E20," ", IF(LEN(F20)&gt;0, CONCATENATE("(",F20,")"), " "), "  ",  IF(I20&lt;&gt;"", CONCATENATE(" DEFAULT ", I20,""), ""  ), IF(OR(D20="N",D20="IDENTITY",D20="NOT NULL"), " NOT NULL ", ""), IF(LEN(L20)&gt;0, "IDENTITY"&amp;L20, ""),  IF(B21&lt;&gt;""," ,"," ")), ") Tablespace TS_HEMR_DATA ;" )</f>
        <v>Nop_Auto_YN                    char(1)     ,</v>
      </c>
      <c r="O20" s="2"/>
      <c r="P20" s="3"/>
      <c r="Q20" s="3"/>
      <c r="R20" s="3"/>
      <c r="S20" s="3"/>
      <c r="T20" s="3"/>
      <c r="U20" s="41" t="str">
        <f>CONCATENATE( "EXEC SP_ADDEXTENDEDPROPERTY 'MS_Description', '", C20, "', 'USER', DBO, 'TABLE', ",$F$4,",'COLUMN',",B20)</f>
        <v>EXEC SP_ADDEXTENDEDPROPERTY 'MS_Description', '비가동자동발생여부', 'USER', DBO, 'TABLE', WorkCenter_Master,'COLUMN',Nop_Auto_YN</v>
      </c>
      <c r="V20" s="3"/>
      <c r="W20" s="3"/>
      <c r="X20" s="3"/>
      <c r="Y20" s="3"/>
      <c r="Z20" s="3"/>
      <c r="AA20" s="3"/>
    </row>
    <row r="21" spans="1:27">
      <c r="A21" s="7">
        <v>15</v>
      </c>
      <c r="B21" s="86" t="s">
        <v>493</v>
      </c>
      <c r="C21" s="86" t="s">
        <v>492</v>
      </c>
      <c r="D21" s="86" t="s">
        <v>329</v>
      </c>
      <c r="E21" s="86" t="s">
        <v>91</v>
      </c>
      <c r="F21" s="156"/>
      <c r="G21" s="86" t="s">
        <v>331</v>
      </c>
      <c r="H21" s="86" t="s">
        <v>331</v>
      </c>
      <c r="I21" s="155"/>
      <c r="J21" s="162"/>
      <c r="K21" s="161"/>
      <c r="L21" s="147"/>
      <c r="M21" s="2"/>
      <c r="N21" s="23" t="str">
        <f>IF(B21&lt;&gt;"",CONCATENATE(B21, REPT(" ", 31 - LEN(B21)),E21," ", IF(LEN(F21)&gt;0, CONCATENATE("(",F21,")"), " "), "  ",  IF(I21&lt;&gt;"", CONCATENATE(" DEFAULT ", I21,""), ""  ), IF(OR(D21="N",D21="IDENTITY",D21="NOT NULL"), " NOT NULL ", ""), IF(LEN(L21)&gt;0, "IDENTITY"&amp;L21, ""),  IF(B22&lt;&gt;""," ,"," ")), ") Tablespace TS_HEMR_DATA ;" )</f>
        <v>Nop_Check_Period               int     ,</v>
      </c>
      <c r="O21" s="2"/>
      <c r="P21" s="3"/>
      <c r="Q21" s="3"/>
      <c r="R21" s="3"/>
      <c r="S21" s="3"/>
      <c r="T21" s="3"/>
      <c r="U21" s="41" t="str">
        <f>CONCATENATE( "EXEC SP_ADDEXTENDEDPROPERTY 'MS_Description', '", C21, "', 'USER', DBO, 'TABLE', ",$F$4,",'COLUMN',",B21)</f>
        <v>EXEC SP_ADDEXTENDEDPROPERTY 'MS_Description', '비가동자동발생시간', 'USER', DBO, 'TABLE', WorkCenter_Master,'COLUMN',Nop_Check_Period</v>
      </c>
      <c r="V21" s="3"/>
      <c r="W21" s="3"/>
      <c r="X21" s="3"/>
      <c r="Y21" s="3"/>
      <c r="Z21" s="3"/>
      <c r="AA21" s="3"/>
    </row>
    <row r="22" spans="1:27">
      <c r="A22" s="7">
        <v>16</v>
      </c>
      <c r="B22" s="86" t="s">
        <v>491</v>
      </c>
      <c r="C22" s="86" t="s">
        <v>490</v>
      </c>
      <c r="D22" s="86" t="s">
        <v>329</v>
      </c>
      <c r="E22" s="86" t="s">
        <v>93</v>
      </c>
      <c r="F22" s="156"/>
      <c r="G22" s="86" t="s">
        <v>331</v>
      </c>
      <c r="H22" s="86" t="s">
        <v>331</v>
      </c>
      <c r="I22" s="155"/>
      <c r="J22" s="162"/>
      <c r="K22" s="161"/>
      <c r="L22" s="147"/>
      <c r="M22" s="2"/>
      <c r="N22" s="23" t="str">
        <f>IF(B22&lt;&gt;"",CONCATENATE(B22, REPT(" ", 31 - LEN(B22)),E22," ", IF(LEN(F22)&gt;0, CONCATENATE("(",F22,")"), " "), "  ",  IF(I22&lt;&gt;"", CONCATENATE(" DEFAULT ", I22,""), ""  ), IF(OR(D22="N",D22="IDENTITY",D22="NOT NULL"), " NOT NULL ", ""), IF(LEN(L22)&gt;0, "IDENTITY"&amp;L22, ""),  IF(B23&lt;&gt;""," ,"," ")), ") Tablespace TS_HEMR_DATA ;" )</f>
        <v>Last_Cnt_Time                  datetime     ,</v>
      </c>
      <c r="O22" s="2"/>
      <c r="P22" s="3"/>
      <c r="Q22" s="3"/>
      <c r="R22" s="3"/>
      <c r="S22" s="3"/>
      <c r="T22" s="3"/>
      <c r="U22" s="41" t="str">
        <f>CONCATENATE( "EXEC SP_ADDEXTENDEDPROPERTY 'MS_Description', '", C22, "', 'USER', DBO, 'TABLE', ",$F$4,",'COLUMN',",B22)</f>
        <v>EXEC SP_ADDEXTENDEDPROPERTY 'MS_Description', '최종실적처리시간', 'USER', DBO, 'TABLE', WorkCenter_Master,'COLUMN',Last_Cnt_Time</v>
      </c>
      <c r="V22" s="3"/>
      <c r="W22" s="3"/>
      <c r="X22" s="3"/>
      <c r="Y22" s="3"/>
      <c r="Z22" s="3"/>
      <c r="AA22" s="3"/>
    </row>
    <row r="23" spans="1:27">
      <c r="A23" s="7">
        <v>17</v>
      </c>
      <c r="B23" s="86" t="s">
        <v>489</v>
      </c>
      <c r="C23" s="86" t="s">
        <v>488</v>
      </c>
      <c r="D23" s="86" t="s">
        <v>329</v>
      </c>
      <c r="E23" s="86" t="s">
        <v>483</v>
      </c>
      <c r="F23" s="156"/>
      <c r="G23" s="86" t="s">
        <v>331</v>
      </c>
      <c r="H23" s="86" t="s">
        <v>331</v>
      </c>
      <c r="I23" s="155"/>
      <c r="J23" s="162"/>
      <c r="K23" s="161"/>
      <c r="L23" s="147"/>
      <c r="M23" s="2"/>
      <c r="N23" s="23" t="str">
        <f>IF(B23&lt;&gt;"",CONCATENATE(B23, REPT(" ", 31 - LEN(B23)),E23," ", IF(LEN(F23)&gt;0, CONCATENATE("(",F23,")"), " "), "  ",  IF(I23&lt;&gt;"", CONCATENATE(" DEFAULT ", I23,""), ""  ), IF(OR(D23="N",D23="IDENTITY",D23="NOT NULL"), " NOT NULL ", ""), IF(LEN(L23)&gt;0, "IDENTITY"&amp;L23, ""),  IF(B24&lt;&gt;""," ,"," ")), ") Tablespace TS_HEMR_DATA ;" )</f>
        <v>Gas_UseYN                      char(1)     ,</v>
      </c>
      <c r="O23" s="2"/>
      <c r="P23" s="3"/>
      <c r="Q23" s="3"/>
      <c r="R23" s="3"/>
      <c r="S23" s="3"/>
      <c r="T23" s="3"/>
      <c r="U23" s="41" t="str">
        <f>CONCATENATE( "EXEC SP_ADDEXTENDEDPROPERTY 'MS_Description', '", C23, "', 'USER', DBO, 'TABLE', ",$F$4,",'COLUMN',",B23)</f>
        <v>EXEC SP_ADDEXTENDEDPROPERTY 'MS_Description', 'Gas사용여부', 'USER', DBO, 'TABLE', WorkCenter_Master,'COLUMN',Gas_UseYN</v>
      </c>
      <c r="V23" s="3"/>
      <c r="W23" s="3"/>
      <c r="X23" s="3"/>
      <c r="Y23" s="3"/>
      <c r="Z23" s="3"/>
      <c r="AA23" s="3"/>
    </row>
    <row r="24" spans="1:27">
      <c r="A24" s="7">
        <v>18</v>
      </c>
      <c r="B24" s="86" t="s">
        <v>487</v>
      </c>
      <c r="C24" s="86" t="s">
        <v>486</v>
      </c>
      <c r="D24" s="86" t="s">
        <v>329</v>
      </c>
      <c r="E24" s="86" t="s">
        <v>88</v>
      </c>
      <c r="F24" s="156"/>
      <c r="G24" s="86" t="s">
        <v>331</v>
      </c>
      <c r="H24" s="86" t="s">
        <v>331</v>
      </c>
      <c r="I24" s="155"/>
      <c r="J24" s="162"/>
      <c r="K24" s="161"/>
      <c r="L24" s="147"/>
      <c r="M24" s="2"/>
      <c r="N24" s="23" t="str">
        <f>IF(B24&lt;&gt;"",CONCATENATE(B24, REPT(" ", 31 - LEN(B24)),E24," ", IF(LEN(F24)&gt;0, CONCATENATE("(",F24,")"), " "), "  ",  IF(I24&lt;&gt;"", CONCATENATE(" DEFAULT ", I24,""), ""  ), IF(OR(D24="N",D24="IDENTITY",D24="NOT NULL"), " NOT NULL ", ""), IF(LEN(L24)&gt;0, "IDENTITY"&amp;L24, ""),  IF(B25&lt;&gt;""," ,"," ")), ") Tablespace TS_HEMR_DATA ;" )</f>
        <v>Prd_Reg_Type                   nvarchar(20)     ,</v>
      </c>
      <c r="O24" s="2"/>
      <c r="P24" s="3"/>
      <c r="Q24" s="3"/>
      <c r="R24" s="3"/>
      <c r="S24" s="3"/>
      <c r="T24" s="3"/>
      <c r="U24" s="41"/>
      <c r="V24" s="3"/>
      <c r="W24" s="3"/>
      <c r="X24" s="3"/>
      <c r="Y24" s="3"/>
      <c r="Z24" s="3"/>
      <c r="AA24" s="3"/>
    </row>
    <row r="25" spans="1:27">
      <c r="A25" s="7">
        <v>19</v>
      </c>
      <c r="B25" s="86" t="s">
        <v>485</v>
      </c>
      <c r="C25" s="86" t="s">
        <v>484</v>
      </c>
      <c r="D25" s="86" t="s">
        <v>329</v>
      </c>
      <c r="E25" s="86" t="s">
        <v>483</v>
      </c>
      <c r="F25" s="156"/>
      <c r="G25" s="86" t="s">
        <v>331</v>
      </c>
      <c r="H25" s="86" t="s">
        <v>331</v>
      </c>
      <c r="I25" s="155"/>
      <c r="J25" s="162"/>
      <c r="K25" s="161"/>
      <c r="L25" s="147"/>
      <c r="M25" s="2"/>
      <c r="N25" s="23" t="str">
        <f>IF(B25&lt;&gt;"",CONCATENATE(B25, REPT(" ", 31 - LEN(B25)),E25," ", IF(LEN(F25)&gt;0, CONCATENATE("(",F25,")"), " "), "  ",  IF(I25&lt;&gt;"", CONCATENATE(" DEFAULT ", I25,""), ""  ), IF(OR(D25="N",D25="IDENTITY",D25="NOT NULL"), " NOT NULL ", ""), IF(LEN(L25)&gt;0, "IDENTITY"&amp;L25, ""),  IF(B26&lt;&gt;""," ,"," ")), ") Tablespace TS_HEMR_DATA ;" )</f>
        <v>Pallet_YN                      char(1)     ,</v>
      </c>
      <c r="O25" s="2"/>
      <c r="P25" s="3"/>
      <c r="Q25" s="3"/>
      <c r="R25" s="3"/>
      <c r="S25" s="3"/>
      <c r="T25" s="3"/>
      <c r="U25" s="41"/>
      <c r="V25" s="3"/>
      <c r="W25" s="3"/>
      <c r="X25" s="3"/>
      <c r="Y25" s="3"/>
      <c r="Z25" s="3"/>
      <c r="AA25" s="3"/>
    </row>
    <row r="26" spans="1:27">
      <c r="A26" s="7">
        <v>20</v>
      </c>
      <c r="B26" s="86" t="s">
        <v>347</v>
      </c>
      <c r="C26" s="86" t="s">
        <v>482</v>
      </c>
      <c r="D26" s="86" t="s">
        <v>329</v>
      </c>
      <c r="E26" s="86" t="s">
        <v>88</v>
      </c>
      <c r="F26" s="156"/>
      <c r="G26" s="86" t="s">
        <v>331</v>
      </c>
      <c r="H26" s="86" t="s">
        <v>331</v>
      </c>
      <c r="I26" s="155"/>
      <c r="J26" s="162"/>
      <c r="K26" s="161"/>
      <c r="L26" s="147"/>
      <c r="M26" s="2"/>
      <c r="N26" s="23" t="str">
        <f>IF(B26&lt;&gt;"",CONCATENATE(B26, REPT(" ", 31 - LEN(B26)),E26," ", IF(LEN(F26)&gt;0, CONCATENATE("(",F26,")"), " "), "  ",  IF(I26&lt;&gt;"", CONCATENATE(" DEFAULT ", I26,""), ""  ), IF(OR(D26="N",D26="IDENTITY",D26="NOT NULL"), " NOT NULL ", ""), IF(LEN(L26)&gt;0, "IDENTITY"&amp;L26, ""),  IF(B27&lt;&gt;""," ,"," ")), ") Tablespace TS_HEMR_DATA ;" )</f>
        <v>Prd_Unit                       nvarchar(20)     ,</v>
      </c>
      <c r="O26" s="2"/>
      <c r="P26" s="3"/>
      <c r="Q26" s="3"/>
      <c r="R26" s="3"/>
      <c r="S26" s="3"/>
      <c r="T26" s="3"/>
      <c r="U26" s="41"/>
      <c r="V26" s="3"/>
      <c r="W26" s="3"/>
      <c r="X26" s="3"/>
      <c r="Y26" s="3"/>
      <c r="Z26" s="3"/>
      <c r="AA26" s="3"/>
    </row>
    <row r="27" spans="1:27">
      <c r="A27" s="7">
        <v>21</v>
      </c>
      <c r="B27" s="86" t="s">
        <v>481</v>
      </c>
      <c r="C27" s="86" t="s">
        <v>480</v>
      </c>
      <c r="D27" s="86" t="s">
        <v>329</v>
      </c>
      <c r="E27" s="86" t="s">
        <v>238</v>
      </c>
      <c r="F27" s="156"/>
      <c r="G27" s="86" t="s">
        <v>331</v>
      </c>
      <c r="H27" s="86" t="s">
        <v>331</v>
      </c>
      <c r="I27" s="155"/>
      <c r="J27" s="162"/>
      <c r="K27" s="161"/>
      <c r="L27" s="147"/>
      <c r="M27" s="2"/>
      <c r="N27" s="23" t="str">
        <f>IF(B27&lt;&gt;"",CONCATENATE(B27, REPT(" ", 31 - LEN(B27)),E27," ", IF(LEN(F27)&gt;0, CONCATENATE("(",F27,")"), " "), "  ",  IF(I27&lt;&gt;"", CONCATENATE(" DEFAULT ", I27,""), ""  ), IF(OR(D27="N",D27="IDENTITY",D27="NOT NULL"), " NOT NULL ", ""), IF(LEN(L27)&gt;0, "IDENTITY"&amp;L27, ""),  IF(B28&lt;&gt;""," ,"," ")), ") Tablespace TS_HEMR_DATA ;" )</f>
        <v>Final_Gas_Usage                Decimal(12,4)     ,</v>
      </c>
      <c r="O27" s="2"/>
      <c r="P27" s="3"/>
      <c r="Q27" s="3"/>
      <c r="R27" s="3"/>
      <c r="S27" s="3"/>
      <c r="T27" s="3"/>
      <c r="U27" s="41"/>
      <c r="V27" s="3"/>
      <c r="W27" s="3"/>
      <c r="X27" s="3"/>
      <c r="Y27" s="3"/>
      <c r="Z27" s="3"/>
      <c r="AA27" s="3"/>
    </row>
    <row r="28" spans="1:27">
      <c r="A28" s="7">
        <v>22</v>
      </c>
      <c r="B28" s="86" t="s">
        <v>80</v>
      </c>
      <c r="C28" s="86" t="s">
        <v>81</v>
      </c>
      <c r="D28" s="86" t="s">
        <v>329</v>
      </c>
      <c r="E28" s="86" t="s">
        <v>93</v>
      </c>
      <c r="F28" s="156"/>
      <c r="G28" s="86" t="s">
        <v>331</v>
      </c>
      <c r="H28" s="86" t="s">
        <v>331</v>
      </c>
      <c r="I28" s="155"/>
      <c r="J28" s="162"/>
      <c r="K28" s="161"/>
      <c r="L28" s="147"/>
      <c r="M28" s="2"/>
      <c r="N28" s="23" t="str">
        <f>IF(B28&lt;&gt;"",CONCATENATE(B28, REPT(" ", 31 - LEN(B28)),E28," ", IF(LEN(F28)&gt;0, CONCATENATE("(",F28,")"), " "), "  ",  IF(I28&lt;&gt;"", CONCATENATE(" DEFAULT ", I28,""), ""  ), IF(OR(D28="N",D28="IDENTITY",D28="NOT NULL"), " NOT NULL ", ""), IF(LEN(L28)&gt;0, "IDENTITY"&amp;L28, ""),  IF(B29&lt;&gt;""," ,"," ")), ") Tablespace TS_HEMR_DATA ;" )</f>
        <v>Ins_Date                       datetime     ,</v>
      </c>
      <c r="O28" s="2"/>
      <c r="P28" s="3"/>
      <c r="Q28" s="3"/>
      <c r="R28" s="3"/>
      <c r="S28" s="3"/>
      <c r="T28" s="3"/>
      <c r="U28" s="41"/>
      <c r="V28" s="3"/>
      <c r="W28" s="3"/>
      <c r="X28" s="3"/>
      <c r="Y28" s="3"/>
      <c r="Z28" s="3"/>
      <c r="AA28" s="3"/>
    </row>
    <row r="29" spans="1:27">
      <c r="A29" s="7">
        <v>23</v>
      </c>
      <c r="B29" s="86" t="s">
        <v>84</v>
      </c>
      <c r="C29" s="86" t="s">
        <v>85</v>
      </c>
      <c r="D29" s="86" t="s">
        <v>329</v>
      </c>
      <c r="E29" s="86" t="s">
        <v>93</v>
      </c>
      <c r="F29" s="156"/>
      <c r="G29" s="86" t="s">
        <v>331</v>
      </c>
      <c r="H29" s="86" t="s">
        <v>331</v>
      </c>
      <c r="I29" s="155"/>
      <c r="J29" s="162"/>
      <c r="K29" s="161"/>
      <c r="L29" s="147"/>
      <c r="M29" s="2"/>
      <c r="N29" s="23" t="str">
        <f>IF(B29&lt;&gt;"",CONCATENATE(B29, REPT(" ", 31 - LEN(B29)),E29," ", IF(LEN(F29)&gt;0, CONCATENATE("(",F29,")"), " "), "  ",  IF(I29&lt;&gt;"", CONCATENATE(" DEFAULT ", I29,""), ""  ), IF(OR(D29="N",D29="IDENTITY",D29="NOT NULL"), " NOT NULL ", ""), IF(LEN(L29)&gt;0, "IDENTITY"&amp;L29, ""),  IF(B30&lt;&gt;""," ,"," ")), ") Tablespace TS_HEMR_DATA ;" )</f>
        <v>Up_Date                        datetime     ,</v>
      </c>
      <c r="O29" s="2"/>
      <c r="P29" s="3"/>
      <c r="Q29" s="3"/>
      <c r="R29" s="3"/>
      <c r="S29" s="3"/>
      <c r="T29" s="3"/>
      <c r="U29" s="41"/>
      <c r="V29" s="3"/>
      <c r="W29" s="3"/>
      <c r="X29" s="3"/>
      <c r="Y29" s="3"/>
      <c r="Z29" s="3"/>
      <c r="AA29" s="3"/>
    </row>
    <row r="30" spans="1:27">
      <c r="A30" s="7">
        <v>24</v>
      </c>
      <c r="B30" s="86" t="s">
        <v>82</v>
      </c>
      <c r="C30" s="86" t="s">
        <v>83</v>
      </c>
      <c r="D30" s="86" t="s">
        <v>329</v>
      </c>
      <c r="E30" s="86" t="s">
        <v>88</v>
      </c>
      <c r="F30" s="156"/>
      <c r="G30" s="86" t="s">
        <v>331</v>
      </c>
      <c r="H30" s="86" t="s">
        <v>331</v>
      </c>
      <c r="I30" s="155"/>
      <c r="J30" s="162"/>
      <c r="K30" s="161"/>
      <c r="L30" s="147"/>
      <c r="M30" s="2"/>
      <c r="N30" s="23" t="str">
        <f>IF(B30&lt;&gt;"",CONCATENATE(B30, REPT(" ", 31 - LEN(B30)),E30," ", IF(LEN(F30)&gt;0, CONCATENATE("(",F30,")"), " "), "  ",  IF(I30&lt;&gt;"", CONCATENATE(" DEFAULT ", I30,""), ""  ), IF(OR(D30="N",D30="IDENTITY",D30="NOT NULL"), " NOT NULL ", ""), IF(LEN(L30)&gt;0, "IDENTITY"&amp;L30, ""),  IF(B31&lt;&gt;""," ,"," ")), ") Tablespace TS_HEMR_DATA ;" )</f>
        <v>Ins_Emp                        nvarchar(20)     ,</v>
      </c>
      <c r="O30" s="2"/>
      <c r="P30" s="3"/>
      <c r="Q30" s="3"/>
      <c r="R30" s="3"/>
      <c r="S30" s="3"/>
      <c r="T30" s="3"/>
      <c r="U30" s="41"/>
      <c r="V30" s="3"/>
      <c r="W30" s="3"/>
      <c r="X30" s="3"/>
      <c r="Y30" s="3"/>
      <c r="Z30" s="3"/>
      <c r="AA30" s="3"/>
    </row>
    <row r="31" spans="1:27">
      <c r="A31" s="7">
        <v>25</v>
      </c>
      <c r="B31" s="86" t="s">
        <v>86</v>
      </c>
      <c r="C31" s="86" t="s">
        <v>87</v>
      </c>
      <c r="D31" s="86" t="s">
        <v>329</v>
      </c>
      <c r="E31" s="86" t="s">
        <v>88</v>
      </c>
      <c r="F31" s="156"/>
      <c r="G31" s="86" t="s">
        <v>331</v>
      </c>
      <c r="H31" s="86" t="s">
        <v>331</v>
      </c>
      <c r="I31" s="155"/>
      <c r="J31" s="162"/>
      <c r="K31" s="161"/>
      <c r="L31" s="147"/>
      <c r="M31" s="2"/>
      <c r="N31" s="23" t="str">
        <f>IF(B31&lt;&gt;"",CONCATENATE(B31, REPT(" ", 31 - LEN(B31)),E31," ", IF(LEN(F31)&gt;0, CONCATENATE("(",F31,")"), " "), "  ",  IF(I31&lt;&gt;"", CONCATENATE(" DEFAULT ", I31,""), ""  ), IF(OR(D31="N",D31="IDENTITY",D31="NOT NULL"), " NOT NULL ", ""), IF(LEN(L31)&gt;0, "IDENTITY"&amp;L31, ""),  IF(B32&lt;&gt;""," ,"," ")), ") Tablespace TS_HEMR_DATA ;" )</f>
        <v xml:space="preserve">Up_Emp                         nvarchar(20)     </v>
      </c>
      <c r="O31" s="2"/>
      <c r="P31" s="3"/>
      <c r="Q31" s="3"/>
      <c r="R31" s="3"/>
      <c r="S31" s="3"/>
      <c r="T31" s="3"/>
      <c r="U31" s="41"/>
      <c r="V31" s="3"/>
      <c r="W31" s="3"/>
      <c r="X31" s="3"/>
      <c r="Y31" s="3"/>
      <c r="Z31" s="3"/>
      <c r="AA31" s="3"/>
    </row>
    <row r="32" spans="1:27">
      <c r="A32" s="7">
        <v>26</v>
      </c>
      <c r="B32" s="153"/>
      <c r="C32" s="153"/>
      <c r="D32" s="153"/>
      <c r="E32" s="153"/>
      <c r="F32" s="153"/>
      <c r="G32" s="153"/>
      <c r="H32" s="153"/>
      <c r="I32" s="152"/>
      <c r="J32" s="174"/>
      <c r="K32" s="161"/>
      <c r="L32" s="147"/>
      <c r="M32" s="2"/>
      <c r="N32" s="23" t="str">
        <f>IF(B32&lt;&gt;"",CONCATENATE(B32, REPT(" ", 31 - LEN(B32)),E32," ", IF(LEN(F32)&gt;0, CONCATENATE("(",F32,")"), " "), "  ",  IF(I32&lt;&gt;"", CONCATENATE(" DEFAULT ", I32,""), ""  ), IF(OR(D32="N",D32="IDENTITY",D32="NOT NULL"), " NOT NULL ", ""), IF(LEN(L32)&gt;0, "IDENTITY"&amp;L32, ""),  IF(B33&lt;&gt;""," ,"," ")), ") Tablespace TS_HEMR_DATA ;" )</f>
        <v>) Tablespace TS_HEMR_DATA ;</v>
      </c>
      <c r="O32" s="2"/>
      <c r="P32" s="3"/>
      <c r="Q32" s="3"/>
      <c r="R32" s="3"/>
      <c r="S32" s="3"/>
      <c r="T32" s="3"/>
      <c r="U32" s="41"/>
      <c r="V32" s="3"/>
      <c r="W32" s="3"/>
      <c r="X32" s="3"/>
      <c r="Y32" s="3"/>
      <c r="Z32" s="3"/>
      <c r="AA32" s="3"/>
    </row>
    <row r="33" spans="1:27">
      <c r="A33" s="7">
        <v>27</v>
      </c>
      <c r="B33" s="36"/>
      <c r="C33" s="36"/>
      <c r="D33" s="36"/>
      <c r="E33" s="36"/>
      <c r="F33" s="36"/>
      <c r="G33" s="36"/>
      <c r="H33" s="36"/>
      <c r="I33" s="25"/>
      <c r="J33" s="174"/>
      <c r="K33" s="161"/>
      <c r="L33" s="147"/>
      <c r="M33" s="2"/>
      <c r="N33" s="23"/>
      <c r="O33" s="2"/>
      <c r="P33" s="3"/>
      <c r="Q33" s="3"/>
      <c r="R33" s="3"/>
      <c r="S33" s="3"/>
      <c r="T33" s="3"/>
      <c r="U33" s="41"/>
      <c r="V33" s="3"/>
      <c r="W33" s="3"/>
      <c r="X33" s="3"/>
      <c r="Y33" s="3"/>
      <c r="Z33" s="3"/>
      <c r="AA33" s="3"/>
    </row>
    <row r="34" spans="1:27">
      <c r="A34" s="7">
        <v>28</v>
      </c>
      <c r="B34" s="36"/>
      <c r="C34" s="36"/>
      <c r="D34" s="36"/>
      <c r="E34" s="36"/>
      <c r="F34" s="36"/>
      <c r="G34" s="36"/>
      <c r="H34" s="36"/>
      <c r="I34" s="25"/>
      <c r="J34" s="174"/>
      <c r="K34" s="161"/>
      <c r="L34" s="147"/>
      <c r="M34" s="2"/>
      <c r="N34" s="23"/>
      <c r="O34" s="2"/>
      <c r="P34" s="3"/>
      <c r="Q34" s="3"/>
      <c r="R34" s="3"/>
      <c r="S34" s="3"/>
      <c r="T34" s="3"/>
      <c r="U34" s="41"/>
      <c r="V34" s="3"/>
      <c r="W34" s="3"/>
      <c r="X34" s="3"/>
      <c r="Y34" s="3"/>
      <c r="Z34" s="3"/>
      <c r="AA34" s="3"/>
    </row>
    <row r="35" spans="1:27">
      <c r="A35" s="7">
        <v>29</v>
      </c>
      <c r="B35" s="36"/>
      <c r="C35" s="36"/>
      <c r="D35" s="36"/>
      <c r="E35" s="36"/>
      <c r="F35" s="36"/>
      <c r="G35" s="36"/>
      <c r="H35" s="36"/>
      <c r="I35" s="25"/>
      <c r="J35" s="174"/>
      <c r="K35" s="161"/>
      <c r="L35" s="147"/>
      <c r="M35" s="2"/>
      <c r="N35" s="23"/>
      <c r="O35" s="2"/>
      <c r="P35" s="3"/>
      <c r="Q35" s="3"/>
      <c r="R35" s="3"/>
      <c r="S35" s="3"/>
      <c r="T35" s="3"/>
      <c r="U35" s="41"/>
      <c r="V35" s="3"/>
      <c r="W35" s="3"/>
      <c r="X35" s="3"/>
      <c r="Y35" s="3"/>
      <c r="Z35" s="3"/>
      <c r="AA35" s="3"/>
    </row>
    <row r="36" spans="1:27">
      <c r="A36" s="7">
        <v>30</v>
      </c>
      <c r="B36" s="151"/>
      <c r="C36" s="151"/>
      <c r="D36" s="36"/>
      <c r="E36" s="36"/>
      <c r="F36" s="36"/>
      <c r="G36" s="36"/>
      <c r="H36" s="36"/>
      <c r="I36" s="25"/>
      <c r="J36" s="174"/>
      <c r="K36" s="161"/>
      <c r="L36" s="147"/>
      <c r="M36" s="2"/>
      <c r="N36" s="23"/>
      <c r="O36" s="2"/>
      <c r="P36" s="3"/>
      <c r="Q36" s="3"/>
      <c r="R36" s="3"/>
      <c r="S36" s="3"/>
      <c r="T36" s="3"/>
      <c r="U36" s="41"/>
      <c r="V36" s="3"/>
      <c r="W36" s="3"/>
      <c r="X36" s="3"/>
      <c r="Y36" s="3"/>
      <c r="Z36" s="3"/>
      <c r="AA36" s="3"/>
    </row>
    <row r="37" spans="1:27">
      <c r="A37" s="7">
        <v>31</v>
      </c>
      <c r="B37" s="151"/>
      <c r="C37" s="151"/>
      <c r="D37" s="36"/>
      <c r="E37" s="36"/>
      <c r="F37" s="36"/>
      <c r="G37" s="150"/>
      <c r="H37" s="36"/>
      <c r="I37" s="25"/>
      <c r="J37" s="174"/>
      <c r="K37" s="161"/>
      <c r="L37" s="147"/>
      <c r="M37" s="2"/>
      <c r="N37" s="23"/>
      <c r="O37" s="2"/>
      <c r="P37" s="3"/>
      <c r="Q37" s="3"/>
      <c r="R37" s="3"/>
      <c r="S37" s="3"/>
      <c r="T37" s="3"/>
      <c r="U37" s="41"/>
      <c r="V37" s="3"/>
      <c r="W37" s="3"/>
      <c r="X37" s="3"/>
      <c r="Y37" s="3"/>
      <c r="Z37" s="3"/>
      <c r="AA37" s="3"/>
    </row>
    <row r="38" spans="1:27">
      <c r="M38" s="2"/>
      <c r="N38" s="23" t="s">
        <v>42</v>
      </c>
      <c r="O38" s="2"/>
      <c r="P38" s="3"/>
      <c r="Q38" s="3"/>
      <c r="R38" s="3"/>
      <c r="S38" s="3"/>
      <c r="T38" s="3"/>
      <c r="U38" s="41"/>
      <c r="V38" s="3"/>
      <c r="W38" s="3"/>
      <c r="X38" s="3"/>
      <c r="Y38" s="3"/>
      <c r="Z38" s="3"/>
      <c r="AA38" s="3"/>
    </row>
    <row r="39" spans="1:27">
      <c r="M39" s="2"/>
      <c r="N39" s="23"/>
      <c r="O39" s="2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>
      <c r="M40" s="2"/>
      <c r="N40" s="23"/>
      <c r="O40" s="2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>
      <c r="M41" s="146"/>
      <c r="N41" s="23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>
      <c r="M42" s="3"/>
      <c r="N42" s="23" t="str">
        <f>CONCATENATE("CREATE ", IF(H42&lt;&gt;"", "UNIQUE ", ""),"INDEX ", B42, " ON ", $F$4, "( ",C42, " ) " )</f>
        <v xml:space="preserve">CREATE INDEX  ON WorkCenter_Master(  ) 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>
      <c r="M43" s="3"/>
      <c r="N43" s="23" t="str">
        <f>CONCATENATE("CREATE ", IF(H43&lt;&gt;"", "UNIQUE ", ""),"INDEX ", B43, " ON ", $F$4, "( ",C43, " ) " )</f>
        <v xml:space="preserve">CREATE INDEX  ON WorkCenter_Master(  ) 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>
      <c r="M44" s="3"/>
      <c r="N44" s="23" t="str">
        <f>CONCATENATE("CREATE ", IF(H44&lt;&gt;"", "UNIQUE ", ""),"INDEX ", B44, " ON ", $F$4, "( ",C44, " ) " )</f>
        <v xml:space="preserve">CREATE INDEX  ON WorkCenter_Master(  ) 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>
      <c r="M45" s="3"/>
      <c r="N45" s="23" t="str">
        <f>CONCATENATE("CREATE ", IF(H45&lt;&gt;"", "UNIQUE ", ""),"INDEX ", B45, " ON ", $F$4, "( ",C45, " ) " )</f>
        <v xml:space="preserve">CREATE INDEX  ON WorkCenter_Master(  ) 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>
      <c r="M46" s="2"/>
      <c r="N46" s="23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>
      <c r="M47" s="2"/>
      <c r="N47" s="23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>
      <c r="M48" s="2"/>
      <c r="N48" s="23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3:27">
      <c r="M49" s="2"/>
      <c r="N49" s="23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3:27">
      <c r="M50" s="2"/>
      <c r="N50" s="23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3:27">
      <c r="M51" s="2"/>
      <c r="N51" s="23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3:27">
      <c r="M52" s="2"/>
      <c r="N52" s="23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3:27">
      <c r="M53" s="2"/>
      <c r="N53" s="23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3:27">
      <c r="M54" s="2"/>
      <c r="N54" s="23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3:27">
      <c r="M55" s="2"/>
      <c r="N55" s="23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3:27">
      <c r="M56" s="2"/>
      <c r="N56" s="23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</sheetData>
  <mergeCells count="50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13:K13"/>
    <mergeCell ref="J14:K14"/>
    <mergeCell ref="J15:K15"/>
    <mergeCell ref="J16:K16"/>
    <mergeCell ref="J4:L4"/>
    <mergeCell ref="A5:B5"/>
    <mergeCell ref="C5:D5"/>
    <mergeCell ref="E5:F5"/>
    <mergeCell ref="G5:H5"/>
    <mergeCell ref="J5:L5"/>
    <mergeCell ref="J27:K27"/>
    <mergeCell ref="J28:K28"/>
    <mergeCell ref="J17:K17"/>
    <mergeCell ref="J6:K6"/>
    <mergeCell ref="J7:K7"/>
    <mergeCell ref="J8:K8"/>
    <mergeCell ref="J9:K9"/>
    <mergeCell ref="J10:K10"/>
    <mergeCell ref="J11:K11"/>
    <mergeCell ref="J12:K12"/>
    <mergeCell ref="J29:K29"/>
    <mergeCell ref="J18:K18"/>
    <mergeCell ref="J19:K19"/>
    <mergeCell ref="J20:K20"/>
    <mergeCell ref="J21:K21"/>
    <mergeCell ref="J22:K22"/>
    <mergeCell ref="J23:K23"/>
    <mergeCell ref="J24:K24"/>
    <mergeCell ref="J25:K25"/>
    <mergeCell ref="J26:K26"/>
    <mergeCell ref="J36:K36"/>
    <mergeCell ref="J37:K37"/>
    <mergeCell ref="J30:K30"/>
    <mergeCell ref="J31:K31"/>
    <mergeCell ref="J32:K32"/>
    <mergeCell ref="J33:K33"/>
    <mergeCell ref="J34:K34"/>
    <mergeCell ref="J35:K35"/>
  </mergeCells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57"/>
  <sheetViews>
    <sheetView zoomScaleNormal="100" workbookViewId="0">
      <selection activeCell="U7" sqref="U7:U19"/>
    </sheetView>
  </sheetViews>
  <sheetFormatPr defaultRowHeight="17.399999999999999"/>
  <cols>
    <col min="1" max="1" width="3.69921875" customWidth="1"/>
    <col min="2" max="2" width="16.5" customWidth="1"/>
    <col min="3" max="3" width="15.8984375" customWidth="1"/>
    <col min="4" max="4" width="5.3984375" customWidth="1"/>
    <col min="5" max="5" width="11.69921875" customWidth="1"/>
    <col min="6" max="6" width="6.8984375" bestFit="1" customWidth="1"/>
    <col min="7" max="7" width="3.59765625" bestFit="1" customWidth="1"/>
    <col min="8" max="8" width="8" bestFit="1" customWidth="1"/>
    <col min="9" max="9" width="14.09765625" customWidth="1"/>
    <col min="10" max="10" width="11.8984375" customWidth="1"/>
    <col min="11" max="11" width="10.3984375" customWidth="1"/>
    <col min="12" max="12" width="9.69921875" bestFit="1" customWidth="1"/>
    <col min="13" max="13" width="4.19921875" customWidth="1"/>
    <col min="14" max="14" width="9" style="19"/>
    <col min="15" max="15" width="10.5" customWidth="1"/>
  </cols>
  <sheetData>
    <row r="1" spans="1:30" ht="16.5" customHeight="1">
      <c r="A1" s="106" t="s">
        <v>1</v>
      </c>
      <c r="B1" s="107"/>
      <c r="C1" s="108"/>
      <c r="D1" s="108"/>
      <c r="E1" s="108" t="s">
        <v>20</v>
      </c>
      <c r="F1" s="124" t="s">
        <v>2</v>
      </c>
      <c r="G1" s="124"/>
      <c r="H1" s="125"/>
      <c r="I1" s="17" t="s">
        <v>3</v>
      </c>
      <c r="J1" s="6"/>
      <c r="K1" s="12" t="s">
        <v>4</v>
      </c>
      <c r="L1" s="14"/>
      <c r="M1" s="43"/>
    </row>
    <row r="2" spans="1:30" ht="16.5" customHeight="1">
      <c r="A2" s="109" t="s">
        <v>5</v>
      </c>
      <c r="B2" s="110"/>
      <c r="C2" s="108"/>
      <c r="D2" s="108"/>
      <c r="E2" s="108"/>
      <c r="F2" s="126"/>
      <c r="G2" s="126"/>
      <c r="H2" s="127"/>
      <c r="I2" s="1" t="s">
        <v>6</v>
      </c>
      <c r="J2" s="6"/>
      <c r="K2" s="16" t="s">
        <v>7</v>
      </c>
      <c r="L2" s="14"/>
      <c r="M2" s="43"/>
    </row>
    <row r="3" spans="1:30">
      <c r="A3" s="111" t="s">
        <v>0</v>
      </c>
      <c r="B3" s="112"/>
      <c r="C3" s="122"/>
      <c r="D3" s="123"/>
      <c r="E3" s="26" t="s">
        <v>8</v>
      </c>
      <c r="F3" s="128" t="s">
        <v>29</v>
      </c>
      <c r="G3" s="128"/>
      <c r="H3" s="128"/>
      <c r="I3" s="15" t="s">
        <v>9</v>
      </c>
      <c r="J3" s="6"/>
      <c r="K3" s="11" t="s">
        <v>10</v>
      </c>
      <c r="L3" s="13" t="s">
        <v>41</v>
      </c>
      <c r="M3" s="44"/>
      <c r="N3" s="20" t="str">
        <f>CONCATENATE("DROP TABLE ",F4," ;")</f>
        <v>DROP TABLE Login_History ;</v>
      </c>
    </row>
    <row r="4" spans="1:30" ht="16.5" customHeight="1">
      <c r="A4" s="108" t="s">
        <v>12</v>
      </c>
      <c r="B4" s="108"/>
      <c r="C4" s="108"/>
      <c r="D4" s="108"/>
      <c r="E4" s="6" t="s">
        <v>13</v>
      </c>
      <c r="F4" s="133" t="s">
        <v>159</v>
      </c>
      <c r="G4" s="133"/>
      <c r="H4" s="133"/>
      <c r="I4" s="70" t="s">
        <v>14</v>
      </c>
      <c r="J4" s="115"/>
      <c r="K4" s="116"/>
      <c r="L4" s="117"/>
      <c r="M4" s="45"/>
      <c r="N4" s="21"/>
      <c r="O4" s="18"/>
    </row>
    <row r="5" spans="1:30" ht="16.5" customHeight="1">
      <c r="A5" s="118" t="s">
        <v>31</v>
      </c>
      <c r="B5" s="119"/>
      <c r="C5" s="118"/>
      <c r="D5" s="119"/>
      <c r="E5" s="120" t="s">
        <v>33</v>
      </c>
      <c r="F5" s="121"/>
      <c r="G5" s="115" t="s">
        <v>160</v>
      </c>
      <c r="H5" s="117"/>
      <c r="I5" s="70" t="s">
        <v>32</v>
      </c>
      <c r="J5" s="115"/>
      <c r="K5" s="116"/>
      <c r="L5" s="117"/>
      <c r="M5" s="45"/>
      <c r="N5" s="21"/>
      <c r="O5" s="18"/>
    </row>
    <row r="6" spans="1:30" s="3" customFormat="1" ht="15.6">
      <c r="A6" s="37" t="s">
        <v>11</v>
      </c>
      <c r="B6" s="37" t="s">
        <v>21</v>
      </c>
      <c r="C6" s="37" t="s">
        <v>22</v>
      </c>
      <c r="D6" s="37" t="s">
        <v>23</v>
      </c>
      <c r="E6" s="37" t="s">
        <v>16</v>
      </c>
      <c r="F6" s="37" t="s">
        <v>24</v>
      </c>
      <c r="G6" s="37" t="s">
        <v>17</v>
      </c>
      <c r="H6" s="37" t="s">
        <v>25</v>
      </c>
      <c r="I6" s="69" t="s">
        <v>18</v>
      </c>
      <c r="J6" s="113" t="s">
        <v>19</v>
      </c>
      <c r="K6" s="114"/>
      <c r="L6" s="39" t="s">
        <v>26</v>
      </c>
      <c r="M6" s="46"/>
      <c r="N6" s="20" t="str">
        <f>CONCATENATE("CREATE TABLE ",$F$4," (")</f>
        <v>CREATE TABLE Login_History (</v>
      </c>
      <c r="O6" s="9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</row>
    <row r="7" spans="1:30" s="32" customFormat="1" ht="15.6">
      <c r="A7" s="35">
        <v>1</v>
      </c>
      <c r="B7" s="81" t="s">
        <v>161</v>
      </c>
      <c r="C7" s="88" t="s">
        <v>170</v>
      </c>
      <c r="D7" s="82" t="s">
        <v>94</v>
      </c>
      <c r="E7" s="88" t="s">
        <v>88</v>
      </c>
      <c r="F7" s="80"/>
      <c r="G7" s="27" t="s">
        <v>44</v>
      </c>
      <c r="H7" s="27"/>
      <c r="I7" s="24"/>
      <c r="J7" s="129"/>
      <c r="K7" s="130"/>
      <c r="L7" s="2"/>
      <c r="M7" s="33"/>
      <c r="N7" s="20" t="str">
        <f t="shared" ref="N7:N19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Session_ID                     nvarchar(20)     NOT NULL  ,</v>
      </c>
      <c r="O7" s="33"/>
      <c r="U7" s="41" t="str">
        <f>CONCATENATE( "EXEC SP_ADDEXTENDEDPROPERTY 'MS_Description', '", C7, "', 'USER', DBO, 'TABLE', ",$F$4,",'COLUMN',",B7)</f>
        <v>EXEC SP_ADDEXTENDEDPROPERTY 'MS_Description', 'Session ID', 'USER', DBO, 'TABLE', Login_History,'COLUMN',Session_ID</v>
      </c>
    </row>
    <row r="8" spans="1:30" s="3" customFormat="1" ht="15.6">
      <c r="A8" s="35">
        <v>2</v>
      </c>
      <c r="B8" s="88" t="s">
        <v>162</v>
      </c>
      <c r="C8" s="88" t="s">
        <v>171</v>
      </c>
      <c r="D8" s="82" t="s">
        <v>44</v>
      </c>
      <c r="E8" s="88" t="s">
        <v>179</v>
      </c>
      <c r="F8" s="80"/>
      <c r="G8" s="27"/>
      <c r="H8" s="36"/>
      <c r="I8" s="25"/>
      <c r="J8" s="129"/>
      <c r="K8" s="130"/>
      <c r="L8" s="79"/>
      <c r="M8" s="9"/>
      <c r="N8" s="20" t="str">
        <f t="shared" si="0"/>
        <v>Login_Day                      smalldatetime      ,</v>
      </c>
      <c r="O8" s="9"/>
      <c r="U8" s="41" t="str">
        <f t="shared" ref="U8:U19" si="1">CONCATENATE( "EXEC SP_ADDEXTENDEDPROPERTY 'MS_Description', '", C8, "', 'USER', DBO, 'TABLE', ",$F$4,",'COLUMN',",B8)</f>
        <v>EXEC SP_ADDEXTENDEDPROPERTY 'MS_Description', '로그인일자', 'USER', DBO, 'TABLE', Login_History,'COLUMN',Login_Day</v>
      </c>
    </row>
    <row r="9" spans="1:30" s="32" customFormat="1" ht="15.6">
      <c r="A9" s="35">
        <v>3</v>
      </c>
      <c r="B9" s="88" t="s">
        <v>163</v>
      </c>
      <c r="C9" s="88" t="s">
        <v>172</v>
      </c>
      <c r="D9" s="82" t="s">
        <v>44</v>
      </c>
      <c r="E9" s="88" t="s">
        <v>88</v>
      </c>
      <c r="F9" s="80"/>
      <c r="G9" s="27"/>
      <c r="H9" s="27"/>
      <c r="I9" s="24"/>
      <c r="J9" s="129"/>
      <c r="K9" s="130"/>
      <c r="L9" s="79"/>
      <c r="M9" s="33"/>
      <c r="N9" s="20" t="str">
        <f t="shared" si="0"/>
        <v>User_ID                        nvarchar(20)      ,</v>
      </c>
      <c r="O9" s="33"/>
      <c r="U9" s="41" t="str">
        <f t="shared" si="1"/>
        <v>EXEC SP_ADDEXTENDEDPROPERTY 'MS_Description', '로그인ID', 'USER', DBO, 'TABLE', Login_History,'COLUMN',User_ID</v>
      </c>
    </row>
    <row r="10" spans="1:30" s="32" customFormat="1" ht="15.6">
      <c r="A10" s="35">
        <v>4</v>
      </c>
      <c r="B10" s="88" t="s">
        <v>164</v>
      </c>
      <c r="C10" s="88" t="s">
        <v>173</v>
      </c>
      <c r="D10" s="82" t="s">
        <v>44</v>
      </c>
      <c r="E10" s="88" t="s">
        <v>93</v>
      </c>
      <c r="F10" s="80"/>
      <c r="G10" s="27"/>
      <c r="H10" s="27"/>
      <c r="I10" s="24"/>
      <c r="J10" s="131"/>
      <c r="K10" s="132"/>
      <c r="L10" s="79"/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Login_Date                     datetime      ,</v>
      </c>
      <c r="O10" s="33"/>
      <c r="U10" s="41" t="str">
        <f t="shared" si="1"/>
        <v>EXEC SP_ADDEXTENDEDPROPERTY 'MS_Description', '로그인일시', 'USER', DBO, 'TABLE', Login_History,'COLUMN',Login_Date</v>
      </c>
    </row>
    <row r="11" spans="1:30" s="32" customFormat="1" ht="15.6">
      <c r="A11" s="35">
        <v>5</v>
      </c>
      <c r="B11" s="88" t="s">
        <v>165</v>
      </c>
      <c r="C11" s="88" t="s">
        <v>174</v>
      </c>
      <c r="D11" s="82" t="s">
        <v>44</v>
      </c>
      <c r="E11" s="88" t="s">
        <v>88</v>
      </c>
      <c r="F11" s="80"/>
      <c r="G11" s="27"/>
      <c r="H11" s="27"/>
      <c r="I11" s="24"/>
      <c r="J11" s="131"/>
      <c r="K11" s="132"/>
      <c r="L11" s="79"/>
      <c r="M11" s="33"/>
      <c r="N11" s="20" t="str">
        <f t="shared" si="0"/>
        <v>Login_ipaddress                nvarchar(20)      ,</v>
      </c>
      <c r="O11" s="33"/>
      <c r="U11" s="41" t="str">
        <f t="shared" si="1"/>
        <v>EXEC SP_ADDEXTENDEDPROPERTY 'MS_Description', '로그인 IPAddress', 'USER', DBO, 'TABLE', Login_History,'COLUMN',Login_ipaddress</v>
      </c>
    </row>
    <row r="12" spans="1:30" s="32" customFormat="1" ht="15.6">
      <c r="A12" s="35">
        <v>6</v>
      </c>
      <c r="B12" s="88" t="s">
        <v>166</v>
      </c>
      <c r="C12" s="88" t="s">
        <v>175</v>
      </c>
      <c r="D12" s="82" t="s">
        <v>44</v>
      </c>
      <c r="E12" s="88" t="s">
        <v>180</v>
      </c>
      <c r="F12" s="80"/>
      <c r="G12" s="27"/>
      <c r="H12" s="27"/>
      <c r="I12" s="24"/>
      <c r="J12" s="131"/>
      <c r="K12" s="132"/>
      <c r="L12" s="79"/>
      <c r="M12" s="33"/>
      <c r="N12" s="20" t="str">
        <f>IF(B12&lt;&gt;"",CONCATENATE(B12, REPT(" ", 31 - LEN(B12)),E12," ", IF(LEN(F12)&gt;0, CONCATENATE("(",F12,")"), " "), "  ", IF(I12&lt;&gt;"", CONCATENATE(" DEFAULT ", I12,""), ""  ), IF(D12="N", " NOT NULL ", " "),   IF(B14&lt;&gt;""," ,"," ")), ") Tablespace TS_HEMR_DATA ;" )</f>
        <v>Client_HostName                nvarchar(30)      ,</v>
      </c>
      <c r="O12" s="33"/>
      <c r="U12" s="41" t="str">
        <f t="shared" si="1"/>
        <v>EXEC SP_ADDEXTENDEDPROPERTY 'MS_Description', '로그인 Client Name', 'USER', DBO, 'TABLE', Login_History,'COLUMN',Client_HostName</v>
      </c>
    </row>
    <row r="13" spans="1:30" s="32" customFormat="1" ht="15.6">
      <c r="A13" s="35">
        <v>7</v>
      </c>
      <c r="B13" s="88" t="s">
        <v>167</v>
      </c>
      <c r="C13" s="88" t="s">
        <v>176</v>
      </c>
      <c r="D13" s="82" t="s">
        <v>44</v>
      </c>
      <c r="E13" s="88" t="s">
        <v>90</v>
      </c>
      <c r="F13" s="80"/>
      <c r="G13" s="27"/>
      <c r="H13" s="27"/>
      <c r="I13" s="24"/>
      <c r="J13" s="71"/>
      <c r="K13" s="72"/>
      <c r="L13" s="79"/>
      <c r="M13" s="33"/>
      <c r="N13" s="20" t="str">
        <f>IF(B13&lt;&gt;"",CONCATENATE(B13, REPT(" ", 31 - LEN(B13)),E13," ", IF(LEN(F13)&gt;0, CONCATENATE("(",F13,")"), " "), "  ", IF(I13&lt;&gt;"", CONCATENATE(" DEFAULT ", I13,""), ""  ), IF(D13="N", " NOT NULL ", " "),   IF(B15&lt;&gt;""," ,"," ")), ") Tablespace TS_HEMR_DATA ;" )</f>
        <v>Execute_Flag                   nchar(1)      ,</v>
      </c>
      <c r="O13" s="33"/>
      <c r="U13" s="41" t="str">
        <f t="shared" si="1"/>
        <v>EXEC SP_ADDEXTENDEDPROPERTY 'MS_Description', '실행유무', 'USER', DBO, 'TABLE', Login_History,'COLUMN',Execute_Flag</v>
      </c>
    </row>
    <row r="14" spans="1:30" s="32" customFormat="1" ht="15.6">
      <c r="A14" s="35">
        <v>8</v>
      </c>
      <c r="B14" s="88" t="s">
        <v>168</v>
      </c>
      <c r="C14" s="88" t="s">
        <v>177</v>
      </c>
      <c r="D14" s="82" t="s">
        <v>44</v>
      </c>
      <c r="E14" s="88" t="s">
        <v>90</v>
      </c>
      <c r="F14" s="80"/>
      <c r="G14" s="27"/>
      <c r="H14" s="27"/>
      <c r="I14" s="24"/>
      <c r="J14" s="131"/>
      <c r="K14" s="132"/>
      <c r="L14" s="79"/>
      <c r="M14" s="33"/>
      <c r="N14" s="20" t="str">
        <f t="shared" si="0"/>
        <v>ERP_Execute_Flag               nchar(1)      ,</v>
      </c>
      <c r="O14" s="33"/>
      <c r="U14" s="41" t="str">
        <f t="shared" si="1"/>
        <v>EXEC SP_ADDEXTENDEDPROPERTY 'MS_Description', 'ERP 실행유무', 'USER', DBO, 'TABLE', Login_History,'COLUMN',ERP_Execute_Flag</v>
      </c>
    </row>
    <row r="15" spans="1:30" s="32" customFormat="1" ht="15.6">
      <c r="A15" s="35">
        <v>9</v>
      </c>
      <c r="B15" s="88" t="s">
        <v>169</v>
      </c>
      <c r="C15" s="88" t="s">
        <v>178</v>
      </c>
      <c r="D15" s="82" t="s">
        <v>44</v>
      </c>
      <c r="E15" s="88" t="s">
        <v>90</v>
      </c>
      <c r="F15" s="80"/>
      <c r="G15" s="27"/>
      <c r="H15" s="27"/>
      <c r="I15" s="51"/>
      <c r="J15" s="131"/>
      <c r="K15" s="132"/>
      <c r="L15" s="79"/>
      <c r="M15" s="33"/>
      <c r="N15" s="20" t="str">
        <f t="shared" si="0"/>
        <v>Login_Success                  nchar(1)      ,</v>
      </c>
      <c r="O15" s="33"/>
      <c r="U15" s="41" t="str">
        <f t="shared" si="1"/>
        <v>EXEC SP_ADDEXTENDEDPROPERTY 'MS_Description', '로그인 성공유무', 'USER', DBO, 'TABLE', Login_History,'COLUMN',Login_Success</v>
      </c>
    </row>
    <row r="16" spans="1:30" s="32" customFormat="1" ht="15.6">
      <c r="A16" s="35">
        <v>10</v>
      </c>
      <c r="B16" s="88" t="s">
        <v>84</v>
      </c>
      <c r="C16" s="88" t="s">
        <v>85</v>
      </c>
      <c r="D16" s="82" t="s">
        <v>44</v>
      </c>
      <c r="E16" s="88" t="s">
        <v>93</v>
      </c>
      <c r="F16" s="80"/>
      <c r="G16" s="27"/>
      <c r="H16" s="27"/>
      <c r="I16" s="24"/>
      <c r="J16" s="131"/>
      <c r="K16" s="132"/>
      <c r="L16" s="34"/>
      <c r="M16" s="33"/>
      <c r="N16" s="20" t="str">
        <f t="shared" si="0"/>
        <v>Up_Date                        datetime      ,</v>
      </c>
      <c r="O16" s="33"/>
      <c r="U16" s="41" t="str">
        <f t="shared" si="1"/>
        <v>EXEC SP_ADDEXTENDEDPROPERTY 'MS_Description', '최종수정일자', 'USER', DBO, 'TABLE', Login_History,'COLUMN',Up_Date</v>
      </c>
    </row>
    <row r="17" spans="1:21" s="3" customFormat="1" ht="15.6">
      <c r="A17" s="35">
        <v>11</v>
      </c>
      <c r="B17" s="88" t="s">
        <v>86</v>
      </c>
      <c r="C17" s="88" t="s">
        <v>87</v>
      </c>
      <c r="D17" s="82" t="s">
        <v>44</v>
      </c>
      <c r="E17" s="88" t="s">
        <v>88</v>
      </c>
      <c r="F17" s="80"/>
      <c r="G17" s="27"/>
      <c r="H17" s="27"/>
      <c r="I17" s="24"/>
      <c r="J17" s="131"/>
      <c r="K17" s="132"/>
      <c r="L17" s="34"/>
      <c r="M17" s="9"/>
      <c r="N17" s="20" t="str">
        <f t="shared" si="0"/>
        <v>Up_Emp                         nvarchar(20)      ,</v>
      </c>
      <c r="O17" s="9"/>
      <c r="U17" s="41" t="str">
        <f t="shared" si="1"/>
        <v>EXEC SP_ADDEXTENDEDPROPERTY 'MS_Description', '최종수정자', 'USER', DBO, 'TABLE', Login_History,'COLUMN',Up_Emp</v>
      </c>
    </row>
    <row r="18" spans="1:21" s="3" customFormat="1" ht="15.6">
      <c r="A18" s="35">
        <v>12</v>
      </c>
      <c r="B18" s="88" t="s">
        <v>80</v>
      </c>
      <c r="C18" s="88" t="s">
        <v>81</v>
      </c>
      <c r="D18" s="82" t="s">
        <v>44</v>
      </c>
      <c r="E18" s="88" t="s">
        <v>93</v>
      </c>
      <c r="F18" s="80"/>
      <c r="G18" s="27"/>
      <c r="H18" s="27"/>
      <c r="I18" s="24"/>
      <c r="J18" s="131"/>
      <c r="K18" s="132"/>
      <c r="L18" s="34"/>
      <c r="M18" s="9"/>
      <c r="N18" s="20" t="str">
        <f t="shared" si="0"/>
        <v>Ins_Date                       datetime      ,</v>
      </c>
      <c r="O18" s="9"/>
      <c r="U18" s="41" t="str">
        <f t="shared" si="1"/>
        <v>EXEC SP_ADDEXTENDEDPROPERTY 'MS_Description', '최초입력일자', 'USER', DBO, 'TABLE', Login_History,'COLUMN',Ins_Date</v>
      </c>
    </row>
    <row r="19" spans="1:21" s="3" customFormat="1" ht="15.6">
      <c r="A19" s="35">
        <v>13</v>
      </c>
      <c r="B19" s="88" t="s">
        <v>82</v>
      </c>
      <c r="C19" s="88" t="s">
        <v>83</v>
      </c>
      <c r="D19" s="82" t="s">
        <v>44</v>
      </c>
      <c r="E19" s="88" t="s">
        <v>88</v>
      </c>
      <c r="F19" s="80"/>
      <c r="G19" s="27"/>
      <c r="H19" s="27"/>
      <c r="I19" s="24"/>
      <c r="J19" s="71"/>
      <c r="K19" s="72"/>
      <c r="L19" s="34"/>
      <c r="M19" s="9"/>
      <c r="N19" s="20" t="str">
        <f t="shared" si="0"/>
        <v xml:space="preserve">Ins_Emp                        nvarchar(20)      </v>
      </c>
      <c r="O19" s="9"/>
      <c r="U19" s="41" t="str">
        <f t="shared" si="1"/>
        <v>EXEC SP_ADDEXTENDEDPROPERTY 'MS_Description', '최초입력자', 'USER', DBO, 'TABLE', Login_History,'COLUMN',Ins_Emp</v>
      </c>
    </row>
    <row r="20" spans="1:21" s="3" customFormat="1" ht="15.6">
      <c r="A20" s="35">
        <v>14</v>
      </c>
      <c r="B20" s="2"/>
      <c r="C20" s="2"/>
      <c r="D20" s="87"/>
      <c r="E20" s="79"/>
      <c r="F20" s="27"/>
      <c r="G20" s="27"/>
      <c r="H20" s="27"/>
      <c r="I20" s="24"/>
      <c r="J20" s="71"/>
      <c r="K20" s="72"/>
      <c r="L20" s="34"/>
      <c r="M20" s="9"/>
      <c r="N20" s="20"/>
      <c r="O20" s="9"/>
      <c r="U20" s="41"/>
    </row>
    <row r="21" spans="1:21" s="3" customFormat="1" ht="15.6">
      <c r="A21" s="35">
        <v>15</v>
      </c>
      <c r="B21" s="2"/>
      <c r="C21" s="2"/>
      <c r="D21" s="27"/>
      <c r="E21" s="79"/>
      <c r="F21" s="27"/>
      <c r="G21" s="27"/>
      <c r="H21" s="27"/>
      <c r="I21" s="24"/>
      <c r="J21" s="71"/>
      <c r="K21" s="72"/>
      <c r="L21" s="34"/>
      <c r="M21" s="9"/>
      <c r="N21" s="20"/>
      <c r="O21" s="9"/>
      <c r="U21" s="41"/>
    </row>
    <row r="22" spans="1:21" s="3" customFormat="1" ht="15.6">
      <c r="A22" s="35">
        <v>16</v>
      </c>
      <c r="B22" s="2"/>
      <c r="C22" s="2"/>
      <c r="D22" s="27"/>
      <c r="E22" s="79"/>
      <c r="F22" s="27"/>
      <c r="G22" s="27"/>
      <c r="H22" s="27"/>
      <c r="I22" s="24"/>
      <c r="J22" s="71"/>
      <c r="K22" s="72"/>
      <c r="L22" s="34"/>
      <c r="M22" s="9"/>
      <c r="N22" s="20"/>
      <c r="O22" s="9"/>
      <c r="U22" s="41"/>
    </row>
    <row r="23" spans="1:21" s="3" customFormat="1" ht="13.5" customHeight="1">
      <c r="A23" s="35">
        <v>17</v>
      </c>
      <c r="B23" s="2"/>
      <c r="C23" s="2"/>
      <c r="D23" s="27"/>
      <c r="E23" s="79"/>
      <c r="F23" s="27"/>
      <c r="G23" s="27"/>
      <c r="H23" s="27"/>
      <c r="I23" s="24"/>
      <c r="J23" s="71"/>
      <c r="K23" s="72"/>
      <c r="L23" s="34"/>
      <c r="M23" s="9"/>
      <c r="N23" s="20"/>
      <c r="O23" s="9"/>
      <c r="U23" s="41"/>
    </row>
    <row r="24" spans="1:21" s="3" customFormat="1" ht="15.6">
      <c r="A24" s="35">
        <v>18</v>
      </c>
      <c r="B24" s="2"/>
      <c r="C24" s="2"/>
      <c r="D24" s="27"/>
      <c r="E24" s="79"/>
      <c r="F24" s="27"/>
      <c r="G24" s="27"/>
      <c r="H24" s="27"/>
      <c r="I24" s="24"/>
      <c r="J24" s="71"/>
      <c r="K24" s="72"/>
      <c r="L24" s="34"/>
      <c r="M24" s="9"/>
      <c r="N24" s="20"/>
      <c r="O24" s="9"/>
      <c r="U24" s="41"/>
    </row>
    <row r="25" spans="1:21" s="3" customFormat="1" ht="13.5" customHeight="1">
      <c r="A25" s="35">
        <v>19</v>
      </c>
      <c r="B25" s="2"/>
      <c r="C25" s="2"/>
      <c r="D25" s="27"/>
      <c r="E25" s="79"/>
      <c r="F25" s="27"/>
      <c r="G25" s="27"/>
      <c r="H25" s="27"/>
      <c r="I25" s="24"/>
      <c r="J25" s="71"/>
      <c r="K25" s="72"/>
      <c r="L25" s="34"/>
      <c r="M25" s="9"/>
      <c r="N25" s="20"/>
      <c r="O25" s="9"/>
      <c r="U25" s="41"/>
    </row>
    <row r="26" spans="1:21" s="3" customFormat="1" ht="15.6">
      <c r="A26" s="35">
        <v>20</v>
      </c>
      <c r="B26" s="28"/>
      <c r="C26" s="28"/>
      <c r="D26" s="27"/>
      <c r="E26" s="27"/>
      <c r="F26" s="27"/>
      <c r="G26" s="27"/>
      <c r="H26" s="27"/>
      <c r="I26" s="24"/>
      <c r="J26" s="71"/>
      <c r="K26" s="72"/>
      <c r="L26" s="34"/>
      <c r="M26" s="9"/>
      <c r="N26" s="20"/>
      <c r="O26" s="9"/>
      <c r="U26" s="41"/>
    </row>
    <row r="27" spans="1:21" s="3" customFormat="1" ht="15.6">
      <c r="A27" s="35">
        <v>21</v>
      </c>
      <c r="B27" s="28"/>
      <c r="C27" s="28"/>
      <c r="D27" s="27"/>
      <c r="E27" s="27"/>
      <c r="F27" s="27"/>
      <c r="G27" s="27"/>
      <c r="H27" s="27"/>
      <c r="I27" s="24"/>
      <c r="J27" s="71"/>
      <c r="K27" s="72"/>
      <c r="L27" s="34"/>
      <c r="M27" s="9"/>
      <c r="N27" s="20"/>
      <c r="O27" s="9"/>
      <c r="U27" s="41"/>
    </row>
    <row r="28" spans="1:21" s="3" customFormat="1" ht="15.6">
      <c r="A28" s="35">
        <v>22</v>
      </c>
      <c r="B28" s="28"/>
      <c r="C28" s="28"/>
      <c r="D28" s="27"/>
      <c r="E28" s="27"/>
      <c r="F28" s="27"/>
      <c r="G28" s="27"/>
      <c r="H28" s="27"/>
      <c r="I28" s="24"/>
      <c r="J28" s="71"/>
      <c r="K28" s="72"/>
      <c r="L28" s="34"/>
      <c r="M28" s="9"/>
      <c r="N28" s="20"/>
      <c r="O28" s="9"/>
      <c r="U28" s="41"/>
    </row>
    <row r="29" spans="1:21" s="3" customFormat="1" ht="15.6">
      <c r="A29" s="35">
        <v>23</v>
      </c>
      <c r="B29" s="28"/>
      <c r="C29" s="28"/>
      <c r="D29" s="27"/>
      <c r="E29" s="27"/>
      <c r="F29" s="27"/>
      <c r="G29" s="27"/>
      <c r="H29" s="27"/>
      <c r="I29" s="24"/>
      <c r="J29" s="71"/>
      <c r="K29" s="72"/>
      <c r="L29" s="34"/>
      <c r="M29" s="9"/>
      <c r="N29" s="20"/>
      <c r="O29" s="9"/>
      <c r="U29" s="41"/>
    </row>
    <row r="30" spans="1:21" s="3" customFormat="1" ht="15.6">
      <c r="A30" s="35">
        <v>24</v>
      </c>
      <c r="B30" s="28"/>
      <c r="C30" s="28"/>
      <c r="D30" s="27"/>
      <c r="E30" s="27"/>
      <c r="F30" s="27"/>
      <c r="G30" s="27"/>
      <c r="H30" s="27"/>
      <c r="I30" s="24"/>
      <c r="J30" s="71"/>
      <c r="K30" s="72"/>
      <c r="L30" s="34"/>
      <c r="M30" s="9"/>
      <c r="N30" s="20"/>
      <c r="O30" s="9"/>
      <c r="U30" s="41"/>
    </row>
    <row r="31" spans="1:21" s="3" customFormat="1" ht="15.6">
      <c r="A31" s="35">
        <v>25</v>
      </c>
      <c r="B31" s="28"/>
      <c r="C31" s="28"/>
      <c r="D31" s="27"/>
      <c r="E31" s="27"/>
      <c r="F31" s="27"/>
      <c r="G31" s="27"/>
      <c r="H31" s="27"/>
      <c r="I31" s="24"/>
      <c r="J31" s="71"/>
      <c r="K31" s="72"/>
      <c r="L31" s="34"/>
      <c r="M31" s="9"/>
      <c r="N31" s="20"/>
      <c r="O31" s="9"/>
      <c r="U31" s="41"/>
    </row>
    <row r="32" spans="1:21" s="3" customFormat="1" ht="15.6">
      <c r="A32" s="35">
        <v>26</v>
      </c>
      <c r="B32" s="28"/>
      <c r="C32" s="28"/>
      <c r="D32" s="27"/>
      <c r="E32" s="27"/>
      <c r="F32" s="27"/>
      <c r="G32" s="27"/>
      <c r="H32" s="27"/>
      <c r="I32" s="24"/>
      <c r="J32" s="71"/>
      <c r="K32" s="72"/>
      <c r="L32" s="34"/>
      <c r="M32" s="9"/>
      <c r="N32" s="20"/>
      <c r="O32" s="9"/>
      <c r="U32" s="41"/>
    </row>
    <row r="33" spans="1:21" s="3" customFormat="1" ht="15.6">
      <c r="A33" s="35">
        <v>27</v>
      </c>
      <c r="B33" s="28"/>
      <c r="C33" s="28"/>
      <c r="D33" s="27"/>
      <c r="E33" s="27"/>
      <c r="F33" s="27"/>
      <c r="G33" s="27"/>
      <c r="H33" s="27"/>
      <c r="I33" s="24"/>
      <c r="J33" s="71"/>
      <c r="K33" s="72"/>
      <c r="L33" s="34"/>
      <c r="M33" s="9"/>
      <c r="N33" s="20"/>
      <c r="O33" s="9"/>
      <c r="U33" s="41"/>
    </row>
    <row r="34" spans="1:21" s="3" customFormat="1" ht="15.6">
      <c r="A34" s="35">
        <v>28</v>
      </c>
      <c r="B34" s="28"/>
      <c r="C34" s="28"/>
      <c r="D34" s="27"/>
      <c r="E34" s="27"/>
      <c r="F34" s="27"/>
      <c r="G34" s="27"/>
      <c r="H34" s="27"/>
      <c r="I34" s="24"/>
      <c r="J34" s="71"/>
      <c r="K34" s="72"/>
      <c r="L34" s="34"/>
      <c r="M34" s="9"/>
      <c r="N34" s="20"/>
      <c r="O34" s="9"/>
      <c r="U34" s="41"/>
    </row>
    <row r="35" spans="1:21" s="3" customFormat="1" ht="15.6">
      <c r="A35" s="35">
        <v>29</v>
      </c>
      <c r="B35" s="28"/>
      <c r="C35" s="28"/>
      <c r="D35" s="27"/>
      <c r="E35" s="27"/>
      <c r="F35" s="27"/>
      <c r="G35" s="27"/>
      <c r="H35" s="27"/>
      <c r="I35" s="24"/>
      <c r="J35" s="71"/>
      <c r="K35" s="72"/>
      <c r="L35" s="34"/>
      <c r="M35" s="9"/>
      <c r="N35" s="20"/>
      <c r="O35" s="9"/>
      <c r="U35" s="41"/>
    </row>
    <row r="36" spans="1:21" s="3" customFormat="1" ht="15.6">
      <c r="A36" s="35">
        <v>30</v>
      </c>
      <c r="B36" s="28"/>
      <c r="C36" s="28"/>
      <c r="D36" s="27"/>
      <c r="E36" s="27"/>
      <c r="F36" s="27"/>
      <c r="G36" s="27"/>
      <c r="H36" s="27"/>
      <c r="I36" s="24"/>
      <c r="J36" s="71"/>
      <c r="K36" s="72"/>
      <c r="L36" s="34"/>
      <c r="M36" s="9"/>
      <c r="N36" s="20"/>
      <c r="O36" s="9"/>
      <c r="U36" s="41"/>
    </row>
    <row r="37" spans="1:21" s="3" customFormat="1" ht="15.6">
      <c r="A37" s="35">
        <v>31</v>
      </c>
      <c r="B37" s="28"/>
      <c r="C37" s="28"/>
      <c r="D37" s="27"/>
      <c r="E37" s="27"/>
      <c r="F37" s="27"/>
      <c r="G37" s="27"/>
      <c r="H37" s="27"/>
      <c r="I37" s="24"/>
      <c r="J37" s="71"/>
      <c r="K37" s="72"/>
      <c r="L37" s="34"/>
      <c r="M37" s="9"/>
      <c r="N37" s="20"/>
      <c r="O37" s="9"/>
      <c r="U37" s="41"/>
    </row>
    <row r="38" spans="1:21" s="3" customFormat="1" ht="15.6">
      <c r="A38" s="3">
        <v>32</v>
      </c>
      <c r="B38" s="28"/>
      <c r="C38" s="28"/>
      <c r="D38" s="27"/>
      <c r="E38" s="27"/>
      <c r="F38" s="27"/>
      <c r="G38" s="57"/>
      <c r="H38" s="27"/>
      <c r="I38" s="24"/>
      <c r="J38" s="71"/>
      <c r="K38" s="72"/>
      <c r="L38" s="34"/>
      <c r="M38" s="9"/>
      <c r="N38" s="20"/>
      <c r="O38" s="9"/>
      <c r="U38" s="41"/>
    </row>
    <row r="39" spans="1:21" s="3" customFormat="1" ht="15.6">
      <c r="A39" s="52"/>
      <c r="B39" s="50"/>
      <c r="C39" s="50"/>
      <c r="D39" s="53"/>
      <c r="E39" s="53"/>
      <c r="F39" s="53"/>
      <c r="G39" s="53"/>
      <c r="H39" s="53"/>
      <c r="I39" s="54"/>
      <c r="J39" s="29"/>
      <c r="K39" s="29"/>
      <c r="L39" s="33"/>
      <c r="M39" s="9"/>
      <c r="N39" s="20" t="s">
        <v>42</v>
      </c>
      <c r="O39" s="9"/>
      <c r="U39" s="41"/>
    </row>
    <row r="40" spans="1:21" s="3" customFormat="1" ht="15.6">
      <c r="A40" s="49"/>
      <c r="B40" s="50"/>
      <c r="C40" s="50"/>
      <c r="D40" s="49"/>
      <c r="E40" s="49"/>
      <c r="F40" s="49"/>
      <c r="G40" s="49"/>
      <c r="H40" s="49"/>
      <c r="I40" s="49"/>
      <c r="J40" s="49"/>
      <c r="K40" s="49"/>
      <c r="L40" s="9"/>
      <c r="M40" s="9"/>
      <c r="N40" s="23"/>
      <c r="O40" s="9"/>
    </row>
    <row r="41" spans="1:21" s="3" customFormat="1" ht="15.6">
      <c r="A41" s="49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</row>
    <row r="42" spans="1:21" s="2" customFormat="1" ht="15.6">
      <c r="A42" s="76" t="s">
        <v>11</v>
      </c>
      <c r="B42" s="76" t="s">
        <v>30</v>
      </c>
      <c r="C42" s="138" t="s">
        <v>15</v>
      </c>
      <c r="D42" s="138"/>
      <c r="E42" s="138"/>
      <c r="F42" s="138"/>
      <c r="G42" s="138"/>
      <c r="H42" s="76" t="s">
        <v>27</v>
      </c>
      <c r="I42" s="76" t="s">
        <v>17</v>
      </c>
      <c r="J42" s="140" t="s">
        <v>19</v>
      </c>
      <c r="K42" s="141"/>
      <c r="L42" s="142"/>
      <c r="M42" s="47"/>
      <c r="N42" s="22"/>
      <c r="O42" s="4"/>
    </row>
    <row r="43" spans="1:21" s="2" customFormat="1" ht="15.6">
      <c r="A43" s="7">
        <v>1</v>
      </c>
      <c r="B43" s="10" t="s">
        <v>36</v>
      </c>
      <c r="C43" s="139" t="s">
        <v>34</v>
      </c>
      <c r="D43" s="139"/>
      <c r="E43" s="139"/>
      <c r="F43" s="139"/>
      <c r="G43" s="139"/>
      <c r="H43" s="7"/>
      <c r="I43" s="35"/>
      <c r="J43" s="135"/>
      <c r="K43" s="136"/>
      <c r="L43" s="137"/>
      <c r="M43" s="49"/>
      <c r="N43" s="22" t="str">
        <f>CONCATENATE("CREATE ", IF(H43&lt;&gt;"", "UNIQUE ", ""),"INDEX ", B43, " ON ", $F$4, "( ",C43, " ) " )</f>
        <v xml:space="preserve">CREATE INDEX IX_CONSENT_MST_PK ON Login_History( CONSENT_MST_RID ) </v>
      </c>
      <c r="O43" s="4"/>
    </row>
    <row r="44" spans="1:21" s="2" customFormat="1" ht="15.6">
      <c r="A44" s="63">
        <v>2</v>
      </c>
      <c r="B44" s="64" t="s">
        <v>37</v>
      </c>
      <c r="C44" s="134" t="s">
        <v>35</v>
      </c>
      <c r="D44" s="134"/>
      <c r="E44" s="134"/>
      <c r="F44" s="134"/>
      <c r="G44" s="134"/>
      <c r="H44" s="7"/>
      <c r="I44" s="35"/>
      <c r="J44" s="135"/>
      <c r="K44" s="136"/>
      <c r="L44" s="137"/>
      <c r="M44" s="49"/>
      <c r="N44" s="22" t="str">
        <f t="shared" ref="N44:N46" si="2">CONCATENATE("CREATE ", IF(H44&lt;&gt;"", "UNIQUE ", ""),"INDEX ", B44, " ON ", $F$4, "( ",C44, " ) " )</f>
        <v xml:space="preserve">CREATE INDEX IX_CONSENT_MST_01 ON Login_History( USE_YN ) </v>
      </c>
      <c r="O44" s="4"/>
    </row>
    <row r="45" spans="1:21" s="2" customFormat="1" ht="15.6">
      <c r="A45" s="63">
        <v>3</v>
      </c>
      <c r="B45" s="64" t="s">
        <v>38</v>
      </c>
      <c r="C45" s="134" t="s">
        <v>43</v>
      </c>
      <c r="D45" s="134"/>
      <c r="E45" s="134"/>
      <c r="F45" s="134"/>
      <c r="G45" s="134"/>
      <c r="H45" s="7"/>
      <c r="I45" s="35"/>
      <c r="J45" s="73"/>
      <c r="K45" s="74"/>
      <c r="L45" s="75"/>
      <c r="M45" s="49"/>
      <c r="N45" s="22" t="str">
        <f t="shared" si="2"/>
        <v xml:space="preserve">CREATE INDEX IX_CONSENT_MST_02 ON Login_History( PATIENT_CODE, VISIT_TYPE, HOS_TYPE ) </v>
      </c>
      <c r="O45" s="4"/>
    </row>
    <row r="46" spans="1:21" s="2" customFormat="1" ht="15.6">
      <c r="A46" s="63">
        <v>4</v>
      </c>
      <c r="B46" s="64" t="s">
        <v>39</v>
      </c>
      <c r="C46" s="134" t="s">
        <v>40</v>
      </c>
      <c r="D46" s="134"/>
      <c r="E46" s="134"/>
      <c r="F46" s="134"/>
      <c r="G46" s="134"/>
      <c r="H46" s="7"/>
      <c r="I46" s="35"/>
      <c r="J46" s="135"/>
      <c r="K46" s="136"/>
      <c r="L46" s="137"/>
      <c r="M46" s="49"/>
      <c r="N46" s="22" t="str">
        <f t="shared" si="2"/>
        <v xml:space="preserve">CREATE INDEX IX_CONSENT_MST_03 ON Login_History( HOS_TYPE ) </v>
      </c>
      <c r="O46" s="4"/>
    </row>
    <row r="47" spans="1:21" s="2" customFormat="1" ht="15.6">
      <c r="B47" s="2">
        <f>LEN(B43)</f>
        <v>17</v>
      </c>
      <c r="N47" s="23"/>
    </row>
    <row r="48" spans="1:21" s="2" customFormat="1" ht="15.6">
      <c r="N48" s="23"/>
    </row>
    <row r="49" spans="14:14" s="2" customFormat="1" ht="15.6">
      <c r="N49" s="23"/>
    </row>
    <row r="50" spans="14:14" s="2" customFormat="1" ht="15.6">
      <c r="N50" s="23"/>
    </row>
    <row r="51" spans="14:14" s="2" customFormat="1" ht="15.6">
      <c r="N51" s="23"/>
    </row>
    <row r="52" spans="14:14" s="2" customFormat="1" ht="15.6">
      <c r="N52" s="23"/>
    </row>
    <row r="53" spans="14:14" s="2" customFormat="1" ht="15.6">
      <c r="N53" s="23"/>
    </row>
    <row r="54" spans="14:14" s="2" customFormat="1" ht="15.6">
      <c r="N54" s="23"/>
    </row>
    <row r="55" spans="14:14" s="2" customFormat="1" ht="15.6">
      <c r="N55" s="23"/>
    </row>
    <row r="56" spans="14:14" s="2" customFormat="1" ht="15.6">
      <c r="N56" s="23"/>
    </row>
    <row r="57" spans="14:14" s="2" customFormat="1" ht="15.6">
      <c r="N57" s="23"/>
    </row>
  </sheetData>
  <mergeCells count="39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4:L4"/>
    <mergeCell ref="A5:B5"/>
    <mergeCell ref="C5:D5"/>
    <mergeCell ref="E5:F5"/>
    <mergeCell ref="G5:H5"/>
    <mergeCell ref="J5:L5"/>
    <mergeCell ref="J18:K18"/>
    <mergeCell ref="J6:K6"/>
    <mergeCell ref="J7:K7"/>
    <mergeCell ref="J8:K8"/>
    <mergeCell ref="J9:K9"/>
    <mergeCell ref="J10:K10"/>
    <mergeCell ref="J11:K11"/>
    <mergeCell ref="J12:K12"/>
    <mergeCell ref="J14:K14"/>
    <mergeCell ref="J15:K15"/>
    <mergeCell ref="J16:K16"/>
    <mergeCell ref="J17:K17"/>
    <mergeCell ref="C45:G45"/>
    <mergeCell ref="C46:G46"/>
    <mergeCell ref="J46:L46"/>
    <mergeCell ref="C42:G42"/>
    <mergeCell ref="J42:L42"/>
    <mergeCell ref="C43:G43"/>
    <mergeCell ref="J43:L43"/>
    <mergeCell ref="C44:G44"/>
    <mergeCell ref="J44:L44"/>
  </mergeCells>
  <phoneticPr fontId="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D57"/>
  <sheetViews>
    <sheetView zoomScaleNormal="100" workbookViewId="0">
      <selection activeCell="U7" sqref="U7:U19"/>
    </sheetView>
  </sheetViews>
  <sheetFormatPr defaultRowHeight="17.399999999999999"/>
  <cols>
    <col min="1" max="1" width="3.69921875" customWidth="1"/>
    <col min="2" max="2" width="18.8984375" customWidth="1"/>
    <col min="3" max="3" width="15.8984375" customWidth="1"/>
    <col min="4" max="4" width="5.3984375" customWidth="1"/>
    <col min="5" max="5" width="11.69921875" customWidth="1"/>
    <col min="6" max="6" width="6.8984375" bestFit="1" customWidth="1"/>
    <col min="7" max="7" width="3.59765625" bestFit="1" customWidth="1"/>
    <col min="8" max="8" width="10.3984375" customWidth="1"/>
    <col min="9" max="9" width="14.09765625" customWidth="1"/>
    <col min="10" max="10" width="11.8984375" customWidth="1"/>
    <col min="11" max="11" width="10.3984375" customWidth="1"/>
    <col min="12" max="12" width="9.69921875" bestFit="1" customWidth="1"/>
    <col min="13" max="13" width="4.19921875" customWidth="1"/>
    <col min="14" max="14" width="9" style="19"/>
    <col min="15" max="15" width="10.5" customWidth="1"/>
  </cols>
  <sheetData>
    <row r="1" spans="1:30" ht="16.5" customHeight="1">
      <c r="A1" s="106" t="s">
        <v>1</v>
      </c>
      <c r="B1" s="107"/>
      <c r="C1" s="108"/>
      <c r="D1" s="108"/>
      <c r="E1" s="108" t="s">
        <v>20</v>
      </c>
      <c r="F1" s="124" t="s">
        <v>2</v>
      </c>
      <c r="G1" s="124"/>
      <c r="H1" s="125"/>
      <c r="I1" s="17" t="s">
        <v>3</v>
      </c>
      <c r="J1" s="6"/>
      <c r="K1" s="12" t="s">
        <v>4</v>
      </c>
      <c r="L1" s="14"/>
      <c r="M1" s="43"/>
    </row>
    <row r="2" spans="1:30" ht="16.5" customHeight="1">
      <c r="A2" s="109" t="s">
        <v>5</v>
      </c>
      <c r="B2" s="110"/>
      <c r="C2" s="108"/>
      <c r="D2" s="108"/>
      <c r="E2" s="108"/>
      <c r="F2" s="126"/>
      <c r="G2" s="126"/>
      <c r="H2" s="127"/>
      <c r="I2" s="1" t="s">
        <v>6</v>
      </c>
      <c r="J2" s="6"/>
      <c r="K2" s="16" t="s">
        <v>7</v>
      </c>
      <c r="L2" s="14"/>
      <c r="M2" s="43"/>
    </row>
    <row r="3" spans="1:30">
      <c r="A3" s="111" t="s">
        <v>0</v>
      </c>
      <c r="B3" s="112"/>
      <c r="C3" s="122"/>
      <c r="D3" s="123"/>
      <c r="E3" s="26" t="s">
        <v>8</v>
      </c>
      <c r="F3" s="128" t="s">
        <v>29</v>
      </c>
      <c r="G3" s="128"/>
      <c r="H3" s="128"/>
      <c r="I3" s="15" t="s">
        <v>9</v>
      </c>
      <c r="J3" s="6"/>
      <c r="K3" s="11" t="s">
        <v>10</v>
      </c>
      <c r="L3" s="13" t="s">
        <v>41</v>
      </c>
      <c r="M3" s="44"/>
      <c r="N3" s="20" t="str">
        <f>CONCATENATE("DROP TABLE ",F4," ;")</f>
        <v>DROP TABLE Nop_History ;</v>
      </c>
    </row>
    <row r="4" spans="1:30" ht="16.5" customHeight="1">
      <c r="A4" s="108" t="s">
        <v>12</v>
      </c>
      <c r="B4" s="108"/>
      <c r="C4" s="108"/>
      <c r="D4" s="108"/>
      <c r="E4" s="6" t="s">
        <v>13</v>
      </c>
      <c r="F4" s="133" t="s">
        <v>195</v>
      </c>
      <c r="G4" s="133"/>
      <c r="H4" s="133"/>
      <c r="I4" s="70" t="s">
        <v>14</v>
      </c>
      <c r="J4" s="115"/>
      <c r="K4" s="116"/>
      <c r="L4" s="117"/>
      <c r="M4" s="45"/>
      <c r="N4" s="21"/>
      <c r="O4" s="18"/>
    </row>
    <row r="5" spans="1:30" ht="16.5" customHeight="1">
      <c r="A5" s="118" t="s">
        <v>31</v>
      </c>
      <c r="B5" s="119"/>
      <c r="C5" s="118"/>
      <c r="D5" s="119"/>
      <c r="E5" s="120" t="s">
        <v>33</v>
      </c>
      <c r="F5" s="121"/>
      <c r="G5" s="115" t="s">
        <v>196</v>
      </c>
      <c r="H5" s="117"/>
      <c r="I5" s="70" t="s">
        <v>32</v>
      </c>
      <c r="J5" s="115"/>
      <c r="K5" s="116"/>
      <c r="L5" s="117"/>
      <c r="M5" s="45"/>
      <c r="N5" s="21"/>
      <c r="O5" s="18"/>
    </row>
    <row r="6" spans="1:30" s="3" customFormat="1" ht="15.6">
      <c r="A6" s="37" t="s">
        <v>11</v>
      </c>
      <c r="B6" s="37" t="s">
        <v>21</v>
      </c>
      <c r="C6" s="37" t="s">
        <v>22</v>
      </c>
      <c r="D6" s="37" t="s">
        <v>23</v>
      </c>
      <c r="E6" s="37" t="s">
        <v>16</v>
      </c>
      <c r="F6" s="37" t="s">
        <v>24</v>
      </c>
      <c r="G6" s="37" t="s">
        <v>17</v>
      </c>
      <c r="H6" s="37" t="s">
        <v>25</v>
      </c>
      <c r="I6" s="69" t="s">
        <v>18</v>
      </c>
      <c r="J6" s="113" t="s">
        <v>19</v>
      </c>
      <c r="K6" s="114"/>
      <c r="L6" s="39" t="s">
        <v>26</v>
      </c>
      <c r="M6" s="46"/>
      <c r="N6" s="20" t="str">
        <f>CONCATENATE("CREATE TABLE ",$F$4," (")</f>
        <v>CREATE TABLE Nop_History (</v>
      </c>
      <c r="O6" s="9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</row>
    <row r="7" spans="1:30" s="32" customFormat="1" ht="15.6">
      <c r="A7" s="89">
        <v>1</v>
      </c>
      <c r="B7" s="2" t="s">
        <v>197</v>
      </c>
      <c r="C7" s="2" t="s">
        <v>198</v>
      </c>
      <c r="D7" s="82" t="s">
        <v>94</v>
      </c>
      <c r="E7" s="2" t="s">
        <v>184</v>
      </c>
      <c r="F7" s="82"/>
      <c r="G7" s="82" t="s">
        <v>44</v>
      </c>
      <c r="H7" s="82"/>
      <c r="I7" s="94"/>
      <c r="J7" s="144" t="s">
        <v>187</v>
      </c>
      <c r="K7" s="144"/>
      <c r="L7" s="88"/>
      <c r="M7" s="33"/>
      <c r="N7" s="20" t="str">
        <f t="shared" ref="N7:N11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Nop_Seq                        bigint     NOT NULL  ,</v>
      </c>
      <c r="O7" s="33"/>
      <c r="U7" s="41" t="str">
        <f>CONCATENATE( "EXEC SP_ADDEXTENDEDPROPERTY 'MS_Description', '", C7, "', 'USER', DBO, 'TABLE', ",$F$4,",'COLUMN',",B7)</f>
        <v>EXEC SP_ADDEXTENDEDPROPERTY 'MS_Description', '발생순번', 'USER', DBO, 'TABLE', Nop_History,'COLUMN',Nop_Seq</v>
      </c>
    </row>
    <row r="8" spans="1:30" s="3" customFormat="1" ht="15.6">
      <c r="A8" s="89">
        <v>2</v>
      </c>
      <c r="B8" s="2" t="s">
        <v>199</v>
      </c>
      <c r="C8" s="2" t="s">
        <v>200</v>
      </c>
      <c r="D8" s="82" t="s">
        <v>94</v>
      </c>
      <c r="E8" s="2" t="s">
        <v>190</v>
      </c>
      <c r="F8" s="82"/>
      <c r="G8" s="82"/>
      <c r="H8" s="97"/>
      <c r="I8" s="94"/>
      <c r="J8" s="95"/>
      <c r="K8" s="95"/>
      <c r="L8" s="88"/>
      <c r="M8" s="9"/>
      <c r="N8" s="20" t="str">
        <f t="shared" si="0"/>
        <v>Nop_Date                       date     NOT NULL  ,</v>
      </c>
      <c r="O8" s="9"/>
      <c r="U8" s="41" t="str">
        <f t="shared" ref="U8:U19" si="1">CONCATENATE( "EXEC SP_ADDEXTENDEDPROPERTY 'MS_Description', '", C8, "', 'USER', DBO, 'TABLE', ",$F$4,",'COLUMN',",B8)</f>
        <v>EXEC SP_ADDEXTENDEDPROPERTY 'MS_Description', '발생일자', 'USER', DBO, 'TABLE', Nop_History,'COLUMN',Nop_Date</v>
      </c>
    </row>
    <row r="9" spans="1:30" s="32" customFormat="1" ht="15.6">
      <c r="A9" s="89">
        <v>3</v>
      </c>
      <c r="B9" s="2" t="s">
        <v>201</v>
      </c>
      <c r="C9" s="2" t="s">
        <v>202</v>
      </c>
      <c r="D9" s="82" t="s">
        <v>94</v>
      </c>
      <c r="E9" s="2" t="s">
        <v>93</v>
      </c>
      <c r="F9" s="82"/>
      <c r="G9" s="82"/>
      <c r="H9" s="99"/>
      <c r="I9" s="94"/>
      <c r="J9" s="144"/>
      <c r="K9" s="144"/>
      <c r="L9" s="88"/>
      <c r="M9" s="33"/>
      <c r="N9" s="20" t="str">
        <f t="shared" si="0"/>
        <v>Nop_HappenTime                 datetime     NOT NULL  ,</v>
      </c>
      <c r="O9" s="33"/>
      <c r="U9" s="41" t="str">
        <f t="shared" si="1"/>
        <v>EXEC SP_ADDEXTENDEDPROPERTY 'MS_Description', '발생일시', 'USER', DBO, 'TABLE', Nop_History,'COLUMN',Nop_HappenTime</v>
      </c>
    </row>
    <row r="10" spans="1:30" s="32" customFormat="1" ht="15.6">
      <c r="A10" s="89">
        <v>4</v>
      </c>
      <c r="B10" s="2" t="s">
        <v>203</v>
      </c>
      <c r="C10" s="2" t="s">
        <v>204</v>
      </c>
      <c r="D10" s="82" t="s">
        <v>44</v>
      </c>
      <c r="E10" s="2" t="s">
        <v>93</v>
      </c>
      <c r="F10" s="82"/>
      <c r="G10" s="82"/>
      <c r="H10" s="82"/>
      <c r="I10" s="94"/>
      <c r="J10" s="144"/>
      <c r="K10" s="144"/>
      <c r="L10" s="88"/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Nop_CancelTime                 datetime      ,</v>
      </c>
      <c r="O10" s="33"/>
      <c r="U10" s="41" t="str">
        <f t="shared" si="1"/>
        <v>EXEC SP_ADDEXTENDEDPROPERTY 'MS_Description', '해제일시', 'USER', DBO, 'TABLE', Nop_History,'COLUMN',Nop_CancelTime</v>
      </c>
    </row>
    <row r="11" spans="1:30" s="32" customFormat="1" ht="15.6">
      <c r="A11" s="89">
        <v>5</v>
      </c>
      <c r="B11" s="2" t="s">
        <v>205</v>
      </c>
      <c r="C11" s="2" t="s">
        <v>206</v>
      </c>
      <c r="D11" s="82" t="s">
        <v>44</v>
      </c>
      <c r="E11" s="2" t="s">
        <v>88</v>
      </c>
      <c r="F11" s="82"/>
      <c r="G11" s="82"/>
      <c r="H11" s="82" t="s">
        <v>44</v>
      </c>
      <c r="I11" s="94"/>
      <c r="J11" s="144"/>
      <c r="K11" s="144"/>
      <c r="L11" s="99"/>
      <c r="M11" s="33"/>
      <c r="N11" s="20" t="str">
        <f t="shared" si="0"/>
        <v>Nop_Mi_Code                    nvarchar(20)      ,</v>
      </c>
      <c r="O11" s="33"/>
      <c r="U11" s="41" t="str">
        <f t="shared" si="1"/>
        <v>EXEC SP_ADDEXTENDEDPROPERTY 'MS_Description', '비가동상세분류코드', 'USER', DBO, 'TABLE', Nop_History,'COLUMN',Nop_Mi_Code</v>
      </c>
    </row>
    <row r="12" spans="1:30" s="32" customFormat="1" ht="15.6">
      <c r="A12" s="89">
        <v>6</v>
      </c>
      <c r="B12" s="2" t="s">
        <v>207</v>
      </c>
      <c r="C12" s="2" t="s">
        <v>208</v>
      </c>
      <c r="D12" s="82" t="s">
        <v>44</v>
      </c>
      <c r="E12" s="2" t="s">
        <v>88</v>
      </c>
      <c r="F12" s="82"/>
      <c r="G12" s="82"/>
      <c r="H12" s="82"/>
      <c r="I12" s="94"/>
      <c r="J12" s="144"/>
      <c r="K12" s="144"/>
      <c r="L12" s="88"/>
      <c r="M12" s="33"/>
      <c r="N12" s="20" t="str">
        <f>IF(B12&lt;&gt;"",CONCATENATE(B12, REPT(" ", 31 - LEN(B12)),E12," ", IF(LEN(F12)&gt;0, CONCATENATE("(",F12,")"), " "), "  ", IF(I12&lt;&gt;"", CONCATENATE(" DEFAULT ", I12,""), ""  ), IF(D12="N", " NOT NULL ", " "),   IF(B14&lt;&gt;""," ,"," ")), ") Tablespace TS_HEMR_DATA ;" )</f>
        <v>Nop_Type                       nvarchar(20)      ,</v>
      </c>
      <c r="O12" s="33"/>
      <c r="U12" s="41" t="str">
        <f t="shared" si="1"/>
        <v>EXEC SP_ADDEXTENDEDPROPERTY 'MS_Description', '발생유형', 'USER', DBO, 'TABLE', Nop_History,'COLUMN',Nop_Type</v>
      </c>
    </row>
    <row r="13" spans="1:30" s="32" customFormat="1" ht="15.6">
      <c r="A13" s="89">
        <v>7</v>
      </c>
      <c r="B13" s="2" t="s">
        <v>209</v>
      </c>
      <c r="C13" s="2" t="s">
        <v>210</v>
      </c>
      <c r="D13" s="82" t="s">
        <v>44</v>
      </c>
      <c r="E13" s="2" t="s">
        <v>126</v>
      </c>
      <c r="F13" s="82"/>
      <c r="G13" s="82"/>
      <c r="H13" s="82"/>
      <c r="I13" s="94"/>
      <c r="J13" s="95"/>
      <c r="K13" s="95"/>
      <c r="L13" s="88"/>
      <c r="M13" s="33"/>
      <c r="N13" s="20" t="str">
        <f>IF(B13&lt;&gt;"",CONCATENATE(B13, REPT(" ", 31 - LEN(B13)),E13," ", IF(LEN(F13)&gt;0, CONCATENATE("(",F13,")"), " "), "  ", IF(I13&lt;&gt;"", CONCATENATE(" DEFAULT ", I13,""), ""  ), IF(D13="N", " NOT NULL ", " "),   IF(B15&lt;&gt;""," ,"," ")), ") Tablespace TS_HEMR_DATA ;" )</f>
        <v>Nop_Time                       decimal(10,1)      ,</v>
      </c>
      <c r="O13" s="33"/>
      <c r="U13" s="41" t="str">
        <f t="shared" si="1"/>
        <v>EXEC SP_ADDEXTENDEDPROPERTY 'MS_Description', '비가동시간', 'USER', DBO, 'TABLE', Nop_History,'COLUMN',Nop_Time</v>
      </c>
    </row>
    <row r="14" spans="1:30" s="32" customFormat="1" ht="15.6">
      <c r="A14" s="89">
        <v>8</v>
      </c>
      <c r="B14" s="2" t="s">
        <v>106</v>
      </c>
      <c r="C14" s="2" t="s">
        <v>137</v>
      </c>
      <c r="D14" s="82" t="s">
        <v>44</v>
      </c>
      <c r="E14" s="2" t="s">
        <v>125</v>
      </c>
      <c r="F14" s="82"/>
      <c r="G14" s="82"/>
      <c r="H14" s="82"/>
      <c r="I14" s="94"/>
      <c r="J14" s="144"/>
      <c r="K14" s="144"/>
      <c r="L14" s="88"/>
      <c r="M14" s="33"/>
      <c r="N14" s="20" t="str">
        <f t="shared" ref="N14:N19" si="2">IF(B14&lt;&gt;"",CONCATENATE(B14, REPT(" ", 31 - LEN(B14)),E14," ", IF(LEN(F14)&gt;0, CONCATENATE("(",F14,")"), " "), "  ", IF(I14&lt;&gt;"", CONCATENATE(" DEFAULT ", I14,""), ""  ), IF(D14="N", " NOT NULL ", " "),   IF(B16&lt;&gt;""," ,"," ")), ") Tablespace TS_HEMR_DATA ;" )</f>
        <v>Remark                         nvarchar(100)      ,</v>
      </c>
      <c r="O14" s="33"/>
      <c r="U14" s="41" t="str">
        <f t="shared" si="1"/>
        <v>EXEC SP_ADDEXTENDEDPROPERTY 'MS_Description', '비고', 'USER', DBO, 'TABLE', Nop_History,'COLUMN',Remark</v>
      </c>
    </row>
    <row r="15" spans="1:30" s="32" customFormat="1" ht="15.6">
      <c r="A15" s="89">
        <v>9</v>
      </c>
      <c r="B15" s="2" t="s">
        <v>80</v>
      </c>
      <c r="C15" s="2" t="s">
        <v>81</v>
      </c>
      <c r="D15" s="82" t="s">
        <v>44</v>
      </c>
      <c r="E15" s="2" t="s">
        <v>93</v>
      </c>
      <c r="F15" s="82"/>
      <c r="G15" s="82"/>
      <c r="H15" s="82"/>
      <c r="I15" s="96"/>
      <c r="J15" s="144"/>
      <c r="K15" s="144"/>
      <c r="L15" s="2" t="s">
        <v>157</v>
      </c>
      <c r="M15" s="33"/>
      <c r="N15" s="20" t="str">
        <f t="shared" si="2"/>
        <v>Ins_Date                       datetime      ,</v>
      </c>
      <c r="O15" s="33"/>
      <c r="U15" s="41" t="str">
        <f t="shared" si="1"/>
        <v>EXEC SP_ADDEXTENDEDPROPERTY 'MS_Description', '최초입력일자', 'USER', DBO, 'TABLE', Nop_History,'COLUMN',Ins_Date</v>
      </c>
    </row>
    <row r="16" spans="1:30" s="32" customFormat="1" ht="15.6">
      <c r="A16" s="89">
        <v>10</v>
      </c>
      <c r="B16" s="2" t="s">
        <v>82</v>
      </c>
      <c r="C16" s="2" t="s">
        <v>83</v>
      </c>
      <c r="D16" s="82" t="s">
        <v>44</v>
      </c>
      <c r="E16" s="2" t="s">
        <v>88</v>
      </c>
      <c r="F16" s="82"/>
      <c r="G16" s="82"/>
      <c r="H16" s="82"/>
      <c r="I16" s="94"/>
      <c r="J16" s="144"/>
      <c r="K16" s="144"/>
      <c r="L16" s="2" t="s">
        <v>158</v>
      </c>
      <c r="M16" s="33"/>
      <c r="N16" s="20" t="str">
        <f t="shared" si="2"/>
        <v>Ins_Emp                        nvarchar(20)      ,</v>
      </c>
      <c r="O16" s="33"/>
      <c r="U16" s="41" t="str">
        <f t="shared" si="1"/>
        <v>EXEC SP_ADDEXTENDEDPROPERTY 'MS_Description', '최초입력자', 'USER', DBO, 'TABLE', Nop_History,'COLUMN',Ins_Emp</v>
      </c>
    </row>
    <row r="17" spans="1:21" s="3" customFormat="1" ht="15.6">
      <c r="A17" s="90">
        <v>11</v>
      </c>
      <c r="B17" s="2" t="s">
        <v>84</v>
      </c>
      <c r="C17" s="2" t="s">
        <v>85</v>
      </c>
      <c r="D17" s="82" t="s">
        <v>44</v>
      </c>
      <c r="E17" s="2" t="s">
        <v>93</v>
      </c>
      <c r="F17" s="82"/>
      <c r="G17" s="82"/>
      <c r="H17" s="82"/>
      <c r="I17" s="94"/>
      <c r="J17" s="144"/>
      <c r="K17" s="144"/>
      <c r="L17" s="2" t="s">
        <v>155</v>
      </c>
      <c r="M17" s="9"/>
      <c r="N17" s="20" t="str">
        <f t="shared" si="2"/>
        <v>Up_Date                        datetime      ,</v>
      </c>
      <c r="O17" s="9"/>
      <c r="U17" s="41" t="str">
        <f t="shared" si="1"/>
        <v>EXEC SP_ADDEXTENDEDPROPERTY 'MS_Description', '최종수정일자', 'USER', DBO, 'TABLE', Nop_History,'COLUMN',Up_Date</v>
      </c>
    </row>
    <row r="18" spans="1:21" s="3" customFormat="1" ht="15.6">
      <c r="A18" s="35">
        <v>12</v>
      </c>
      <c r="B18" s="2" t="s">
        <v>86</v>
      </c>
      <c r="C18" s="2" t="s">
        <v>87</v>
      </c>
      <c r="D18" s="82" t="s">
        <v>44</v>
      </c>
      <c r="E18" s="2" t="s">
        <v>88</v>
      </c>
      <c r="F18" s="91"/>
      <c r="G18" s="91"/>
      <c r="H18" s="91"/>
      <c r="I18" s="98"/>
      <c r="J18" s="145"/>
      <c r="K18" s="145"/>
      <c r="L18" s="2" t="s">
        <v>156</v>
      </c>
      <c r="M18" s="9"/>
      <c r="N18" s="20" t="str">
        <f t="shared" si="2"/>
        <v xml:space="preserve">Up_Emp                         nvarchar(20)      </v>
      </c>
      <c r="O18" s="9"/>
      <c r="U18" s="41" t="str">
        <f t="shared" si="1"/>
        <v>EXEC SP_ADDEXTENDEDPROPERTY 'MS_Description', '최종수정자', 'USER', DBO, 'TABLE', Nop_History,'COLUMN',Up_Emp</v>
      </c>
    </row>
    <row r="19" spans="1:21" s="3" customFormat="1" ht="15.6">
      <c r="A19" s="35">
        <v>13</v>
      </c>
      <c r="B19" s="2" t="s">
        <v>188</v>
      </c>
      <c r="C19" s="2" t="s">
        <v>189</v>
      </c>
      <c r="D19" s="82" t="s">
        <v>44</v>
      </c>
      <c r="E19" s="2" t="s">
        <v>88</v>
      </c>
      <c r="F19" s="82"/>
      <c r="G19" s="82"/>
      <c r="H19" s="82" t="s">
        <v>44</v>
      </c>
      <c r="I19" s="94"/>
      <c r="J19" s="95"/>
      <c r="K19" s="95"/>
      <c r="L19" s="88"/>
      <c r="M19" s="9"/>
      <c r="N19" s="20" t="str">
        <f t="shared" si="2"/>
        <v xml:space="preserve">Wc_Code                        nvarchar(20)      </v>
      </c>
      <c r="O19" s="9"/>
      <c r="U19" s="41" t="str">
        <f t="shared" si="1"/>
        <v>EXEC SP_ADDEXTENDEDPROPERTY 'MS_Description', '작업장코드', 'USER', DBO, 'TABLE', Nop_History,'COLUMN',Wc_Code</v>
      </c>
    </row>
    <row r="20" spans="1:21" s="3" customFormat="1" ht="15.6">
      <c r="A20" s="35">
        <v>14</v>
      </c>
      <c r="B20" s="81"/>
      <c r="C20" s="81"/>
      <c r="D20" s="82"/>
      <c r="E20" s="81"/>
      <c r="F20" s="82"/>
      <c r="G20" s="82"/>
      <c r="H20" s="82"/>
      <c r="I20" s="94"/>
      <c r="J20" s="95"/>
      <c r="K20" s="95"/>
      <c r="L20" s="81"/>
      <c r="M20" s="9"/>
      <c r="N20" s="20"/>
      <c r="O20" s="9"/>
      <c r="U20" s="41"/>
    </row>
    <row r="21" spans="1:21" s="3" customFormat="1" ht="15.6">
      <c r="A21" s="35">
        <v>15</v>
      </c>
      <c r="B21" s="81"/>
      <c r="C21" s="81"/>
      <c r="D21" s="82"/>
      <c r="E21" s="81"/>
      <c r="F21" s="82"/>
      <c r="G21" s="82"/>
      <c r="H21" s="82"/>
      <c r="I21" s="94"/>
      <c r="J21" s="95"/>
      <c r="K21" s="95"/>
      <c r="L21" s="81"/>
      <c r="M21" s="9"/>
      <c r="N21" s="20"/>
      <c r="O21" s="9"/>
      <c r="U21" s="41"/>
    </row>
    <row r="22" spans="1:21" s="3" customFormat="1" ht="15.6">
      <c r="A22" s="35">
        <v>16</v>
      </c>
      <c r="B22" s="81"/>
      <c r="C22" s="81"/>
      <c r="D22" s="82"/>
      <c r="E22" s="81"/>
      <c r="F22" s="82"/>
      <c r="G22" s="82"/>
      <c r="H22" s="82"/>
      <c r="I22" s="94"/>
      <c r="J22" s="95"/>
      <c r="K22" s="95"/>
      <c r="L22" s="81"/>
      <c r="M22" s="9"/>
      <c r="N22" s="20"/>
      <c r="O22" s="9"/>
      <c r="U22" s="41"/>
    </row>
    <row r="23" spans="1:21" s="3" customFormat="1" ht="13.5" customHeight="1">
      <c r="A23" s="35">
        <v>17</v>
      </c>
      <c r="B23" s="2"/>
      <c r="C23" s="2"/>
      <c r="D23" s="87"/>
      <c r="E23" s="79"/>
      <c r="F23" s="87"/>
      <c r="G23" s="87"/>
      <c r="H23" s="87"/>
      <c r="I23" s="92"/>
      <c r="J23" s="101"/>
      <c r="K23" s="102"/>
      <c r="M23" s="9"/>
      <c r="N23" s="20"/>
      <c r="O23" s="9"/>
      <c r="U23" s="41"/>
    </row>
    <row r="24" spans="1:21" s="3" customFormat="1" ht="15.6">
      <c r="A24" s="35">
        <v>18</v>
      </c>
      <c r="B24" s="2"/>
      <c r="C24" s="2"/>
      <c r="D24" s="27"/>
      <c r="E24" s="79"/>
      <c r="F24" s="27"/>
      <c r="G24" s="27"/>
      <c r="H24" s="27"/>
      <c r="I24" s="24"/>
      <c r="J24" s="71"/>
      <c r="K24" s="72"/>
      <c r="L24" s="34"/>
      <c r="M24" s="9"/>
      <c r="N24" s="20"/>
      <c r="O24" s="9"/>
      <c r="U24" s="41"/>
    </row>
    <row r="25" spans="1:21" s="3" customFormat="1" ht="13.5" customHeight="1">
      <c r="A25" s="35">
        <v>19</v>
      </c>
      <c r="B25" s="2"/>
      <c r="C25" s="2"/>
      <c r="D25" s="27"/>
      <c r="E25" s="79"/>
      <c r="F25" s="27"/>
      <c r="G25" s="27"/>
      <c r="H25" s="27"/>
      <c r="I25" s="24"/>
      <c r="J25" s="71"/>
      <c r="K25" s="72"/>
      <c r="L25" s="34"/>
      <c r="M25" s="9"/>
      <c r="N25" s="20"/>
      <c r="O25" s="9"/>
      <c r="U25" s="41"/>
    </row>
    <row r="26" spans="1:21" s="3" customFormat="1" ht="15.6">
      <c r="A26" s="35">
        <v>20</v>
      </c>
      <c r="B26" s="28"/>
      <c r="C26" s="28"/>
      <c r="D26" s="27"/>
      <c r="E26" s="27"/>
      <c r="F26" s="27"/>
      <c r="G26" s="27"/>
      <c r="H26" s="27"/>
      <c r="I26" s="24"/>
      <c r="J26" s="71"/>
      <c r="K26" s="72"/>
      <c r="L26" s="34"/>
      <c r="M26" s="9"/>
      <c r="N26" s="20"/>
      <c r="O26" s="9"/>
      <c r="U26" s="41"/>
    </row>
    <row r="27" spans="1:21" s="3" customFormat="1" ht="15.6">
      <c r="A27" s="35">
        <v>21</v>
      </c>
      <c r="B27" s="28"/>
      <c r="C27" s="28"/>
      <c r="D27" s="27"/>
      <c r="E27" s="27"/>
      <c r="F27" s="27"/>
      <c r="G27" s="27"/>
      <c r="H27" s="27"/>
      <c r="I27" s="24"/>
      <c r="J27" s="71"/>
      <c r="K27" s="72"/>
      <c r="L27" s="34"/>
      <c r="M27" s="9"/>
      <c r="N27" s="20"/>
      <c r="O27" s="9"/>
      <c r="U27" s="41"/>
    </row>
    <row r="28" spans="1:21" s="3" customFormat="1" ht="15.6">
      <c r="A28" s="35">
        <v>22</v>
      </c>
      <c r="B28" s="28"/>
      <c r="C28" s="28"/>
      <c r="D28" s="27"/>
      <c r="E28" s="27"/>
      <c r="F28" s="27"/>
      <c r="G28" s="27"/>
      <c r="H28" s="27"/>
      <c r="I28" s="24"/>
      <c r="J28" s="71"/>
      <c r="K28" s="72"/>
      <c r="L28" s="34"/>
      <c r="M28" s="9"/>
      <c r="N28" s="20"/>
      <c r="O28" s="9"/>
      <c r="U28" s="41"/>
    </row>
    <row r="29" spans="1:21" s="3" customFormat="1" ht="15.6">
      <c r="A29" s="35">
        <v>23</v>
      </c>
      <c r="B29" s="28"/>
      <c r="C29" s="28"/>
      <c r="D29" s="27"/>
      <c r="E29" s="27"/>
      <c r="F29" s="27"/>
      <c r="G29" s="27"/>
      <c r="H29" s="27"/>
      <c r="I29" s="24"/>
      <c r="J29" s="71"/>
      <c r="K29" s="72"/>
      <c r="L29" s="34"/>
      <c r="M29" s="9"/>
      <c r="N29" s="20"/>
      <c r="O29" s="9"/>
      <c r="U29" s="41"/>
    </row>
    <row r="30" spans="1:21" s="3" customFormat="1" ht="15.6">
      <c r="A30" s="35">
        <v>24</v>
      </c>
      <c r="B30" s="28"/>
      <c r="C30" s="28"/>
      <c r="D30" s="27"/>
      <c r="E30" s="27"/>
      <c r="F30" s="27"/>
      <c r="G30" s="27"/>
      <c r="H30" s="27"/>
      <c r="I30" s="24"/>
      <c r="J30" s="71"/>
      <c r="K30" s="72"/>
      <c r="L30" s="34"/>
      <c r="M30" s="9"/>
      <c r="N30" s="20"/>
      <c r="O30" s="9"/>
      <c r="U30" s="41"/>
    </row>
    <row r="31" spans="1:21" s="3" customFormat="1" ht="15.6">
      <c r="A31" s="35">
        <v>25</v>
      </c>
      <c r="B31" s="28"/>
      <c r="C31" s="28"/>
      <c r="D31" s="27"/>
      <c r="E31" s="27"/>
      <c r="F31" s="27"/>
      <c r="G31" s="27"/>
      <c r="H31" s="27"/>
      <c r="I31" s="24"/>
      <c r="J31" s="71"/>
      <c r="K31" s="72"/>
      <c r="L31" s="34"/>
      <c r="M31" s="9"/>
      <c r="N31" s="20"/>
      <c r="O31" s="9"/>
      <c r="U31" s="41"/>
    </row>
    <row r="32" spans="1:21" s="3" customFormat="1" ht="15.6">
      <c r="A32" s="35">
        <v>26</v>
      </c>
      <c r="B32" s="28"/>
      <c r="C32" s="28"/>
      <c r="D32" s="27"/>
      <c r="E32" s="27"/>
      <c r="F32" s="27"/>
      <c r="G32" s="27"/>
      <c r="H32" s="27"/>
      <c r="I32" s="24"/>
      <c r="J32" s="71"/>
      <c r="K32" s="72"/>
      <c r="L32" s="34"/>
      <c r="M32" s="9"/>
      <c r="N32" s="20"/>
      <c r="O32" s="9"/>
      <c r="U32" s="41"/>
    </row>
    <row r="33" spans="1:21" s="3" customFormat="1" ht="15.6">
      <c r="A33" s="35">
        <v>27</v>
      </c>
      <c r="B33" s="28"/>
      <c r="C33" s="28"/>
      <c r="D33" s="27"/>
      <c r="E33" s="27"/>
      <c r="F33" s="27"/>
      <c r="G33" s="27"/>
      <c r="H33" s="27"/>
      <c r="I33" s="24"/>
      <c r="J33" s="71"/>
      <c r="K33" s="72"/>
      <c r="L33" s="34"/>
      <c r="M33" s="9"/>
      <c r="N33" s="20"/>
      <c r="O33" s="9"/>
      <c r="U33" s="41"/>
    </row>
    <row r="34" spans="1:21" s="3" customFormat="1" ht="15.6">
      <c r="A34" s="35">
        <v>28</v>
      </c>
      <c r="B34" s="28"/>
      <c r="C34" s="28"/>
      <c r="D34" s="27"/>
      <c r="E34" s="27"/>
      <c r="F34" s="27"/>
      <c r="G34" s="27"/>
      <c r="H34" s="27"/>
      <c r="I34" s="24"/>
      <c r="J34" s="71"/>
      <c r="K34" s="72"/>
      <c r="L34" s="34"/>
      <c r="M34" s="9"/>
      <c r="N34" s="20"/>
      <c r="O34" s="9"/>
      <c r="U34" s="41"/>
    </row>
    <row r="35" spans="1:21" s="3" customFormat="1" ht="15.6">
      <c r="A35" s="35">
        <v>29</v>
      </c>
      <c r="B35" s="28"/>
      <c r="C35" s="28"/>
      <c r="D35" s="27"/>
      <c r="E35" s="27"/>
      <c r="F35" s="27"/>
      <c r="G35" s="27"/>
      <c r="H35" s="27"/>
      <c r="I35" s="24"/>
      <c r="J35" s="71"/>
      <c r="K35" s="72"/>
      <c r="L35" s="34"/>
      <c r="M35" s="9"/>
      <c r="N35" s="20"/>
      <c r="O35" s="9"/>
      <c r="U35" s="41"/>
    </row>
    <row r="36" spans="1:21" s="3" customFormat="1" ht="15.6">
      <c r="A36" s="35">
        <v>30</v>
      </c>
      <c r="B36" s="28"/>
      <c r="C36" s="28"/>
      <c r="D36" s="27"/>
      <c r="E36" s="27"/>
      <c r="F36" s="27"/>
      <c r="G36" s="27"/>
      <c r="H36" s="27"/>
      <c r="I36" s="24"/>
      <c r="J36" s="71"/>
      <c r="K36" s="72"/>
      <c r="L36" s="34"/>
      <c r="M36" s="9"/>
      <c r="N36" s="20"/>
      <c r="O36" s="9"/>
      <c r="U36" s="41"/>
    </row>
    <row r="37" spans="1:21" s="3" customFormat="1" ht="15.6">
      <c r="A37" s="35">
        <v>31</v>
      </c>
      <c r="B37" s="28"/>
      <c r="C37" s="28"/>
      <c r="D37" s="27"/>
      <c r="E37" s="27"/>
      <c r="F37" s="27"/>
      <c r="G37" s="27"/>
      <c r="H37" s="27"/>
      <c r="I37" s="24"/>
      <c r="J37" s="71"/>
      <c r="K37" s="72"/>
      <c r="L37" s="34"/>
      <c r="M37" s="9"/>
      <c r="N37" s="20"/>
      <c r="O37" s="9"/>
      <c r="U37" s="41"/>
    </row>
    <row r="38" spans="1:21" s="3" customFormat="1" ht="15.6">
      <c r="A38" s="3">
        <v>32</v>
      </c>
      <c r="B38" s="28"/>
      <c r="C38" s="28"/>
      <c r="D38" s="27"/>
      <c r="E38" s="27"/>
      <c r="F38" s="27"/>
      <c r="G38" s="57"/>
      <c r="H38" s="27"/>
      <c r="I38" s="24"/>
      <c r="J38" s="71"/>
      <c r="K38" s="72"/>
      <c r="L38" s="34"/>
      <c r="M38" s="9"/>
      <c r="N38" s="20"/>
      <c r="O38" s="9"/>
      <c r="U38" s="41"/>
    </row>
    <row r="39" spans="1:21" s="3" customFormat="1" ht="15.6">
      <c r="A39" s="52"/>
      <c r="B39" s="50"/>
      <c r="C39" s="50"/>
      <c r="D39" s="53"/>
      <c r="E39" s="53"/>
      <c r="F39" s="53"/>
      <c r="G39" s="53"/>
      <c r="H39" s="53"/>
      <c r="I39" s="54"/>
      <c r="J39" s="29"/>
      <c r="K39" s="29"/>
      <c r="L39" s="33"/>
      <c r="M39" s="9"/>
      <c r="N39" s="20" t="s">
        <v>42</v>
      </c>
      <c r="O39" s="9"/>
      <c r="U39" s="41"/>
    </row>
    <row r="40" spans="1:21" s="3" customFormat="1" ht="15.6">
      <c r="A40" s="49"/>
      <c r="B40" s="50"/>
      <c r="C40" s="50"/>
      <c r="D40" s="49"/>
      <c r="E40" s="49"/>
      <c r="F40" s="49"/>
      <c r="G40" s="49"/>
      <c r="H40" s="49"/>
      <c r="I40" s="49"/>
      <c r="J40" s="49"/>
      <c r="K40" s="49"/>
      <c r="L40" s="9"/>
      <c r="M40" s="9"/>
      <c r="N40" s="23"/>
      <c r="O40" s="9"/>
    </row>
    <row r="41" spans="1:21" s="3" customFormat="1" ht="15.6">
      <c r="A41" s="49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</row>
    <row r="42" spans="1:21" s="2" customFormat="1" ht="15.6">
      <c r="A42" s="76" t="s">
        <v>11</v>
      </c>
      <c r="B42" s="76" t="s">
        <v>30</v>
      </c>
      <c r="C42" s="138" t="s">
        <v>15</v>
      </c>
      <c r="D42" s="138"/>
      <c r="E42" s="138"/>
      <c r="F42" s="138"/>
      <c r="G42" s="138"/>
      <c r="H42" s="76" t="s">
        <v>27</v>
      </c>
      <c r="I42" s="76" t="s">
        <v>17</v>
      </c>
      <c r="J42" s="140" t="s">
        <v>19</v>
      </c>
      <c r="K42" s="141"/>
      <c r="L42" s="142"/>
      <c r="M42" s="47"/>
      <c r="N42" s="22"/>
      <c r="O42" s="4"/>
    </row>
    <row r="43" spans="1:21" s="2" customFormat="1" ht="15.6">
      <c r="A43" s="7">
        <v>1</v>
      </c>
      <c r="B43" s="10" t="s">
        <v>36</v>
      </c>
      <c r="C43" s="139" t="s">
        <v>34</v>
      </c>
      <c r="D43" s="139"/>
      <c r="E43" s="139"/>
      <c r="F43" s="139"/>
      <c r="G43" s="139"/>
      <c r="H43" s="7"/>
      <c r="I43" s="35"/>
      <c r="J43" s="135"/>
      <c r="K43" s="136"/>
      <c r="L43" s="137"/>
      <c r="M43" s="49"/>
      <c r="N43" s="22" t="str">
        <f>CONCATENATE("CREATE ", IF(H43&lt;&gt;"", "UNIQUE ", ""),"INDEX ", B43, " ON ", $F$4, "( ",C43, " ) " )</f>
        <v xml:space="preserve">CREATE INDEX IX_CONSENT_MST_PK ON Nop_History( CONSENT_MST_RID ) </v>
      </c>
      <c r="O43" s="4"/>
    </row>
    <row r="44" spans="1:21" s="2" customFormat="1" ht="15.6">
      <c r="A44" s="63">
        <v>2</v>
      </c>
      <c r="B44" s="64" t="s">
        <v>37</v>
      </c>
      <c r="C44" s="134" t="s">
        <v>35</v>
      </c>
      <c r="D44" s="134"/>
      <c r="E44" s="134"/>
      <c r="F44" s="134"/>
      <c r="G44" s="134"/>
      <c r="H44" s="7"/>
      <c r="I44" s="35"/>
      <c r="J44" s="135"/>
      <c r="K44" s="136"/>
      <c r="L44" s="137"/>
      <c r="M44" s="49"/>
      <c r="N44" s="22" t="str">
        <f t="shared" ref="N44:N46" si="3">CONCATENATE("CREATE ", IF(H44&lt;&gt;"", "UNIQUE ", ""),"INDEX ", B44, " ON ", $F$4, "( ",C44, " ) " )</f>
        <v xml:space="preserve">CREATE INDEX IX_CONSENT_MST_01 ON Nop_History( USE_YN ) </v>
      </c>
      <c r="O44" s="4"/>
    </row>
    <row r="45" spans="1:21" s="2" customFormat="1" ht="15.6">
      <c r="A45" s="63">
        <v>3</v>
      </c>
      <c r="B45" s="64" t="s">
        <v>38</v>
      </c>
      <c r="C45" s="134" t="s">
        <v>43</v>
      </c>
      <c r="D45" s="134"/>
      <c r="E45" s="134"/>
      <c r="F45" s="134"/>
      <c r="G45" s="134"/>
      <c r="H45" s="7"/>
      <c r="I45" s="35"/>
      <c r="J45" s="73"/>
      <c r="K45" s="74"/>
      <c r="L45" s="75"/>
      <c r="M45" s="49"/>
      <c r="N45" s="22" t="str">
        <f t="shared" si="3"/>
        <v xml:space="preserve">CREATE INDEX IX_CONSENT_MST_02 ON Nop_History( PATIENT_CODE, VISIT_TYPE, HOS_TYPE ) </v>
      </c>
      <c r="O45" s="4"/>
    </row>
    <row r="46" spans="1:21" s="2" customFormat="1" ht="15.6">
      <c r="A46" s="63">
        <v>4</v>
      </c>
      <c r="B46" s="64" t="s">
        <v>39</v>
      </c>
      <c r="C46" s="134" t="s">
        <v>40</v>
      </c>
      <c r="D46" s="134"/>
      <c r="E46" s="134"/>
      <c r="F46" s="134"/>
      <c r="G46" s="134"/>
      <c r="H46" s="7"/>
      <c r="I46" s="35"/>
      <c r="J46" s="135"/>
      <c r="K46" s="136"/>
      <c r="L46" s="137"/>
      <c r="M46" s="49"/>
      <c r="N46" s="22" t="str">
        <f t="shared" si="3"/>
        <v xml:space="preserve">CREATE INDEX IX_CONSENT_MST_03 ON Nop_History( HOS_TYPE ) </v>
      </c>
      <c r="O46" s="4"/>
    </row>
    <row r="47" spans="1:21" s="2" customFormat="1" ht="15.6">
      <c r="B47" s="2">
        <f>LEN(B43)</f>
        <v>17</v>
      </c>
      <c r="N47" s="23"/>
    </row>
    <row r="48" spans="1:21" s="2" customFormat="1" ht="15.6">
      <c r="N48" s="23"/>
    </row>
    <row r="49" spans="14:14" s="2" customFormat="1" ht="15.6">
      <c r="N49" s="23"/>
    </row>
    <row r="50" spans="14:14" s="2" customFormat="1" ht="15.6">
      <c r="N50" s="23"/>
    </row>
    <row r="51" spans="14:14" s="2" customFormat="1" ht="15.6">
      <c r="N51" s="23"/>
    </row>
    <row r="52" spans="14:14" s="2" customFormat="1" ht="15.6">
      <c r="N52" s="23"/>
    </row>
    <row r="53" spans="14:14" s="2" customFormat="1" ht="15.6">
      <c r="N53" s="23"/>
    </row>
    <row r="54" spans="14:14" s="2" customFormat="1" ht="15.6">
      <c r="N54" s="23"/>
    </row>
    <row r="55" spans="14:14" s="2" customFormat="1" ht="15.6">
      <c r="N55" s="23"/>
    </row>
    <row r="56" spans="14:14" s="2" customFormat="1" ht="15.6">
      <c r="N56" s="23"/>
    </row>
    <row r="57" spans="14:14" s="2" customFormat="1" ht="15.6">
      <c r="N57" s="23"/>
    </row>
  </sheetData>
  <mergeCells count="38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12:K12"/>
    <mergeCell ref="J4:L4"/>
    <mergeCell ref="A5:B5"/>
    <mergeCell ref="C5:D5"/>
    <mergeCell ref="E5:F5"/>
    <mergeCell ref="G5:H5"/>
    <mergeCell ref="J5:L5"/>
    <mergeCell ref="J6:K6"/>
    <mergeCell ref="J7:K7"/>
    <mergeCell ref="J9:K9"/>
    <mergeCell ref="J10:K10"/>
    <mergeCell ref="J11:K11"/>
    <mergeCell ref="C46:G46"/>
    <mergeCell ref="J46:L46"/>
    <mergeCell ref="J14:K14"/>
    <mergeCell ref="J15:K15"/>
    <mergeCell ref="J16:K16"/>
    <mergeCell ref="J17:K17"/>
    <mergeCell ref="J18:K18"/>
    <mergeCell ref="C42:G42"/>
    <mergeCell ref="J42:L42"/>
    <mergeCell ref="C43:G43"/>
    <mergeCell ref="J43:L43"/>
    <mergeCell ref="C44:G44"/>
    <mergeCell ref="J44:L44"/>
    <mergeCell ref="C45:G45"/>
  </mergeCells>
  <phoneticPr fontId="2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D57"/>
  <sheetViews>
    <sheetView zoomScaleNormal="100" workbookViewId="0">
      <selection activeCell="U7" sqref="U7:U13"/>
    </sheetView>
  </sheetViews>
  <sheetFormatPr defaultRowHeight="17.399999999999999"/>
  <cols>
    <col min="1" max="1" width="3.69921875" customWidth="1"/>
    <col min="2" max="2" width="18.8984375" customWidth="1"/>
    <col min="3" max="3" width="15.8984375" customWidth="1"/>
    <col min="4" max="4" width="5.3984375" customWidth="1"/>
    <col min="5" max="5" width="11.69921875" customWidth="1"/>
    <col min="6" max="6" width="6.8984375" bestFit="1" customWidth="1"/>
    <col min="7" max="7" width="3.59765625" bestFit="1" customWidth="1"/>
    <col min="8" max="8" width="10.3984375" customWidth="1"/>
    <col min="9" max="9" width="14.09765625" customWidth="1"/>
    <col min="10" max="10" width="11.8984375" customWidth="1"/>
    <col min="11" max="11" width="10.3984375" customWidth="1"/>
    <col min="12" max="12" width="9.69921875" bestFit="1" customWidth="1"/>
    <col min="13" max="13" width="4.19921875" customWidth="1"/>
    <col min="14" max="14" width="9" style="19"/>
    <col min="15" max="15" width="10.5" customWidth="1"/>
  </cols>
  <sheetData>
    <row r="1" spans="1:30" ht="16.5" customHeight="1">
      <c r="A1" s="106" t="s">
        <v>1</v>
      </c>
      <c r="B1" s="107"/>
      <c r="C1" s="108"/>
      <c r="D1" s="108"/>
      <c r="E1" s="108" t="s">
        <v>20</v>
      </c>
      <c r="F1" s="124" t="s">
        <v>2</v>
      </c>
      <c r="G1" s="124"/>
      <c r="H1" s="125"/>
      <c r="I1" s="17" t="s">
        <v>3</v>
      </c>
      <c r="J1" s="6"/>
      <c r="K1" s="12" t="s">
        <v>4</v>
      </c>
      <c r="L1" s="14"/>
      <c r="M1" s="43"/>
    </row>
    <row r="2" spans="1:30" ht="16.5" customHeight="1">
      <c r="A2" s="109" t="s">
        <v>5</v>
      </c>
      <c r="B2" s="110"/>
      <c r="C2" s="108"/>
      <c r="D2" s="108"/>
      <c r="E2" s="108"/>
      <c r="F2" s="126"/>
      <c r="G2" s="126"/>
      <c r="H2" s="127"/>
      <c r="I2" s="1" t="s">
        <v>6</v>
      </c>
      <c r="J2" s="6"/>
      <c r="K2" s="16" t="s">
        <v>7</v>
      </c>
      <c r="L2" s="14"/>
      <c r="M2" s="43"/>
    </row>
    <row r="3" spans="1:30">
      <c r="A3" s="111" t="s">
        <v>0</v>
      </c>
      <c r="B3" s="112"/>
      <c r="C3" s="122"/>
      <c r="D3" s="123"/>
      <c r="E3" s="26" t="s">
        <v>8</v>
      </c>
      <c r="F3" s="128" t="s">
        <v>29</v>
      </c>
      <c r="G3" s="128"/>
      <c r="H3" s="128"/>
      <c r="I3" s="15" t="s">
        <v>9</v>
      </c>
      <c r="J3" s="6"/>
      <c r="K3" s="11" t="s">
        <v>10</v>
      </c>
      <c r="L3" s="13" t="s">
        <v>41</v>
      </c>
      <c r="M3" s="44"/>
      <c r="N3" s="20" t="str">
        <f>CONCATENATE("DROP TABLE ",F4," ;")</f>
        <v>DROP TABLE Nop_Ma_Master ;</v>
      </c>
    </row>
    <row r="4" spans="1:30" ht="16.5" customHeight="1">
      <c r="A4" s="108" t="s">
        <v>12</v>
      </c>
      <c r="B4" s="108"/>
      <c r="C4" s="108"/>
      <c r="D4" s="108"/>
      <c r="E4" s="6" t="s">
        <v>13</v>
      </c>
      <c r="F4" s="133" t="s">
        <v>212</v>
      </c>
      <c r="G4" s="133"/>
      <c r="H4" s="133"/>
      <c r="I4" s="70" t="s">
        <v>14</v>
      </c>
      <c r="J4" s="115"/>
      <c r="K4" s="116"/>
      <c r="L4" s="117"/>
      <c r="M4" s="45"/>
      <c r="N4" s="21"/>
      <c r="O4" s="18"/>
    </row>
    <row r="5" spans="1:30" ht="16.5" customHeight="1">
      <c r="A5" s="118" t="s">
        <v>31</v>
      </c>
      <c r="B5" s="119"/>
      <c r="C5" s="118"/>
      <c r="D5" s="119"/>
      <c r="E5" s="120" t="s">
        <v>33</v>
      </c>
      <c r="F5" s="121"/>
      <c r="G5" s="115" t="s">
        <v>211</v>
      </c>
      <c r="H5" s="117"/>
      <c r="I5" s="70" t="s">
        <v>32</v>
      </c>
      <c r="J5" s="115"/>
      <c r="K5" s="116"/>
      <c r="L5" s="117"/>
      <c r="M5" s="45"/>
      <c r="N5" s="21"/>
      <c r="O5" s="18"/>
    </row>
    <row r="6" spans="1:30" s="3" customFormat="1" ht="15.6">
      <c r="A6" s="37" t="s">
        <v>11</v>
      </c>
      <c r="B6" s="37" t="s">
        <v>21</v>
      </c>
      <c r="C6" s="37" t="s">
        <v>22</v>
      </c>
      <c r="D6" s="37" t="s">
        <v>23</v>
      </c>
      <c r="E6" s="37" t="s">
        <v>16</v>
      </c>
      <c r="F6" s="37" t="s">
        <v>24</v>
      </c>
      <c r="G6" s="37" t="s">
        <v>17</v>
      </c>
      <c r="H6" s="37" t="s">
        <v>25</v>
      </c>
      <c r="I6" s="69" t="s">
        <v>18</v>
      </c>
      <c r="J6" s="113" t="s">
        <v>19</v>
      </c>
      <c r="K6" s="114"/>
      <c r="L6" s="39" t="s">
        <v>26</v>
      </c>
      <c r="M6" s="46"/>
      <c r="N6" s="20" t="str">
        <f>CONCATENATE("CREATE TABLE ",$F$4," (")</f>
        <v>CREATE TABLE Nop_Ma_Master (</v>
      </c>
      <c r="O6" s="9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</row>
    <row r="7" spans="1:30" s="32" customFormat="1" ht="15.6">
      <c r="A7" s="89">
        <v>1</v>
      </c>
      <c r="B7" s="81" t="s">
        <v>213</v>
      </c>
      <c r="C7" s="81" t="s">
        <v>214</v>
      </c>
      <c r="D7" s="82" t="s">
        <v>94</v>
      </c>
      <c r="E7" s="81" t="s">
        <v>88</v>
      </c>
      <c r="F7" s="82"/>
      <c r="G7" s="82" t="s">
        <v>44</v>
      </c>
      <c r="H7" s="82"/>
      <c r="I7" s="94"/>
      <c r="J7" s="144"/>
      <c r="K7" s="144"/>
      <c r="L7" s="88"/>
      <c r="M7" s="33"/>
      <c r="N7" s="20" t="str">
        <f t="shared" ref="N7:N11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Nop_Ma_Code                    nvarchar(20)     NOT NULL  ,</v>
      </c>
      <c r="O7" s="33"/>
      <c r="U7" s="41" t="str">
        <f>CONCATENATE( "EXEC SP_ADDEXTENDEDPROPERTY 'MS_Description', '", C7, "', 'USER', DBO, 'TABLE', ",$F$4,",'COLUMN',",B7)</f>
        <v>EXEC SP_ADDEXTENDEDPROPERTY 'MS_Description', '비가동대분류코드', 'USER', DBO, 'TABLE', Nop_Ma_Master,'COLUMN',Nop_Ma_Code</v>
      </c>
    </row>
    <row r="8" spans="1:30" s="3" customFormat="1" ht="15.6">
      <c r="A8" s="89">
        <v>2</v>
      </c>
      <c r="B8" s="81" t="s">
        <v>215</v>
      </c>
      <c r="C8" s="81" t="s">
        <v>216</v>
      </c>
      <c r="D8" s="82" t="s">
        <v>44</v>
      </c>
      <c r="E8" s="81" t="s">
        <v>180</v>
      </c>
      <c r="F8" s="82"/>
      <c r="G8" s="82"/>
      <c r="H8" s="99"/>
      <c r="I8" s="94"/>
      <c r="J8" s="95"/>
      <c r="K8" s="95"/>
      <c r="L8" s="88"/>
      <c r="M8" s="9"/>
      <c r="N8" s="20" t="str">
        <f t="shared" si="0"/>
        <v>Nop_Ma_Name                    nvarchar(30)      ,</v>
      </c>
      <c r="O8" s="9"/>
      <c r="U8" s="41" t="str">
        <f t="shared" ref="U8:U13" si="1">CONCATENATE( "EXEC SP_ADDEXTENDEDPROPERTY 'MS_Description', '", C8, "', 'USER', DBO, 'TABLE', ",$F$4,",'COLUMN',",B8)</f>
        <v>EXEC SP_ADDEXTENDEDPROPERTY 'MS_Description', '비가동대분류명', 'USER', DBO, 'TABLE', Nop_Ma_Master,'COLUMN',Nop_Ma_Name</v>
      </c>
    </row>
    <row r="9" spans="1:30" s="32" customFormat="1" ht="15.6">
      <c r="A9" s="89">
        <v>3</v>
      </c>
      <c r="B9" s="81" t="s">
        <v>78</v>
      </c>
      <c r="C9" s="81" t="s">
        <v>79</v>
      </c>
      <c r="D9" s="82" t="s">
        <v>44</v>
      </c>
      <c r="E9" s="81" t="s">
        <v>90</v>
      </c>
      <c r="F9" s="82"/>
      <c r="G9" s="82"/>
      <c r="H9" s="99"/>
      <c r="I9" s="94"/>
      <c r="J9" s="144"/>
      <c r="K9" s="144"/>
      <c r="L9" s="81" t="s">
        <v>79</v>
      </c>
      <c r="M9" s="33"/>
      <c r="N9" s="20" t="str">
        <f t="shared" si="0"/>
        <v>Use_YN                         nchar(1)      ,</v>
      </c>
      <c r="O9" s="33"/>
      <c r="U9" s="41" t="str">
        <f t="shared" si="1"/>
        <v>EXEC SP_ADDEXTENDEDPROPERTY 'MS_Description', '사용유무', 'USER', DBO, 'TABLE', Nop_Ma_Master,'COLUMN',Use_YN</v>
      </c>
    </row>
    <row r="10" spans="1:30" s="32" customFormat="1" ht="15.6">
      <c r="A10" s="89">
        <v>4</v>
      </c>
      <c r="B10" s="81" t="s">
        <v>80</v>
      </c>
      <c r="C10" s="81" t="s">
        <v>81</v>
      </c>
      <c r="D10" s="82" t="s">
        <v>44</v>
      </c>
      <c r="E10" s="81" t="s">
        <v>93</v>
      </c>
      <c r="F10" s="82"/>
      <c r="G10" s="82"/>
      <c r="H10" s="82"/>
      <c r="I10" s="94"/>
      <c r="J10" s="144"/>
      <c r="K10" s="144"/>
      <c r="L10" s="81" t="s">
        <v>157</v>
      </c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Ins_Date                       datetime      ,</v>
      </c>
      <c r="O10" s="33"/>
      <c r="U10" s="41" t="str">
        <f t="shared" si="1"/>
        <v>EXEC SP_ADDEXTENDEDPROPERTY 'MS_Description', '최초입력일자', 'USER', DBO, 'TABLE', Nop_Ma_Master,'COLUMN',Ins_Date</v>
      </c>
    </row>
    <row r="11" spans="1:30" s="32" customFormat="1" ht="15.6">
      <c r="A11" s="89">
        <v>5</v>
      </c>
      <c r="B11" s="81" t="s">
        <v>82</v>
      </c>
      <c r="C11" s="81" t="s">
        <v>83</v>
      </c>
      <c r="D11" s="82" t="s">
        <v>44</v>
      </c>
      <c r="E11" s="81" t="s">
        <v>88</v>
      </c>
      <c r="F11" s="82"/>
      <c r="G11" s="82"/>
      <c r="H11" s="82"/>
      <c r="I11" s="94"/>
      <c r="J11" s="144"/>
      <c r="K11" s="144"/>
      <c r="L11" s="81" t="s">
        <v>158</v>
      </c>
      <c r="M11" s="33"/>
      <c r="N11" s="20" t="str">
        <f t="shared" si="0"/>
        <v>Ins_Emp                        nvarchar(20)      ,</v>
      </c>
      <c r="O11" s="33"/>
      <c r="U11" s="41" t="str">
        <f t="shared" si="1"/>
        <v>EXEC SP_ADDEXTENDEDPROPERTY 'MS_Description', '최초입력자', 'USER', DBO, 'TABLE', Nop_Ma_Master,'COLUMN',Ins_Emp</v>
      </c>
    </row>
    <row r="12" spans="1:30" s="32" customFormat="1" ht="15.6">
      <c r="A12" s="89">
        <v>6</v>
      </c>
      <c r="B12" s="81" t="s">
        <v>84</v>
      </c>
      <c r="C12" s="81" t="s">
        <v>85</v>
      </c>
      <c r="D12" s="82" t="s">
        <v>44</v>
      </c>
      <c r="E12" s="81" t="s">
        <v>93</v>
      </c>
      <c r="F12" s="82"/>
      <c r="G12" s="82"/>
      <c r="H12" s="82"/>
      <c r="I12" s="94"/>
      <c r="J12" s="144"/>
      <c r="K12" s="144"/>
      <c r="L12" s="81" t="s">
        <v>155</v>
      </c>
      <c r="M12" s="33"/>
      <c r="N12" s="20" t="str">
        <f>IF(B12&lt;&gt;"",CONCATENATE(B12, REPT(" ", 31 - LEN(B12)),E12," ", IF(LEN(F12)&gt;0, CONCATENATE("(",F12,")"), " "), "  ", IF(I12&lt;&gt;"", CONCATENATE(" DEFAULT ", I12,""), ""  ), IF(D12="N", " NOT NULL ", " "),   IF(B14&lt;&gt;""," ,"," ")), ") Tablespace TS_HEMR_DATA ;" )</f>
        <v xml:space="preserve">Up_Date                        datetime      </v>
      </c>
      <c r="O12" s="33"/>
      <c r="U12" s="41" t="str">
        <f t="shared" si="1"/>
        <v>EXEC SP_ADDEXTENDEDPROPERTY 'MS_Description', '최종수정일자', 'USER', DBO, 'TABLE', Nop_Ma_Master,'COLUMN',Up_Date</v>
      </c>
    </row>
    <row r="13" spans="1:30" s="32" customFormat="1" ht="15.6">
      <c r="A13" s="89">
        <v>7</v>
      </c>
      <c r="B13" s="81" t="s">
        <v>86</v>
      </c>
      <c r="C13" s="81" t="s">
        <v>87</v>
      </c>
      <c r="D13" s="82" t="s">
        <v>44</v>
      </c>
      <c r="E13" s="81" t="s">
        <v>88</v>
      </c>
      <c r="F13" s="82"/>
      <c r="G13" s="82"/>
      <c r="H13" s="82"/>
      <c r="I13" s="94"/>
      <c r="J13" s="95"/>
      <c r="K13" s="95"/>
      <c r="L13" s="81" t="s">
        <v>156</v>
      </c>
      <c r="M13" s="33"/>
      <c r="N13" s="20" t="str">
        <f>IF(B13&lt;&gt;"",CONCATENATE(B13, REPT(" ", 31 - LEN(B13)),E13," ", IF(LEN(F13)&gt;0, CONCATENATE("(",F13,")"), " "), "  ", IF(I13&lt;&gt;"", CONCATENATE(" DEFAULT ", I13,""), ""  ), IF(D13="N", " NOT NULL ", " "),   IF(B15&lt;&gt;""," ,"," ")), ") Tablespace TS_HEMR_DATA ;" )</f>
        <v xml:space="preserve">Up_Emp                         nvarchar(20)      </v>
      </c>
      <c r="O13" s="33"/>
      <c r="U13" s="41" t="str">
        <f t="shared" si="1"/>
        <v>EXEC SP_ADDEXTENDEDPROPERTY 'MS_Description', '최종수정자', 'USER', DBO, 'TABLE', Nop_Ma_Master,'COLUMN',Up_Emp</v>
      </c>
    </row>
    <row r="14" spans="1:30" s="32" customFormat="1" ht="15.6">
      <c r="A14" s="89">
        <v>8</v>
      </c>
      <c r="B14" s="2"/>
      <c r="C14" s="2"/>
      <c r="D14" s="91"/>
      <c r="E14" s="2"/>
      <c r="F14" s="91"/>
      <c r="G14" s="91"/>
      <c r="H14" s="91"/>
      <c r="I14" s="98"/>
      <c r="J14" s="145"/>
      <c r="K14" s="145"/>
      <c r="L14" s="104"/>
      <c r="M14" s="33"/>
      <c r="N14" s="20"/>
      <c r="O14" s="33"/>
      <c r="U14" s="41"/>
    </row>
    <row r="15" spans="1:30" s="32" customFormat="1" ht="15.6">
      <c r="A15" s="89">
        <v>9</v>
      </c>
      <c r="B15" s="2"/>
      <c r="C15" s="2"/>
      <c r="D15" s="82"/>
      <c r="E15" s="2"/>
      <c r="F15" s="82"/>
      <c r="G15" s="82"/>
      <c r="H15" s="82"/>
      <c r="I15" s="96"/>
      <c r="J15" s="144"/>
      <c r="K15" s="144"/>
      <c r="L15" s="2"/>
      <c r="M15" s="33"/>
      <c r="N15" s="20"/>
      <c r="O15" s="33"/>
      <c r="U15" s="41"/>
    </row>
    <row r="16" spans="1:30" s="32" customFormat="1" ht="15.6">
      <c r="A16" s="89">
        <v>10</v>
      </c>
      <c r="B16" s="2"/>
      <c r="C16" s="2"/>
      <c r="D16" s="82"/>
      <c r="E16" s="2"/>
      <c r="F16" s="82"/>
      <c r="G16" s="82"/>
      <c r="H16" s="82"/>
      <c r="I16" s="94"/>
      <c r="J16" s="144"/>
      <c r="K16" s="144"/>
      <c r="L16" s="2"/>
      <c r="M16" s="33"/>
      <c r="N16" s="20"/>
      <c r="O16" s="33"/>
      <c r="U16" s="41"/>
    </row>
    <row r="17" spans="1:21" s="3" customFormat="1" ht="15.6">
      <c r="A17" s="89">
        <v>11</v>
      </c>
      <c r="B17" s="2"/>
      <c r="C17" s="2"/>
      <c r="D17" s="82"/>
      <c r="E17" s="2"/>
      <c r="F17" s="82"/>
      <c r="G17" s="82"/>
      <c r="H17" s="82"/>
      <c r="I17" s="94"/>
      <c r="J17" s="144"/>
      <c r="K17" s="144"/>
      <c r="L17" s="2"/>
      <c r="M17" s="9"/>
      <c r="N17" s="20"/>
      <c r="O17" s="9"/>
      <c r="U17" s="41"/>
    </row>
    <row r="18" spans="1:21" s="3" customFormat="1" ht="15.6">
      <c r="A18" s="89">
        <v>12</v>
      </c>
      <c r="B18" s="2"/>
      <c r="C18" s="2"/>
      <c r="D18" s="82"/>
      <c r="E18" s="2"/>
      <c r="F18" s="91"/>
      <c r="G18" s="91"/>
      <c r="H18" s="91"/>
      <c r="I18" s="98"/>
      <c r="J18" s="145"/>
      <c r="K18" s="145"/>
      <c r="L18" s="2"/>
      <c r="M18" s="9"/>
      <c r="N18" s="20"/>
      <c r="O18" s="9"/>
      <c r="U18" s="41"/>
    </row>
    <row r="19" spans="1:21" s="3" customFormat="1" ht="15.6">
      <c r="A19" s="89">
        <v>13</v>
      </c>
      <c r="B19" s="2"/>
      <c r="C19" s="2"/>
      <c r="D19" s="82"/>
      <c r="E19" s="2"/>
      <c r="F19" s="82"/>
      <c r="G19" s="82"/>
      <c r="H19" s="82"/>
      <c r="I19" s="94"/>
      <c r="J19" s="95"/>
      <c r="K19" s="95"/>
      <c r="L19" s="88"/>
      <c r="M19" s="9"/>
      <c r="N19" s="20"/>
      <c r="O19" s="9"/>
      <c r="U19" s="41"/>
    </row>
    <row r="20" spans="1:21" s="3" customFormat="1" ht="15.6">
      <c r="A20" s="35">
        <v>14</v>
      </c>
      <c r="B20" s="81"/>
      <c r="C20" s="81"/>
      <c r="D20" s="82"/>
      <c r="E20" s="81"/>
      <c r="F20" s="82"/>
      <c r="G20" s="82"/>
      <c r="H20" s="82"/>
      <c r="I20" s="94"/>
      <c r="J20" s="95"/>
      <c r="K20" s="95"/>
      <c r="L20" s="81"/>
      <c r="M20" s="9"/>
      <c r="N20" s="20"/>
      <c r="O20" s="9"/>
      <c r="U20" s="41"/>
    </row>
    <row r="21" spans="1:21" s="3" customFormat="1" ht="15.6">
      <c r="A21" s="35">
        <v>15</v>
      </c>
      <c r="B21" s="81"/>
      <c r="C21" s="81"/>
      <c r="D21" s="82"/>
      <c r="E21" s="81"/>
      <c r="F21" s="82"/>
      <c r="G21" s="82"/>
      <c r="H21" s="82"/>
      <c r="I21" s="94"/>
      <c r="J21" s="95"/>
      <c r="K21" s="95"/>
      <c r="L21" s="81"/>
      <c r="M21" s="9"/>
      <c r="N21" s="20"/>
      <c r="O21" s="9"/>
      <c r="U21" s="41"/>
    </row>
    <row r="22" spans="1:21" s="3" customFormat="1" ht="15.6">
      <c r="A22" s="35">
        <v>16</v>
      </c>
      <c r="B22" s="81"/>
      <c r="C22" s="81"/>
      <c r="D22" s="82"/>
      <c r="E22" s="81"/>
      <c r="F22" s="82"/>
      <c r="G22" s="82"/>
      <c r="H22" s="82"/>
      <c r="I22" s="94"/>
      <c r="J22" s="95"/>
      <c r="K22" s="95"/>
      <c r="L22" s="81"/>
      <c r="M22" s="9"/>
      <c r="N22" s="20"/>
      <c r="O22" s="9"/>
      <c r="U22" s="41"/>
    </row>
    <row r="23" spans="1:21" s="3" customFormat="1" ht="13.5" customHeight="1">
      <c r="A23" s="35">
        <v>17</v>
      </c>
      <c r="B23" s="2"/>
      <c r="C23" s="2"/>
      <c r="D23" s="87"/>
      <c r="E23" s="79"/>
      <c r="F23" s="87"/>
      <c r="G23" s="87"/>
      <c r="H23" s="87"/>
      <c r="I23" s="92"/>
      <c r="J23" s="101"/>
      <c r="K23" s="102"/>
      <c r="M23" s="9"/>
      <c r="N23" s="20"/>
      <c r="O23" s="9"/>
      <c r="U23" s="41"/>
    </row>
    <row r="24" spans="1:21" s="3" customFormat="1" ht="15.6">
      <c r="A24" s="35">
        <v>18</v>
      </c>
      <c r="B24" s="2"/>
      <c r="C24" s="2"/>
      <c r="D24" s="27"/>
      <c r="E24" s="79"/>
      <c r="F24" s="27"/>
      <c r="G24" s="27"/>
      <c r="H24" s="27"/>
      <c r="I24" s="24"/>
      <c r="J24" s="71"/>
      <c r="K24" s="72"/>
      <c r="L24" s="34"/>
      <c r="M24" s="9"/>
      <c r="N24" s="20"/>
      <c r="O24" s="9"/>
      <c r="U24" s="41"/>
    </row>
    <row r="25" spans="1:21" s="3" customFormat="1" ht="13.5" customHeight="1">
      <c r="A25" s="35">
        <v>19</v>
      </c>
      <c r="B25" s="2"/>
      <c r="C25" s="2"/>
      <c r="D25" s="27"/>
      <c r="E25" s="79"/>
      <c r="F25" s="27"/>
      <c r="G25" s="27"/>
      <c r="H25" s="27"/>
      <c r="I25" s="24"/>
      <c r="J25" s="71"/>
      <c r="K25" s="72"/>
      <c r="L25" s="34"/>
      <c r="M25" s="9"/>
      <c r="N25" s="20"/>
      <c r="O25" s="9"/>
      <c r="U25" s="41"/>
    </row>
    <row r="26" spans="1:21" s="3" customFormat="1" ht="15.6">
      <c r="A26" s="35">
        <v>20</v>
      </c>
      <c r="B26" s="28"/>
      <c r="C26" s="28"/>
      <c r="D26" s="27"/>
      <c r="E26" s="27"/>
      <c r="F26" s="27"/>
      <c r="G26" s="27"/>
      <c r="H26" s="27"/>
      <c r="I26" s="24"/>
      <c r="J26" s="71"/>
      <c r="K26" s="72"/>
      <c r="L26" s="34"/>
      <c r="M26" s="9"/>
      <c r="N26" s="20"/>
      <c r="O26" s="9"/>
      <c r="U26" s="41"/>
    </row>
    <row r="27" spans="1:21" s="3" customFormat="1" ht="15.6">
      <c r="A27" s="35">
        <v>21</v>
      </c>
      <c r="B27" s="28"/>
      <c r="C27" s="28"/>
      <c r="D27" s="27"/>
      <c r="E27" s="27"/>
      <c r="F27" s="27"/>
      <c r="G27" s="27"/>
      <c r="H27" s="27"/>
      <c r="I27" s="24"/>
      <c r="J27" s="71"/>
      <c r="K27" s="72"/>
      <c r="L27" s="34"/>
      <c r="M27" s="9"/>
      <c r="N27" s="20"/>
      <c r="O27" s="9"/>
      <c r="U27" s="41"/>
    </row>
    <row r="28" spans="1:21" s="3" customFormat="1" ht="15.6">
      <c r="A28" s="35">
        <v>22</v>
      </c>
      <c r="B28" s="28"/>
      <c r="C28" s="28"/>
      <c r="D28" s="27"/>
      <c r="E28" s="27"/>
      <c r="F28" s="27"/>
      <c r="G28" s="27"/>
      <c r="H28" s="27"/>
      <c r="I28" s="24"/>
      <c r="J28" s="71"/>
      <c r="K28" s="72"/>
      <c r="L28" s="34"/>
      <c r="M28" s="9"/>
      <c r="N28" s="20"/>
      <c r="O28" s="9"/>
      <c r="U28" s="41"/>
    </row>
    <row r="29" spans="1:21" s="3" customFormat="1" ht="15.6">
      <c r="A29" s="35">
        <v>23</v>
      </c>
      <c r="B29" s="28"/>
      <c r="C29" s="28"/>
      <c r="D29" s="27"/>
      <c r="E29" s="27"/>
      <c r="F29" s="27"/>
      <c r="G29" s="27"/>
      <c r="H29" s="27"/>
      <c r="I29" s="24"/>
      <c r="J29" s="71"/>
      <c r="K29" s="72"/>
      <c r="L29" s="34"/>
      <c r="M29" s="9"/>
      <c r="N29" s="20"/>
      <c r="O29" s="9"/>
      <c r="U29" s="41"/>
    </row>
    <row r="30" spans="1:21" s="3" customFormat="1" ht="15.6">
      <c r="A30" s="35">
        <v>24</v>
      </c>
      <c r="B30" s="28"/>
      <c r="C30" s="28"/>
      <c r="D30" s="27"/>
      <c r="E30" s="27"/>
      <c r="F30" s="27"/>
      <c r="G30" s="27"/>
      <c r="H30" s="27"/>
      <c r="I30" s="24"/>
      <c r="J30" s="71"/>
      <c r="K30" s="72"/>
      <c r="L30" s="34"/>
      <c r="M30" s="9"/>
      <c r="N30" s="20"/>
      <c r="O30" s="9"/>
      <c r="U30" s="41"/>
    </row>
    <row r="31" spans="1:21" s="3" customFormat="1" ht="15.6">
      <c r="A31" s="35">
        <v>25</v>
      </c>
      <c r="B31" s="28"/>
      <c r="C31" s="28"/>
      <c r="D31" s="27"/>
      <c r="E31" s="27"/>
      <c r="F31" s="27"/>
      <c r="G31" s="27"/>
      <c r="H31" s="27"/>
      <c r="I31" s="24"/>
      <c r="J31" s="71"/>
      <c r="K31" s="72"/>
      <c r="L31" s="34"/>
      <c r="M31" s="9"/>
      <c r="N31" s="20"/>
      <c r="O31" s="9"/>
      <c r="U31" s="41"/>
    </row>
    <row r="32" spans="1:21" s="3" customFormat="1" ht="15.6">
      <c r="A32" s="35">
        <v>26</v>
      </c>
      <c r="B32" s="28"/>
      <c r="C32" s="28"/>
      <c r="D32" s="27"/>
      <c r="E32" s="27"/>
      <c r="F32" s="27"/>
      <c r="G32" s="27"/>
      <c r="H32" s="27"/>
      <c r="I32" s="24"/>
      <c r="J32" s="71"/>
      <c r="K32" s="72"/>
      <c r="L32" s="34"/>
      <c r="M32" s="9"/>
      <c r="N32" s="20"/>
      <c r="O32" s="9"/>
      <c r="U32" s="41"/>
    </row>
    <row r="33" spans="1:21" s="3" customFormat="1" ht="15.6">
      <c r="A33" s="35">
        <v>27</v>
      </c>
      <c r="B33" s="28"/>
      <c r="C33" s="28"/>
      <c r="D33" s="27"/>
      <c r="E33" s="27"/>
      <c r="F33" s="27"/>
      <c r="G33" s="27"/>
      <c r="H33" s="27"/>
      <c r="I33" s="24"/>
      <c r="J33" s="71"/>
      <c r="K33" s="72"/>
      <c r="L33" s="34"/>
      <c r="M33" s="9"/>
      <c r="N33" s="20"/>
      <c r="O33" s="9"/>
      <c r="U33" s="41"/>
    </row>
    <row r="34" spans="1:21" s="3" customFormat="1" ht="15.6">
      <c r="A34" s="35">
        <v>28</v>
      </c>
      <c r="B34" s="28"/>
      <c r="C34" s="28"/>
      <c r="D34" s="27"/>
      <c r="E34" s="27"/>
      <c r="F34" s="27"/>
      <c r="G34" s="27"/>
      <c r="H34" s="27"/>
      <c r="I34" s="24"/>
      <c r="J34" s="71"/>
      <c r="K34" s="72"/>
      <c r="L34" s="34"/>
      <c r="M34" s="9"/>
      <c r="N34" s="20"/>
      <c r="O34" s="9"/>
      <c r="U34" s="41"/>
    </row>
    <row r="35" spans="1:21" s="3" customFormat="1" ht="15.6">
      <c r="A35" s="35">
        <v>29</v>
      </c>
      <c r="B35" s="28"/>
      <c r="C35" s="28"/>
      <c r="D35" s="27"/>
      <c r="E35" s="27"/>
      <c r="F35" s="27"/>
      <c r="G35" s="27"/>
      <c r="H35" s="27"/>
      <c r="I35" s="24"/>
      <c r="J35" s="71"/>
      <c r="K35" s="72"/>
      <c r="L35" s="34"/>
      <c r="M35" s="9"/>
      <c r="N35" s="20"/>
      <c r="O35" s="9"/>
      <c r="U35" s="41"/>
    </row>
    <row r="36" spans="1:21" s="3" customFormat="1" ht="15.6">
      <c r="A36" s="35">
        <v>30</v>
      </c>
      <c r="B36" s="28"/>
      <c r="C36" s="28"/>
      <c r="D36" s="27"/>
      <c r="E36" s="27"/>
      <c r="F36" s="27"/>
      <c r="G36" s="27"/>
      <c r="H36" s="27"/>
      <c r="I36" s="24"/>
      <c r="J36" s="71"/>
      <c r="K36" s="72"/>
      <c r="L36" s="34"/>
      <c r="M36" s="9"/>
      <c r="N36" s="20"/>
      <c r="O36" s="9"/>
      <c r="U36" s="41"/>
    </row>
    <row r="37" spans="1:21" s="3" customFormat="1" ht="15.6">
      <c r="A37" s="35">
        <v>31</v>
      </c>
      <c r="B37" s="28"/>
      <c r="C37" s="28"/>
      <c r="D37" s="27"/>
      <c r="E37" s="27"/>
      <c r="F37" s="27"/>
      <c r="G37" s="27"/>
      <c r="H37" s="27"/>
      <c r="I37" s="24"/>
      <c r="J37" s="71"/>
      <c r="K37" s="72"/>
      <c r="L37" s="34"/>
      <c r="M37" s="9"/>
      <c r="N37" s="20"/>
      <c r="O37" s="9"/>
      <c r="U37" s="41"/>
    </row>
    <row r="38" spans="1:21" s="3" customFormat="1" ht="15.6">
      <c r="A38" s="3">
        <v>32</v>
      </c>
      <c r="B38" s="28"/>
      <c r="C38" s="28"/>
      <c r="D38" s="27"/>
      <c r="E38" s="27"/>
      <c r="F38" s="27"/>
      <c r="G38" s="57"/>
      <c r="H38" s="27"/>
      <c r="I38" s="24"/>
      <c r="J38" s="71"/>
      <c r="K38" s="72"/>
      <c r="L38" s="34"/>
      <c r="M38" s="9"/>
      <c r="N38" s="20"/>
      <c r="O38" s="9"/>
      <c r="U38" s="41"/>
    </row>
    <row r="39" spans="1:21" s="3" customFormat="1" ht="15.6">
      <c r="A39" s="52"/>
      <c r="B39" s="50"/>
      <c r="C39" s="50"/>
      <c r="D39" s="53"/>
      <c r="E39" s="53"/>
      <c r="F39" s="53"/>
      <c r="G39" s="53"/>
      <c r="H39" s="53"/>
      <c r="I39" s="54"/>
      <c r="J39" s="29"/>
      <c r="K39" s="29"/>
      <c r="L39" s="33"/>
      <c r="M39" s="9"/>
      <c r="N39" s="20" t="s">
        <v>42</v>
      </c>
      <c r="O39" s="9"/>
      <c r="U39" s="41"/>
    </row>
    <row r="40" spans="1:21" s="3" customFormat="1" ht="15.6">
      <c r="A40" s="49"/>
      <c r="B40" s="50"/>
      <c r="C40" s="50"/>
      <c r="D40" s="49"/>
      <c r="E40" s="49"/>
      <c r="F40" s="49"/>
      <c r="G40" s="49"/>
      <c r="H40" s="49"/>
      <c r="I40" s="49"/>
      <c r="J40" s="49"/>
      <c r="K40" s="49"/>
      <c r="L40" s="9"/>
      <c r="M40" s="9"/>
      <c r="N40" s="23"/>
      <c r="O40" s="9"/>
    </row>
    <row r="41" spans="1:21" s="3" customFormat="1" ht="15.6">
      <c r="A41" s="49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</row>
    <row r="42" spans="1:21" s="2" customFormat="1" ht="15.6">
      <c r="A42" s="76" t="s">
        <v>11</v>
      </c>
      <c r="B42" s="76" t="s">
        <v>30</v>
      </c>
      <c r="C42" s="138" t="s">
        <v>15</v>
      </c>
      <c r="D42" s="138"/>
      <c r="E42" s="138"/>
      <c r="F42" s="138"/>
      <c r="G42" s="138"/>
      <c r="H42" s="76" t="s">
        <v>27</v>
      </c>
      <c r="I42" s="76" t="s">
        <v>17</v>
      </c>
      <c r="J42" s="140" t="s">
        <v>19</v>
      </c>
      <c r="K42" s="141"/>
      <c r="L42" s="142"/>
      <c r="M42" s="47"/>
      <c r="N42" s="22"/>
      <c r="O42" s="4"/>
    </row>
    <row r="43" spans="1:21" s="2" customFormat="1" ht="15.6">
      <c r="A43" s="7">
        <v>1</v>
      </c>
      <c r="B43" s="10" t="s">
        <v>36</v>
      </c>
      <c r="C43" s="139" t="s">
        <v>34</v>
      </c>
      <c r="D43" s="139"/>
      <c r="E43" s="139"/>
      <c r="F43" s="139"/>
      <c r="G43" s="139"/>
      <c r="H43" s="7"/>
      <c r="I43" s="35"/>
      <c r="J43" s="135"/>
      <c r="K43" s="136"/>
      <c r="L43" s="137"/>
      <c r="M43" s="49"/>
      <c r="N43" s="22" t="str">
        <f>CONCATENATE("CREATE ", IF(H43&lt;&gt;"", "UNIQUE ", ""),"INDEX ", B43, " ON ", $F$4, "( ",C43, " ) " )</f>
        <v xml:space="preserve">CREATE INDEX IX_CONSENT_MST_PK ON Nop_Ma_Master( CONSENT_MST_RID ) </v>
      </c>
      <c r="O43" s="4"/>
    </row>
    <row r="44" spans="1:21" s="2" customFormat="1" ht="15.6">
      <c r="A44" s="63">
        <v>2</v>
      </c>
      <c r="B44" s="64" t="s">
        <v>37</v>
      </c>
      <c r="C44" s="134" t="s">
        <v>35</v>
      </c>
      <c r="D44" s="134"/>
      <c r="E44" s="134"/>
      <c r="F44" s="134"/>
      <c r="G44" s="134"/>
      <c r="H44" s="7"/>
      <c r="I44" s="35"/>
      <c r="J44" s="135"/>
      <c r="K44" s="136"/>
      <c r="L44" s="137"/>
      <c r="M44" s="49"/>
      <c r="N44" s="22" t="str">
        <f t="shared" ref="N44:N46" si="2">CONCATENATE("CREATE ", IF(H44&lt;&gt;"", "UNIQUE ", ""),"INDEX ", B44, " ON ", $F$4, "( ",C44, " ) " )</f>
        <v xml:space="preserve">CREATE INDEX IX_CONSENT_MST_01 ON Nop_Ma_Master( USE_YN ) </v>
      </c>
      <c r="O44" s="4"/>
    </row>
    <row r="45" spans="1:21" s="2" customFormat="1" ht="15.6">
      <c r="A45" s="63">
        <v>3</v>
      </c>
      <c r="B45" s="64" t="s">
        <v>38</v>
      </c>
      <c r="C45" s="134" t="s">
        <v>43</v>
      </c>
      <c r="D45" s="134"/>
      <c r="E45" s="134"/>
      <c r="F45" s="134"/>
      <c r="G45" s="134"/>
      <c r="H45" s="7"/>
      <c r="I45" s="35"/>
      <c r="J45" s="73"/>
      <c r="K45" s="74"/>
      <c r="L45" s="75"/>
      <c r="M45" s="49"/>
      <c r="N45" s="22" t="str">
        <f t="shared" si="2"/>
        <v xml:space="preserve">CREATE INDEX IX_CONSENT_MST_02 ON Nop_Ma_Master( PATIENT_CODE, VISIT_TYPE, HOS_TYPE ) </v>
      </c>
      <c r="O45" s="4"/>
    </row>
    <row r="46" spans="1:21" s="2" customFormat="1" ht="15.6">
      <c r="A46" s="63">
        <v>4</v>
      </c>
      <c r="B46" s="64" t="s">
        <v>39</v>
      </c>
      <c r="C46" s="134" t="s">
        <v>40</v>
      </c>
      <c r="D46" s="134"/>
      <c r="E46" s="134"/>
      <c r="F46" s="134"/>
      <c r="G46" s="134"/>
      <c r="H46" s="7"/>
      <c r="I46" s="35"/>
      <c r="J46" s="135"/>
      <c r="K46" s="136"/>
      <c r="L46" s="137"/>
      <c r="M46" s="49"/>
      <c r="N46" s="22" t="str">
        <f t="shared" si="2"/>
        <v xml:space="preserve">CREATE INDEX IX_CONSENT_MST_03 ON Nop_Ma_Master( HOS_TYPE ) </v>
      </c>
      <c r="O46" s="4"/>
    </row>
    <row r="47" spans="1:21" s="2" customFormat="1" ht="15.6">
      <c r="B47" s="2">
        <f>LEN(B43)</f>
        <v>17</v>
      </c>
      <c r="N47" s="23"/>
    </row>
    <row r="48" spans="1:21" s="2" customFormat="1" ht="15.6">
      <c r="N48" s="23"/>
    </row>
    <row r="49" spans="14:14" s="2" customFormat="1" ht="15.6">
      <c r="N49" s="23"/>
    </row>
    <row r="50" spans="14:14" s="2" customFormat="1" ht="15.6">
      <c r="N50" s="23"/>
    </row>
    <row r="51" spans="14:14" s="2" customFormat="1" ht="15.6">
      <c r="N51" s="23"/>
    </row>
    <row r="52" spans="14:14" s="2" customFormat="1" ht="15.6">
      <c r="N52" s="23"/>
    </row>
    <row r="53" spans="14:14" s="2" customFormat="1" ht="15.6">
      <c r="N53" s="23"/>
    </row>
    <row r="54" spans="14:14" s="2" customFormat="1" ht="15.6">
      <c r="N54" s="23"/>
    </row>
    <row r="55" spans="14:14" s="2" customFormat="1" ht="15.6">
      <c r="N55" s="23"/>
    </row>
    <row r="56" spans="14:14" s="2" customFormat="1" ht="15.6">
      <c r="N56" s="23"/>
    </row>
    <row r="57" spans="14:14" s="2" customFormat="1" ht="15.6">
      <c r="N57" s="23"/>
    </row>
  </sheetData>
  <mergeCells count="38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12:K12"/>
    <mergeCell ref="J4:L4"/>
    <mergeCell ref="A5:B5"/>
    <mergeCell ref="C5:D5"/>
    <mergeCell ref="E5:F5"/>
    <mergeCell ref="G5:H5"/>
    <mergeCell ref="J5:L5"/>
    <mergeCell ref="J6:K6"/>
    <mergeCell ref="J7:K7"/>
    <mergeCell ref="J9:K9"/>
    <mergeCell ref="J10:K10"/>
    <mergeCell ref="J11:K11"/>
    <mergeCell ref="C46:G46"/>
    <mergeCell ref="J46:L46"/>
    <mergeCell ref="J14:K14"/>
    <mergeCell ref="J15:K15"/>
    <mergeCell ref="J16:K16"/>
    <mergeCell ref="J17:K17"/>
    <mergeCell ref="J18:K18"/>
    <mergeCell ref="C42:G42"/>
    <mergeCell ref="J42:L42"/>
    <mergeCell ref="C43:G43"/>
    <mergeCell ref="J43:L43"/>
    <mergeCell ref="C44:G44"/>
    <mergeCell ref="J44:L44"/>
    <mergeCell ref="C45:G45"/>
  </mergeCells>
  <phoneticPr fontId="2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D57"/>
  <sheetViews>
    <sheetView zoomScaleNormal="100" workbookViewId="0">
      <selection activeCell="U7" sqref="U7:U16"/>
    </sheetView>
  </sheetViews>
  <sheetFormatPr defaultRowHeight="17.399999999999999"/>
  <cols>
    <col min="1" max="1" width="3.69921875" customWidth="1"/>
    <col min="2" max="2" width="18.8984375" customWidth="1"/>
    <col min="3" max="3" width="15.8984375" customWidth="1"/>
    <col min="4" max="4" width="5.3984375" customWidth="1"/>
    <col min="5" max="5" width="11.69921875" customWidth="1"/>
    <col min="6" max="6" width="6.8984375" bestFit="1" customWidth="1"/>
    <col min="7" max="7" width="3.59765625" bestFit="1" customWidth="1"/>
    <col min="8" max="8" width="10.3984375" customWidth="1"/>
    <col min="9" max="9" width="14.09765625" customWidth="1"/>
    <col min="10" max="10" width="11.8984375" customWidth="1"/>
    <col min="11" max="11" width="10.3984375" customWidth="1"/>
    <col min="12" max="12" width="9.69921875" bestFit="1" customWidth="1"/>
    <col min="13" max="13" width="4.19921875" customWidth="1"/>
    <col min="14" max="14" width="9" style="19"/>
    <col min="15" max="15" width="10.5" customWidth="1"/>
  </cols>
  <sheetData>
    <row r="1" spans="1:30" ht="16.5" customHeight="1">
      <c r="A1" s="106" t="s">
        <v>1</v>
      </c>
      <c r="B1" s="107"/>
      <c r="C1" s="108"/>
      <c r="D1" s="108"/>
      <c r="E1" s="108" t="s">
        <v>20</v>
      </c>
      <c r="F1" s="124" t="s">
        <v>2</v>
      </c>
      <c r="G1" s="124"/>
      <c r="H1" s="125"/>
      <c r="I1" s="17" t="s">
        <v>3</v>
      </c>
      <c r="J1" s="6"/>
      <c r="K1" s="12" t="s">
        <v>4</v>
      </c>
      <c r="L1" s="14"/>
      <c r="M1" s="43"/>
    </row>
    <row r="2" spans="1:30" ht="16.5" customHeight="1">
      <c r="A2" s="109" t="s">
        <v>5</v>
      </c>
      <c r="B2" s="110"/>
      <c r="C2" s="108"/>
      <c r="D2" s="108"/>
      <c r="E2" s="108"/>
      <c r="F2" s="126"/>
      <c r="G2" s="126"/>
      <c r="H2" s="127"/>
      <c r="I2" s="1" t="s">
        <v>6</v>
      </c>
      <c r="J2" s="6"/>
      <c r="K2" s="16" t="s">
        <v>7</v>
      </c>
      <c r="L2" s="14"/>
      <c r="M2" s="43"/>
    </row>
    <row r="3" spans="1:30">
      <c r="A3" s="111" t="s">
        <v>0</v>
      </c>
      <c r="B3" s="112"/>
      <c r="C3" s="122"/>
      <c r="D3" s="123"/>
      <c r="E3" s="26" t="s">
        <v>8</v>
      </c>
      <c r="F3" s="128" t="s">
        <v>29</v>
      </c>
      <c r="G3" s="128"/>
      <c r="H3" s="128"/>
      <c r="I3" s="15" t="s">
        <v>9</v>
      </c>
      <c r="J3" s="6"/>
      <c r="K3" s="11" t="s">
        <v>10</v>
      </c>
      <c r="L3" s="13" t="s">
        <v>41</v>
      </c>
      <c r="M3" s="44"/>
      <c r="N3" s="20" t="str">
        <f>CONCATENATE("DROP TABLE ",F4," ;")</f>
        <v>DROP TABLE Nop_Mi_Master ;</v>
      </c>
    </row>
    <row r="4" spans="1:30" ht="16.5" customHeight="1">
      <c r="A4" s="108" t="s">
        <v>12</v>
      </c>
      <c r="B4" s="108"/>
      <c r="C4" s="108"/>
      <c r="D4" s="108"/>
      <c r="E4" s="6" t="s">
        <v>13</v>
      </c>
      <c r="F4" s="133" t="s">
        <v>217</v>
      </c>
      <c r="G4" s="133"/>
      <c r="H4" s="133"/>
      <c r="I4" s="70" t="s">
        <v>14</v>
      </c>
      <c r="J4" s="115"/>
      <c r="K4" s="116"/>
      <c r="L4" s="117"/>
      <c r="M4" s="45"/>
      <c r="N4" s="21"/>
      <c r="O4" s="18"/>
    </row>
    <row r="5" spans="1:30" ht="16.5" customHeight="1">
      <c r="A5" s="118" t="s">
        <v>31</v>
      </c>
      <c r="B5" s="119"/>
      <c r="C5" s="118"/>
      <c r="D5" s="119"/>
      <c r="E5" s="120" t="s">
        <v>33</v>
      </c>
      <c r="F5" s="121"/>
      <c r="G5" s="115" t="s">
        <v>218</v>
      </c>
      <c r="H5" s="117"/>
      <c r="I5" s="70" t="s">
        <v>32</v>
      </c>
      <c r="J5" s="115"/>
      <c r="K5" s="116"/>
      <c r="L5" s="117"/>
      <c r="M5" s="45"/>
      <c r="N5" s="21"/>
      <c r="O5" s="18"/>
    </row>
    <row r="6" spans="1:30" s="3" customFormat="1" ht="15.6">
      <c r="A6" s="37" t="s">
        <v>11</v>
      </c>
      <c r="B6" s="37" t="s">
        <v>21</v>
      </c>
      <c r="C6" s="37" t="s">
        <v>22</v>
      </c>
      <c r="D6" s="37" t="s">
        <v>23</v>
      </c>
      <c r="E6" s="37" t="s">
        <v>16</v>
      </c>
      <c r="F6" s="37" t="s">
        <v>24</v>
      </c>
      <c r="G6" s="37" t="s">
        <v>17</v>
      </c>
      <c r="H6" s="37" t="s">
        <v>25</v>
      </c>
      <c r="I6" s="69" t="s">
        <v>18</v>
      </c>
      <c r="J6" s="113" t="s">
        <v>19</v>
      </c>
      <c r="K6" s="114"/>
      <c r="L6" s="39" t="s">
        <v>26</v>
      </c>
      <c r="M6" s="46"/>
      <c r="N6" s="20" t="str">
        <f>CONCATENATE("CREATE TABLE ",$F$4," (")</f>
        <v>CREATE TABLE Nop_Mi_Master (</v>
      </c>
      <c r="O6" s="9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</row>
    <row r="7" spans="1:30" s="32" customFormat="1" ht="15.6">
      <c r="A7" s="89">
        <v>1</v>
      </c>
      <c r="B7" s="85" t="s">
        <v>205</v>
      </c>
      <c r="C7" s="85" t="s">
        <v>206</v>
      </c>
      <c r="D7" s="82" t="s">
        <v>94</v>
      </c>
      <c r="E7" s="85" t="s">
        <v>88</v>
      </c>
      <c r="F7" s="82"/>
      <c r="G7" s="82" t="s">
        <v>44</v>
      </c>
      <c r="H7" s="82"/>
      <c r="I7" s="94"/>
      <c r="J7" s="144"/>
      <c r="K7" s="144"/>
      <c r="L7" s="88"/>
      <c r="M7" s="33"/>
      <c r="N7" s="20" t="str">
        <f t="shared" ref="N7:N11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Nop_Mi_Code                    nvarchar(20)     NOT NULL  ,</v>
      </c>
      <c r="O7" s="33"/>
      <c r="U7" s="41" t="str">
        <f>CONCATENATE( "EXEC SP_ADDEXTENDEDPROPERTY 'MS_Description', '", C7, "', 'USER', DBO, 'TABLE', ",$F$4,",'COLUMN',",B7)</f>
        <v>EXEC SP_ADDEXTENDEDPROPERTY 'MS_Description', '비가동상세분류코드', 'USER', DBO, 'TABLE', Nop_Mi_Master,'COLUMN',Nop_Mi_Code</v>
      </c>
    </row>
    <row r="8" spans="1:30" s="3" customFormat="1" ht="15.6">
      <c r="A8" s="89">
        <v>2</v>
      </c>
      <c r="B8" s="85" t="s">
        <v>219</v>
      </c>
      <c r="C8" s="85" t="s">
        <v>220</v>
      </c>
      <c r="D8" s="82" t="s">
        <v>44</v>
      </c>
      <c r="E8" s="85" t="s">
        <v>180</v>
      </c>
      <c r="F8" s="82"/>
      <c r="G8" s="82"/>
      <c r="H8" s="99"/>
      <c r="I8" s="94"/>
      <c r="J8" s="95"/>
      <c r="K8" s="95"/>
      <c r="L8" s="88"/>
      <c r="M8" s="9"/>
      <c r="N8" s="20" t="str">
        <f t="shared" si="0"/>
        <v>Nop_Mi_Name                    nvarchar(30)      ,</v>
      </c>
      <c r="O8" s="9"/>
      <c r="U8" s="41" t="str">
        <f t="shared" ref="U8:U16" si="1">CONCATENATE( "EXEC SP_ADDEXTENDEDPROPERTY 'MS_Description', '", C8, "', 'USER', DBO, 'TABLE', ",$F$4,",'COLUMN',",B8)</f>
        <v>EXEC SP_ADDEXTENDEDPROPERTY 'MS_Description', '비가동상세분류명', 'USER', DBO, 'TABLE', Nop_Mi_Master,'COLUMN',Nop_Mi_Name</v>
      </c>
    </row>
    <row r="9" spans="1:30" s="32" customFormat="1" ht="15.6">
      <c r="A9" s="89">
        <v>3</v>
      </c>
      <c r="B9" s="85" t="s">
        <v>213</v>
      </c>
      <c r="C9" s="85" t="s">
        <v>214</v>
      </c>
      <c r="D9" s="82" t="s">
        <v>44</v>
      </c>
      <c r="E9" s="85" t="s">
        <v>88</v>
      </c>
      <c r="F9" s="82"/>
      <c r="G9" s="82"/>
      <c r="H9" s="99" t="s">
        <v>44</v>
      </c>
      <c r="I9" s="94"/>
      <c r="J9" s="144"/>
      <c r="K9" s="144"/>
      <c r="L9" s="103"/>
      <c r="M9" s="33"/>
      <c r="N9" s="20" t="str">
        <f t="shared" si="0"/>
        <v>Nop_Ma_Code                    nvarchar(20)      ,</v>
      </c>
      <c r="O9" s="33"/>
      <c r="U9" s="41" t="str">
        <f t="shared" si="1"/>
        <v>EXEC SP_ADDEXTENDEDPROPERTY 'MS_Description', '비가동대분류코드', 'USER', DBO, 'TABLE', Nop_Mi_Master,'COLUMN',Nop_Ma_Code</v>
      </c>
    </row>
    <row r="10" spans="1:30" s="32" customFormat="1" ht="15.6">
      <c r="A10" s="89">
        <v>4</v>
      </c>
      <c r="B10" s="85" t="s">
        <v>221</v>
      </c>
      <c r="C10" s="85" t="s">
        <v>222</v>
      </c>
      <c r="D10" s="82" t="s">
        <v>44</v>
      </c>
      <c r="E10" s="85" t="s">
        <v>88</v>
      </c>
      <c r="F10" s="82"/>
      <c r="G10" s="82"/>
      <c r="H10" s="82"/>
      <c r="I10" s="94"/>
      <c r="J10" s="144"/>
      <c r="K10" s="144"/>
      <c r="L10" s="103"/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Regular_Type                   nvarchar(20)      ,</v>
      </c>
      <c r="O10" s="33"/>
      <c r="U10" s="41" t="str">
        <f t="shared" si="1"/>
        <v>EXEC SP_ADDEXTENDEDPROPERTY 'MS_Description', '비가동구분', 'USER', DBO, 'TABLE', Nop_Mi_Master,'COLUMN',Regular_Type</v>
      </c>
    </row>
    <row r="11" spans="1:30" s="32" customFormat="1" ht="15.6">
      <c r="A11" s="89">
        <v>5</v>
      </c>
      <c r="B11" s="85" t="s">
        <v>223</v>
      </c>
      <c r="C11" s="85" t="s">
        <v>224</v>
      </c>
      <c r="D11" s="82" t="s">
        <v>44</v>
      </c>
      <c r="E11" s="85" t="s">
        <v>88</v>
      </c>
      <c r="F11" s="82"/>
      <c r="G11" s="82"/>
      <c r="H11" s="82"/>
      <c r="I11" s="94"/>
      <c r="J11" s="144"/>
      <c r="K11" s="144"/>
      <c r="L11" s="103"/>
      <c r="M11" s="33"/>
      <c r="N11" s="20" t="str">
        <f t="shared" si="0"/>
        <v>Nop_type                       nvarchar(20)      ,</v>
      </c>
      <c r="O11" s="33"/>
      <c r="U11" s="41" t="str">
        <f t="shared" si="1"/>
        <v>EXEC SP_ADDEXTENDEDPROPERTY 'MS_Description', '비가동유형', 'USER', DBO, 'TABLE', Nop_Mi_Master,'COLUMN',Nop_type</v>
      </c>
    </row>
    <row r="12" spans="1:30" s="32" customFormat="1" ht="15.6">
      <c r="A12" s="89">
        <v>6</v>
      </c>
      <c r="B12" s="85" t="s">
        <v>78</v>
      </c>
      <c r="C12" s="85" t="s">
        <v>79</v>
      </c>
      <c r="D12" s="82" t="s">
        <v>44</v>
      </c>
      <c r="E12" s="85" t="s">
        <v>90</v>
      </c>
      <c r="F12" s="82"/>
      <c r="G12" s="82"/>
      <c r="H12" s="82"/>
      <c r="I12" s="94"/>
      <c r="J12" s="144"/>
      <c r="K12" s="144"/>
      <c r="L12" s="88" t="s">
        <v>79</v>
      </c>
      <c r="M12" s="33"/>
      <c r="N12" s="20" t="str">
        <f>IF(B12&lt;&gt;"",CONCATENATE(B12, REPT(" ", 31 - LEN(B12)),E12," ", IF(LEN(F12)&gt;0, CONCATENATE("(",F12,")"), " "), "  ", IF(I12&lt;&gt;"", CONCATENATE(" DEFAULT ", I12,""), ""  ), IF(D12="N", " NOT NULL ", " "),   IF(B14&lt;&gt;""," ,"," ")), ") Tablespace TS_HEMR_DATA ;" )</f>
        <v>Use_YN                         nchar(1)      ,</v>
      </c>
      <c r="O12" s="33"/>
      <c r="U12" s="41" t="str">
        <f t="shared" si="1"/>
        <v>EXEC SP_ADDEXTENDEDPROPERTY 'MS_Description', '사용유무', 'USER', DBO, 'TABLE', Nop_Mi_Master,'COLUMN',Use_YN</v>
      </c>
    </row>
    <row r="13" spans="1:30" s="32" customFormat="1" ht="15.6">
      <c r="A13" s="89">
        <v>7</v>
      </c>
      <c r="B13" s="85" t="s">
        <v>80</v>
      </c>
      <c r="C13" s="85" t="s">
        <v>81</v>
      </c>
      <c r="D13" s="82" t="s">
        <v>44</v>
      </c>
      <c r="E13" s="85" t="s">
        <v>93</v>
      </c>
      <c r="F13" s="82"/>
      <c r="G13" s="82"/>
      <c r="H13" s="82"/>
      <c r="I13" s="94"/>
      <c r="J13" s="95"/>
      <c r="K13" s="95"/>
      <c r="L13" s="88" t="s">
        <v>157</v>
      </c>
      <c r="M13" s="33"/>
      <c r="N13" s="20" t="str">
        <f>IF(B13&lt;&gt;"",CONCATENATE(B13, REPT(" ", 31 - LEN(B13)),E13," ", IF(LEN(F13)&gt;0, CONCATENATE("(",F13,")"), " "), "  ", IF(I13&lt;&gt;"", CONCATENATE(" DEFAULT ", I13,""), ""  ), IF(D13="N", " NOT NULL ", " "),   IF(B15&lt;&gt;""," ,"," ")), ") Tablespace TS_HEMR_DATA ;" )</f>
        <v>Ins_Date                       datetime      ,</v>
      </c>
      <c r="O13" s="33"/>
      <c r="U13" s="41" t="str">
        <f t="shared" si="1"/>
        <v>EXEC SP_ADDEXTENDEDPROPERTY 'MS_Description', '최초입력일자', 'USER', DBO, 'TABLE', Nop_Mi_Master,'COLUMN',Ins_Date</v>
      </c>
    </row>
    <row r="14" spans="1:30" s="32" customFormat="1" ht="15.6">
      <c r="A14" s="89">
        <v>8</v>
      </c>
      <c r="B14" s="85" t="s">
        <v>82</v>
      </c>
      <c r="C14" s="85" t="s">
        <v>83</v>
      </c>
      <c r="D14" s="82" t="s">
        <v>44</v>
      </c>
      <c r="E14" s="85" t="s">
        <v>88</v>
      </c>
      <c r="F14" s="82"/>
      <c r="G14" s="82"/>
      <c r="H14" s="82"/>
      <c r="I14" s="94"/>
      <c r="J14" s="144"/>
      <c r="K14" s="144"/>
      <c r="L14" s="88" t="s">
        <v>158</v>
      </c>
      <c r="M14" s="33"/>
      <c r="N14" s="20" t="str">
        <f t="shared" ref="N14:N16" si="2">IF(B14&lt;&gt;"",CONCATENATE(B14, REPT(" ", 31 - LEN(B14)),E14," ", IF(LEN(F14)&gt;0, CONCATENATE("(",F14,")"), " "), "  ", IF(I14&lt;&gt;"", CONCATENATE(" DEFAULT ", I14,""), ""  ), IF(D14="N", " NOT NULL ", " "),   IF(B16&lt;&gt;""," ,"," ")), ") Tablespace TS_HEMR_DATA ;" )</f>
        <v>Ins_Emp                        nvarchar(20)      ,</v>
      </c>
      <c r="O14" s="33"/>
      <c r="U14" s="41" t="str">
        <f t="shared" si="1"/>
        <v>EXEC SP_ADDEXTENDEDPROPERTY 'MS_Description', '최초입력자', 'USER', DBO, 'TABLE', Nop_Mi_Master,'COLUMN',Ins_Emp</v>
      </c>
    </row>
    <row r="15" spans="1:30" s="32" customFormat="1" ht="15.6">
      <c r="A15" s="89">
        <v>9</v>
      </c>
      <c r="B15" s="85" t="s">
        <v>84</v>
      </c>
      <c r="C15" s="85" t="s">
        <v>85</v>
      </c>
      <c r="D15" s="82" t="s">
        <v>44</v>
      </c>
      <c r="E15" s="85" t="s">
        <v>93</v>
      </c>
      <c r="F15" s="82"/>
      <c r="G15" s="82"/>
      <c r="H15" s="82"/>
      <c r="I15" s="96"/>
      <c r="J15" s="144"/>
      <c r="K15" s="144"/>
      <c r="L15" s="88" t="s">
        <v>155</v>
      </c>
      <c r="M15" s="33"/>
      <c r="N15" s="20" t="str">
        <f t="shared" si="2"/>
        <v xml:space="preserve">Up_Date                        datetime      </v>
      </c>
      <c r="O15" s="33"/>
      <c r="U15" s="41" t="str">
        <f t="shared" si="1"/>
        <v>EXEC SP_ADDEXTENDEDPROPERTY 'MS_Description', '최종수정일자', 'USER', DBO, 'TABLE', Nop_Mi_Master,'COLUMN',Up_Date</v>
      </c>
    </row>
    <row r="16" spans="1:30" s="32" customFormat="1" ht="15.6">
      <c r="A16" s="89">
        <v>10</v>
      </c>
      <c r="B16" s="85" t="s">
        <v>86</v>
      </c>
      <c r="C16" s="85" t="s">
        <v>87</v>
      </c>
      <c r="D16" s="82" t="s">
        <v>44</v>
      </c>
      <c r="E16" s="85" t="s">
        <v>88</v>
      </c>
      <c r="F16" s="82"/>
      <c r="G16" s="82"/>
      <c r="H16" s="82"/>
      <c r="I16" s="94"/>
      <c r="J16" s="144"/>
      <c r="K16" s="144"/>
      <c r="L16" s="88" t="s">
        <v>156</v>
      </c>
      <c r="M16" s="33"/>
      <c r="N16" s="20" t="str">
        <f t="shared" si="2"/>
        <v xml:space="preserve">Up_Emp                         nvarchar(20)      </v>
      </c>
      <c r="O16" s="33"/>
      <c r="U16" s="41" t="str">
        <f t="shared" si="1"/>
        <v>EXEC SP_ADDEXTENDEDPROPERTY 'MS_Description', '최종수정자', 'USER', DBO, 'TABLE', Nop_Mi_Master,'COLUMN',Up_Emp</v>
      </c>
    </row>
    <row r="17" spans="1:21" s="3" customFormat="1" ht="15.6">
      <c r="A17" s="89">
        <v>11</v>
      </c>
      <c r="B17" s="86"/>
      <c r="C17" s="86"/>
      <c r="D17" s="82"/>
      <c r="E17" s="86"/>
      <c r="F17" s="82"/>
      <c r="G17" s="82"/>
      <c r="H17" s="82"/>
      <c r="I17" s="94"/>
      <c r="J17" s="144"/>
      <c r="K17" s="144"/>
      <c r="L17" s="86"/>
      <c r="M17" s="9"/>
      <c r="N17" s="20"/>
      <c r="O17" s="9"/>
      <c r="U17" s="41"/>
    </row>
    <row r="18" spans="1:21" s="3" customFormat="1" ht="15.6">
      <c r="A18" s="89">
        <v>12</v>
      </c>
      <c r="B18" s="86"/>
      <c r="C18" s="86"/>
      <c r="D18" s="82"/>
      <c r="E18" s="86"/>
      <c r="F18" s="82"/>
      <c r="G18" s="82"/>
      <c r="H18" s="82"/>
      <c r="I18" s="94"/>
      <c r="J18" s="144"/>
      <c r="K18" s="144"/>
      <c r="L18" s="86"/>
      <c r="M18" s="9"/>
      <c r="N18" s="20"/>
      <c r="O18" s="9"/>
      <c r="U18" s="41"/>
    </row>
    <row r="19" spans="1:21" s="3" customFormat="1" ht="15.6">
      <c r="A19" s="89">
        <v>13</v>
      </c>
      <c r="B19" s="2"/>
      <c r="C19" s="2"/>
      <c r="D19" s="91"/>
      <c r="E19" s="2"/>
      <c r="F19" s="91"/>
      <c r="G19" s="91"/>
      <c r="H19" s="91"/>
      <c r="I19" s="98"/>
      <c r="J19" s="105"/>
      <c r="K19" s="105"/>
      <c r="L19" s="104"/>
      <c r="M19" s="9"/>
      <c r="N19" s="20"/>
      <c r="O19" s="9"/>
      <c r="U19" s="41"/>
    </row>
    <row r="20" spans="1:21" s="3" customFormat="1" ht="15.6">
      <c r="A20" s="35">
        <v>14</v>
      </c>
      <c r="B20" s="81"/>
      <c r="C20" s="81"/>
      <c r="D20" s="82"/>
      <c r="E20" s="81"/>
      <c r="F20" s="82"/>
      <c r="G20" s="82"/>
      <c r="H20" s="82"/>
      <c r="I20" s="94"/>
      <c r="J20" s="95"/>
      <c r="K20" s="95"/>
      <c r="L20" s="81"/>
      <c r="M20" s="9"/>
      <c r="N20" s="20"/>
      <c r="O20" s="9"/>
      <c r="U20" s="41"/>
    </row>
    <row r="21" spans="1:21" s="3" customFormat="1" ht="15.6">
      <c r="A21" s="35">
        <v>15</v>
      </c>
      <c r="B21" s="81"/>
      <c r="C21" s="81"/>
      <c r="D21" s="82"/>
      <c r="E21" s="81"/>
      <c r="F21" s="82"/>
      <c r="G21" s="82"/>
      <c r="H21" s="82"/>
      <c r="I21" s="94"/>
      <c r="J21" s="95"/>
      <c r="K21" s="95"/>
      <c r="L21" s="81"/>
      <c r="M21" s="9"/>
      <c r="N21" s="20"/>
      <c r="O21" s="9"/>
      <c r="U21" s="41"/>
    </row>
    <row r="22" spans="1:21" s="3" customFormat="1" ht="15.6">
      <c r="A22" s="35">
        <v>16</v>
      </c>
      <c r="B22" s="81"/>
      <c r="C22" s="81"/>
      <c r="D22" s="82"/>
      <c r="E22" s="81"/>
      <c r="F22" s="82"/>
      <c r="G22" s="82"/>
      <c r="H22" s="82"/>
      <c r="I22" s="94"/>
      <c r="J22" s="95"/>
      <c r="K22" s="95"/>
      <c r="L22" s="81"/>
      <c r="M22" s="9"/>
      <c r="N22" s="20"/>
      <c r="O22" s="9"/>
      <c r="U22" s="41"/>
    </row>
    <row r="23" spans="1:21" s="3" customFormat="1" ht="13.5" customHeight="1">
      <c r="A23" s="35">
        <v>17</v>
      </c>
      <c r="B23" s="2"/>
      <c r="C23" s="2"/>
      <c r="D23" s="87"/>
      <c r="E23" s="79"/>
      <c r="F23" s="87"/>
      <c r="G23" s="87"/>
      <c r="H23" s="87"/>
      <c r="I23" s="92"/>
      <c r="J23" s="101"/>
      <c r="K23" s="102"/>
      <c r="M23" s="9"/>
      <c r="N23" s="20"/>
      <c r="O23" s="9"/>
      <c r="U23" s="41"/>
    </row>
    <row r="24" spans="1:21" s="3" customFormat="1" ht="15.6">
      <c r="A24" s="35">
        <v>18</v>
      </c>
      <c r="B24" s="2"/>
      <c r="C24" s="2"/>
      <c r="D24" s="27"/>
      <c r="E24" s="79"/>
      <c r="F24" s="27"/>
      <c r="G24" s="27"/>
      <c r="H24" s="27"/>
      <c r="I24" s="24"/>
      <c r="J24" s="71"/>
      <c r="K24" s="72"/>
      <c r="L24" s="34"/>
      <c r="M24" s="9"/>
      <c r="N24" s="20"/>
      <c r="O24" s="9"/>
      <c r="U24" s="41"/>
    </row>
    <row r="25" spans="1:21" s="3" customFormat="1" ht="13.5" customHeight="1">
      <c r="A25" s="35">
        <v>19</v>
      </c>
      <c r="B25" s="2"/>
      <c r="C25" s="2"/>
      <c r="D25" s="27"/>
      <c r="E25" s="79"/>
      <c r="F25" s="27"/>
      <c r="G25" s="27"/>
      <c r="H25" s="27"/>
      <c r="I25" s="24"/>
      <c r="J25" s="71"/>
      <c r="K25" s="72"/>
      <c r="L25" s="34"/>
      <c r="M25" s="9"/>
      <c r="N25" s="20"/>
      <c r="O25" s="9"/>
      <c r="U25" s="41"/>
    </row>
    <row r="26" spans="1:21" s="3" customFormat="1" ht="15.6">
      <c r="A26" s="35">
        <v>20</v>
      </c>
      <c r="B26" s="28"/>
      <c r="C26" s="28"/>
      <c r="D26" s="27"/>
      <c r="E26" s="27"/>
      <c r="F26" s="27"/>
      <c r="G26" s="27"/>
      <c r="H26" s="27"/>
      <c r="I26" s="24"/>
      <c r="J26" s="71"/>
      <c r="K26" s="72"/>
      <c r="L26" s="34"/>
      <c r="M26" s="9"/>
      <c r="N26" s="20"/>
      <c r="O26" s="9"/>
      <c r="U26" s="41"/>
    </row>
    <row r="27" spans="1:21" s="3" customFormat="1" ht="15.6">
      <c r="A27" s="35">
        <v>21</v>
      </c>
      <c r="B27" s="28"/>
      <c r="C27" s="28"/>
      <c r="D27" s="27"/>
      <c r="E27" s="27"/>
      <c r="F27" s="27"/>
      <c r="G27" s="27"/>
      <c r="H27" s="27"/>
      <c r="I27" s="24"/>
      <c r="J27" s="71"/>
      <c r="K27" s="72"/>
      <c r="L27" s="34"/>
      <c r="M27" s="9"/>
      <c r="N27" s="20"/>
      <c r="O27" s="9"/>
      <c r="U27" s="41"/>
    </row>
    <row r="28" spans="1:21" s="3" customFormat="1" ht="15.6">
      <c r="A28" s="35">
        <v>22</v>
      </c>
      <c r="B28" s="28"/>
      <c r="C28" s="28"/>
      <c r="D28" s="27"/>
      <c r="E28" s="27"/>
      <c r="F28" s="27"/>
      <c r="G28" s="27"/>
      <c r="H28" s="27"/>
      <c r="I28" s="24"/>
      <c r="J28" s="71"/>
      <c r="K28" s="72"/>
      <c r="L28" s="34"/>
      <c r="M28" s="9"/>
      <c r="N28" s="20"/>
      <c r="O28" s="9"/>
      <c r="U28" s="41"/>
    </row>
    <row r="29" spans="1:21" s="3" customFormat="1" ht="15.6">
      <c r="A29" s="35">
        <v>23</v>
      </c>
      <c r="B29" s="28"/>
      <c r="C29" s="28"/>
      <c r="D29" s="27"/>
      <c r="E29" s="27"/>
      <c r="F29" s="27"/>
      <c r="G29" s="27"/>
      <c r="H29" s="27"/>
      <c r="I29" s="24"/>
      <c r="J29" s="71"/>
      <c r="K29" s="72"/>
      <c r="L29" s="34"/>
      <c r="M29" s="9"/>
      <c r="N29" s="20"/>
      <c r="O29" s="9"/>
      <c r="U29" s="41"/>
    </row>
    <row r="30" spans="1:21" s="3" customFormat="1" ht="15.6">
      <c r="A30" s="35">
        <v>24</v>
      </c>
      <c r="B30" s="28"/>
      <c r="C30" s="28"/>
      <c r="D30" s="27"/>
      <c r="E30" s="27"/>
      <c r="F30" s="27"/>
      <c r="G30" s="27"/>
      <c r="H30" s="27"/>
      <c r="I30" s="24"/>
      <c r="J30" s="71"/>
      <c r="K30" s="72"/>
      <c r="L30" s="34"/>
      <c r="M30" s="9"/>
      <c r="N30" s="20"/>
      <c r="O30" s="9"/>
      <c r="U30" s="41"/>
    </row>
    <row r="31" spans="1:21" s="3" customFormat="1" ht="15.6">
      <c r="A31" s="35">
        <v>25</v>
      </c>
      <c r="B31" s="28"/>
      <c r="C31" s="28"/>
      <c r="D31" s="27"/>
      <c r="E31" s="27"/>
      <c r="F31" s="27"/>
      <c r="G31" s="27"/>
      <c r="H31" s="27"/>
      <c r="I31" s="24"/>
      <c r="J31" s="71"/>
      <c r="K31" s="72"/>
      <c r="L31" s="34"/>
      <c r="M31" s="9"/>
      <c r="N31" s="20"/>
      <c r="O31" s="9"/>
      <c r="U31" s="41"/>
    </row>
    <row r="32" spans="1:21" s="3" customFormat="1" ht="15.6">
      <c r="A32" s="35">
        <v>26</v>
      </c>
      <c r="B32" s="28"/>
      <c r="C32" s="28"/>
      <c r="D32" s="27"/>
      <c r="E32" s="27"/>
      <c r="F32" s="27"/>
      <c r="G32" s="27"/>
      <c r="H32" s="27"/>
      <c r="I32" s="24"/>
      <c r="J32" s="71"/>
      <c r="K32" s="72"/>
      <c r="L32" s="34"/>
      <c r="M32" s="9"/>
      <c r="N32" s="20"/>
      <c r="O32" s="9"/>
      <c r="U32" s="41"/>
    </row>
    <row r="33" spans="1:21" s="3" customFormat="1" ht="15.6">
      <c r="A33" s="35">
        <v>27</v>
      </c>
      <c r="B33" s="28"/>
      <c r="C33" s="28"/>
      <c r="D33" s="27"/>
      <c r="E33" s="27"/>
      <c r="F33" s="27"/>
      <c r="G33" s="27"/>
      <c r="H33" s="27"/>
      <c r="I33" s="24"/>
      <c r="J33" s="71"/>
      <c r="K33" s="72"/>
      <c r="L33" s="34"/>
      <c r="M33" s="9"/>
      <c r="N33" s="20"/>
      <c r="O33" s="9"/>
      <c r="U33" s="41"/>
    </row>
    <row r="34" spans="1:21" s="3" customFormat="1" ht="15.6">
      <c r="A34" s="35">
        <v>28</v>
      </c>
      <c r="B34" s="28"/>
      <c r="C34" s="28"/>
      <c r="D34" s="27"/>
      <c r="E34" s="27"/>
      <c r="F34" s="27"/>
      <c r="G34" s="27"/>
      <c r="H34" s="27"/>
      <c r="I34" s="24"/>
      <c r="J34" s="71"/>
      <c r="K34" s="72"/>
      <c r="L34" s="34"/>
      <c r="M34" s="9"/>
      <c r="N34" s="20"/>
      <c r="O34" s="9"/>
      <c r="U34" s="41"/>
    </row>
    <row r="35" spans="1:21" s="3" customFormat="1" ht="15.6">
      <c r="A35" s="35">
        <v>29</v>
      </c>
      <c r="B35" s="28"/>
      <c r="C35" s="28"/>
      <c r="D35" s="27"/>
      <c r="E35" s="27"/>
      <c r="F35" s="27"/>
      <c r="G35" s="27"/>
      <c r="H35" s="27"/>
      <c r="I35" s="24"/>
      <c r="J35" s="71"/>
      <c r="K35" s="72"/>
      <c r="L35" s="34"/>
      <c r="M35" s="9"/>
      <c r="N35" s="20"/>
      <c r="O35" s="9"/>
      <c r="U35" s="41"/>
    </row>
    <row r="36" spans="1:21" s="3" customFormat="1" ht="15.6">
      <c r="A36" s="35">
        <v>30</v>
      </c>
      <c r="B36" s="28"/>
      <c r="C36" s="28"/>
      <c r="D36" s="27"/>
      <c r="E36" s="27"/>
      <c r="F36" s="27"/>
      <c r="G36" s="27"/>
      <c r="H36" s="27"/>
      <c r="I36" s="24"/>
      <c r="J36" s="71"/>
      <c r="K36" s="72"/>
      <c r="L36" s="34"/>
      <c r="M36" s="9"/>
      <c r="N36" s="20"/>
      <c r="O36" s="9"/>
      <c r="U36" s="41"/>
    </row>
    <row r="37" spans="1:21" s="3" customFormat="1" ht="15.6">
      <c r="A37" s="35">
        <v>31</v>
      </c>
      <c r="B37" s="28"/>
      <c r="C37" s="28"/>
      <c r="D37" s="27"/>
      <c r="E37" s="27"/>
      <c r="F37" s="27"/>
      <c r="G37" s="27"/>
      <c r="H37" s="27"/>
      <c r="I37" s="24"/>
      <c r="J37" s="71"/>
      <c r="K37" s="72"/>
      <c r="L37" s="34"/>
      <c r="M37" s="9"/>
      <c r="N37" s="20"/>
      <c r="O37" s="9"/>
      <c r="U37" s="41"/>
    </row>
    <row r="38" spans="1:21" s="3" customFormat="1" ht="15.6">
      <c r="A38" s="3">
        <v>32</v>
      </c>
      <c r="B38" s="28"/>
      <c r="C38" s="28"/>
      <c r="D38" s="27"/>
      <c r="E38" s="27"/>
      <c r="F38" s="27"/>
      <c r="G38" s="57"/>
      <c r="H38" s="27"/>
      <c r="I38" s="24"/>
      <c r="J38" s="71"/>
      <c r="K38" s="72"/>
      <c r="L38" s="34"/>
      <c r="M38" s="9"/>
      <c r="N38" s="20"/>
      <c r="O38" s="9"/>
      <c r="U38" s="41"/>
    </row>
    <row r="39" spans="1:21" s="3" customFormat="1" ht="15.6">
      <c r="A39" s="52"/>
      <c r="B39" s="50"/>
      <c r="C39" s="50"/>
      <c r="D39" s="53"/>
      <c r="E39" s="53"/>
      <c r="F39" s="53"/>
      <c r="G39" s="53"/>
      <c r="H39" s="53"/>
      <c r="I39" s="54"/>
      <c r="J39" s="29"/>
      <c r="K39" s="29"/>
      <c r="L39" s="33"/>
      <c r="M39" s="9"/>
      <c r="N39" s="20" t="s">
        <v>42</v>
      </c>
      <c r="O39" s="9"/>
      <c r="U39" s="41"/>
    </row>
    <row r="40" spans="1:21" s="3" customFormat="1" ht="15.6">
      <c r="A40" s="49"/>
      <c r="B40" s="50"/>
      <c r="C40" s="50"/>
      <c r="D40" s="49"/>
      <c r="E40" s="49"/>
      <c r="F40" s="49"/>
      <c r="G40" s="49"/>
      <c r="H40" s="49"/>
      <c r="I40" s="49"/>
      <c r="J40" s="49"/>
      <c r="K40" s="49"/>
      <c r="L40" s="9"/>
      <c r="M40" s="9"/>
      <c r="N40" s="23"/>
      <c r="O40" s="9"/>
    </row>
    <row r="41" spans="1:21" s="3" customFormat="1" ht="15.6">
      <c r="A41" s="49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</row>
    <row r="42" spans="1:21" s="2" customFormat="1" ht="15.6">
      <c r="A42" s="76" t="s">
        <v>11</v>
      </c>
      <c r="B42" s="76" t="s">
        <v>30</v>
      </c>
      <c r="C42" s="138" t="s">
        <v>15</v>
      </c>
      <c r="D42" s="138"/>
      <c r="E42" s="138"/>
      <c r="F42" s="138"/>
      <c r="G42" s="138"/>
      <c r="H42" s="76" t="s">
        <v>27</v>
      </c>
      <c r="I42" s="76" t="s">
        <v>17</v>
      </c>
      <c r="J42" s="140" t="s">
        <v>19</v>
      </c>
      <c r="K42" s="141"/>
      <c r="L42" s="142"/>
      <c r="M42" s="47"/>
      <c r="N42" s="22"/>
      <c r="O42" s="4"/>
    </row>
    <row r="43" spans="1:21" s="2" customFormat="1" ht="15.6">
      <c r="A43" s="7">
        <v>1</v>
      </c>
      <c r="B43" s="10" t="s">
        <v>36</v>
      </c>
      <c r="C43" s="139" t="s">
        <v>34</v>
      </c>
      <c r="D43" s="139"/>
      <c r="E43" s="139"/>
      <c r="F43" s="139"/>
      <c r="G43" s="139"/>
      <c r="H43" s="7"/>
      <c r="I43" s="35"/>
      <c r="J43" s="135"/>
      <c r="K43" s="136"/>
      <c r="L43" s="137"/>
      <c r="M43" s="49"/>
      <c r="N43" s="22" t="str">
        <f>CONCATENATE("CREATE ", IF(H43&lt;&gt;"", "UNIQUE ", ""),"INDEX ", B43, " ON ", $F$4, "( ",C43, " ) " )</f>
        <v xml:space="preserve">CREATE INDEX IX_CONSENT_MST_PK ON Nop_Mi_Master( CONSENT_MST_RID ) </v>
      </c>
      <c r="O43" s="4"/>
    </row>
    <row r="44" spans="1:21" s="2" customFormat="1" ht="15.6">
      <c r="A44" s="63">
        <v>2</v>
      </c>
      <c r="B44" s="64" t="s">
        <v>37</v>
      </c>
      <c r="C44" s="134" t="s">
        <v>35</v>
      </c>
      <c r="D44" s="134"/>
      <c r="E44" s="134"/>
      <c r="F44" s="134"/>
      <c r="G44" s="134"/>
      <c r="H44" s="7"/>
      <c r="I44" s="35"/>
      <c r="J44" s="135"/>
      <c r="K44" s="136"/>
      <c r="L44" s="137"/>
      <c r="M44" s="49"/>
      <c r="N44" s="22" t="str">
        <f t="shared" ref="N44:N46" si="3">CONCATENATE("CREATE ", IF(H44&lt;&gt;"", "UNIQUE ", ""),"INDEX ", B44, " ON ", $F$4, "( ",C44, " ) " )</f>
        <v xml:space="preserve">CREATE INDEX IX_CONSENT_MST_01 ON Nop_Mi_Master( USE_YN ) </v>
      </c>
      <c r="O44" s="4"/>
    </row>
    <row r="45" spans="1:21" s="2" customFormat="1" ht="15.6">
      <c r="A45" s="63">
        <v>3</v>
      </c>
      <c r="B45" s="64" t="s">
        <v>38</v>
      </c>
      <c r="C45" s="134" t="s">
        <v>43</v>
      </c>
      <c r="D45" s="134"/>
      <c r="E45" s="134"/>
      <c r="F45" s="134"/>
      <c r="G45" s="134"/>
      <c r="H45" s="7"/>
      <c r="I45" s="35"/>
      <c r="J45" s="73"/>
      <c r="K45" s="74"/>
      <c r="L45" s="75"/>
      <c r="M45" s="49"/>
      <c r="N45" s="22" t="str">
        <f t="shared" si="3"/>
        <v xml:space="preserve">CREATE INDEX IX_CONSENT_MST_02 ON Nop_Mi_Master( PATIENT_CODE, VISIT_TYPE, HOS_TYPE ) </v>
      </c>
      <c r="O45" s="4"/>
    </row>
    <row r="46" spans="1:21" s="2" customFormat="1" ht="15.6">
      <c r="A46" s="63">
        <v>4</v>
      </c>
      <c r="B46" s="64" t="s">
        <v>39</v>
      </c>
      <c r="C46" s="134" t="s">
        <v>40</v>
      </c>
      <c r="D46" s="134"/>
      <c r="E46" s="134"/>
      <c r="F46" s="134"/>
      <c r="G46" s="134"/>
      <c r="H46" s="7"/>
      <c r="I46" s="35"/>
      <c r="J46" s="135"/>
      <c r="K46" s="136"/>
      <c r="L46" s="137"/>
      <c r="M46" s="49"/>
      <c r="N46" s="22" t="str">
        <f t="shared" si="3"/>
        <v xml:space="preserve">CREATE INDEX IX_CONSENT_MST_03 ON Nop_Mi_Master( HOS_TYPE ) </v>
      </c>
      <c r="O46" s="4"/>
    </row>
    <row r="47" spans="1:21" s="2" customFormat="1" ht="15.6">
      <c r="B47" s="2">
        <f>LEN(B43)</f>
        <v>17</v>
      </c>
      <c r="N47" s="23"/>
    </row>
    <row r="48" spans="1:21" s="2" customFormat="1" ht="15.6">
      <c r="N48" s="23"/>
    </row>
    <row r="49" spans="14:14" s="2" customFormat="1" ht="15.6">
      <c r="N49" s="23"/>
    </row>
    <row r="50" spans="14:14" s="2" customFormat="1" ht="15.6">
      <c r="N50" s="23"/>
    </row>
    <row r="51" spans="14:14" s="2" customFormat="1" ht="15.6">
      <c r="N51" s="23"/>
    </row>
    <row r="52" spans="14:14" s="2" customFormat="1" ht="15.6">
      <c r="N52" s="23"/>
    </row>
    <row r="53" spans="14:14" s="2" customFormat="1" ht="15.6">
      <c r="N53" s="23"/>
    </row>
    <row r="54" spans="14:14" s="2" customFormat="1" ht="15.6">
      <c r="N54" s="23"/>
    </row>
    <row r="55" spans="14:14" s="2" customFormat="1" ht="15.6">
      <c r="N55" s="23"/>
    </row>
    <row r="56" spans="14:14" s="2" customFormat="1" ht="15.6">
      <c r="N56" s="23"/>
    </row>
    <row r="57" spans="14:14" s="2" customFormat="1" ht="15.6">
      <c r="N57" s="23"/>
    </row>
  </sheetData>
  <mergeCells count="38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12:K12"/>
    <mergeCell ref="J4:L4"/>
    <mergeCell ref="A5:B5"/>
    <mergeCell ref="C5:D5"/>
    <mergeCell ref="E5:F5"/>
    <mergeCell ref="G5:H5"/>
    <mergeCell ref="J5:L5"/>
    <mergeCell ref="J6:K6"/>
    <mergeCell ref="J7:K7"/>
    <mergeCell ref="J9:K9"/>
    <mergeCell ref="J10:K10"/>
    <mergeCell ref="J11:K11"/>
    <mergeCell ref="C46:G46"/>
    <mergeCell ref="J46:L46"/>
    <mergeCell ref="J14:K14"/>
    <mergeCell ref="J15:K15"/>
    <mergeCell ref="J16:K16"/>
    <mergeCell ref="J17:K17"/>
    <mergeCell ref="J18:K18"/>
    <mergeCell ref="C42:G42"/>
    <mergeCell ref="J42:L42"/>
    <mergeCell ref="C43:G43"/>
    <mergeCell ref="J43:L43"/>
    <mergeCell ref="C44:G44"/>
    <mergeCell ref="J44:L44"/>
    <mergeCell ref="C45:G45"/>
  </mergeCells>
  <phoneticPr fontId="2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D57"/>
  <sheetViews>
    <sheetView zoomScaleNormal="100" workbookViewId="0">
      <selection activeCell="U7" sqref="U7:U10"/>
    </sheetView>
  </sheetViews>
  <sheetFormatPr defaultRowHeight="17.399999999999999"/>
  <cols>
    <col min="1" max="1" width="3.69921875" customWidth="1"/>
    <col min="2" max="2" width="18.8984375" customWidth="1"/>
    <col min="3" max="3" width="15.8984375" customWidth="1"/>
    <col min="4" max="4" width="5.3984375" customWidth="1"/>
    <col min="5" max="5" width="11.69921875" customWidth="1"/>
    <col min="6" max="6" width="6.8984375" bestFit="1" customWidth="1"/>
    <col min="7" max="7" width="3.59765625" bestFit="1" customWidth="1"/>
    <col min="8" max="8" width="10.3984375" customWidth="1"/>
    <col min="9" max="9" width="14.09765625" customWidth="1"/>
    <col min="10" max="10" width="11.8984375" customWidth="1"/>
    <col min="11" max="11" width="10.3984375" customWidth="1"/>
    <col min="12" max="12" width="9.69921875" bestFit="1" customWidth="1"/>
    <col min="13" max="13" width="4.19921875" customWidth="1"/>
    <col min="14" max="14" width="9" style="19"/>
    <col min="15" max="15" width="10.5" customWidth="1"/>
  </cols>
  <sheetData>
    <row r="1" spans="1:30" ht="16.5" customHeight="1">
      <c r="A1" s="106" t="s">
        <v>1</v>
      </c>
      <c r="B1" s="107"/>
      <c r="C1" s="108"/>
      <c r="D1" s="108"/>
      <c r="E1" s="108" t="s">
        <v>20</v>
      </c>
      <c r="F1" s="124" t="s">
        <v>2</v>
      </c>
      <c r="G1" s="124"/>
      <c r="H1" s="125"/>
      <c r="I1" s="17" t="s">
        <v>3</v>
      </c>
      <c r="J1" s="6"/>
      <c r="K1" s="12" t="s">
        <v>4</v>
      </c>
      <c r="L1" s="14"/>
      <c r="M1" s="43"/>
    </row>
    <row r="2" spans="1:30" ht="16.5" customHeight="1">
      <c r="A2" s="109" t="s">
        <v>5</v>
      </c>
      <c r="B2" s="110"/>
      <c r="C2" s="108"/>
      <c r="D2" s="108"/>
      <c r="E2" s="108"/>
      <c r="F2" s="126"/>
      <c r="G2" s="126"/>
      <c r="H2" s="127"/>
      <c r="I2" s="1" t="s">
        <v>6</v>
      </c>
      <c r="J2" s="6"/>
      <c r="K2" s="16" t="s">
        <v>7</v>
      </c>
      <c r="L2" s="14"/>
      <c r="M2" s="43"/>
    </row>
    <row r="3" spans="1:30">
      <c r="A3" s="111" t="s">
        <v>0</v>
      </c>
      <c r="B3" s="112"/>
      <c r="C3" s="122"/>
      <c r="D3" s="123"/>
      <c r="E3" s="26" t="s">
        <v>8</v>
      </c>
      <c r="F3" s="128" t="s">
        <v>29</v>
      </c>
      <c r="G3" s="128"/>
      <c r="H3" s="128"/>
      <c r="I3" s="15" t="s">
        <v>9</v>
      </c>
      <c r="J3" s="6"/>
      <c r="K3" s="11" t="s">
        <v>10</v>
      </c>
      <c r="L3" s="13" t="s">
        <v>41</v>
      </c>
      <c r="M3" s="44"/>
      <c r="N3" s="20" t="str">
        <f>CONCATENATE("DROP TABLE ",F4," ;")</f>
        <v>DROP TABLE Prd_Req_Plan_Allocation ;</v>
      </c>
    </row>
    <row r="4" spans="1:30" ht="16.5" customHeight="1">
      <c r="A4" s="108" t="s">
        <v>12</v>
      </c>
      <c r="B4" s="108"/>
      <c r="C4" s="108"/>
      <c r="D4" s="108"/>
      <c r="E4" s="6" t="s">
        <v>13</v>
      </c>
      <c r="F4" s="133" t="s">
        <v>225</v>
      </c>
      <c r="G4" s="133"/>
      <c r="H4" s="133"/>
      <c r="I4" s="70" t="s">
        <v>14</v>
      </c>
      <c r="J4" s="115"/>
      <c r="K4" s="116"/>
      <c r="L4" s="117"/>
      <c r="M4" s="45"/>
      <c r="N4" s="21"/>
      <c r="O4" s="18"/>
    </row>
    <row r="5" spans="1:30" ht="16.5" customHeight="1">
      <c r="A5" s="118" t="s">
        <v>31</v>
      </c>
      <c r="B5" s="119"/>
      <c r="C5" s="118"/>
      <c r="D5" s="119"/>
      <c r="E5" s="120" t="s">
        <v>33</v>
      </c>
      <c r="F5" s="121"/>
      <c r="G5" s="115" t="s">
        <v>226</v>
      </c>
      <c r="H5" s="117"/>
      <c r="I5" s="70" t="s">
        <v>32</v>
      </c>
      <c r="J5" s="115"/>
      <c r="K5" s="116"/>
      <c r="L5" s="117"/>
      <c r="M5" s="45"/>
      <c r="N5" s="21"/>
      <c r="O5" s="18"/>
    </row>
    <row r="6" spans="1:30" s="3" customFormat="1" ht="15.6">
      <c r="A6" s="37" t="s">
        <v>11</v>
      </c>
      <c r="B6" s="37" t="s">
        <v>21</v>
      </c>
      <c r="C6" s="37" t="s">
        <v>22</v>
      </c>
      <c r="D6" s="37" t="s">
        <v>23</v>
      </c>
      <c r="E6" s="37" t="s">
        <v>16</v>
      </c>
      <c r="F6" s="37" t="s">
        <v>24</v>
      </c>
      <c r="G6" s="37" t="s">
        <v>17</v>
      </c>
      <c r="H6" s="37" t="s">
        <v>25</v>
      </c>
      <c r="I6" s="69" t="s">
        <v>18</v>
      </c>
      <c r="J6" s="113" t="s">
        <v>19</v>
      </c>
      <c r="K6" s="114"/>
      <c r="L6" s="39" t="s">
        <v>26</v>
      </c>
      <c r="M6" s="46"/>
      <c r="N6" s="20" t="str">
        <f>CONCATENATE("CREATE TABLE ",$F$4," (")</f>
        <v>CREATE TABLE Prd_Req_Plan_Allocation (</v>
      </c>
      <c r="O6" s="9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</row>
    <row r="7" spans="1:30" s="32" customFormat="1" ht="15.6">
      <c r="A7" s="89">
        <v>1</v>
      </c>
      <c r="B7" s="81" t="s">
        <v>227</v>
      </c>
      <c r="C7" s="81" t="s">
        <v>229</v>
      </c>
      <c r="D7" s="82" t="s">
        <v>94</v>
      </c>
      <c r="E7" s="81" t="s">
        <v>88</v>
      </c>
      <c r="F7" s="82"/>
      <c r="G7" s="82" t="s">
        <v>44</v>
      </c>
      <c r="H7" s="82" t="s">
        <v>44</v>
      </c>
      <c r="I7" s="94"/>
      <c r="J7" s="144"/>
      <c r="K7" s="144"/>
      <c r="L7" s="88"/>
      <c r="M7" s="33"/>
      <c r="N7" s="20" t="str">
        <f t="shared" ref="N7:N9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Prd_Req_No                     nvarchar(20)     NOT NULL  ,</v>
      </c>
      <c r="O7" s="33"/>
      <c r="U7" s="41" t="str">
        <f>CONCATENATE( "EXEC SP_ADDEXTENDEDPROPERTY 'MS_Description', '", C7, "', 'USER', DBO, 'TABLE', ",$F$4,",'COLUMN',",B7)</f>
        <v>EXEC SP_ADDEXTENDEDPROPERTY 'MS_Description', '생산요청번호', 'USER', DBO, 'TABLE', Prd_Req_Plan_Allocation,'COLUMN',Prd_Req_No</v>
      </c>
    </row>
    <row r="8" spans="1:30" s="3" customFormat="1" ht="15.6">
      <c r="A8" s="89">
        <v>2</v>
      </c>
      <c r="B8" s="81" t="s">
        <v>228</v>
      </c>
      <c r="C8" s="81" t="s">
        <v>230</v>
      </c>
      <c r="D8" s="82" t="s">
        <v>94</v>
      </c>
      <c r="E8" s="81" t="s">
        <v>88</v>
      </c>
      <c r="F8" s="82"/>
      <c r="G8" s="82" t="s">
        <v>44</v>
      </c>
      <c r="H8" s="99" t="s">
        <v>44</v>
      </c>
      <c r="I8" s="94"/>
      <c r="J8" s="95"/>
      <c r="K8" s="95"/>
      <c r="L8" s="88"/>
      <c r="M8" s="9"/>
      <c r="N8" s="20" t="str">
        <f t="shared" si="0"/>
        <v>Prd_Plan_No                    nvarchar(20)     NOT NULL  ,</v>
      </c>
      <c r="O8" s="9"/>
      <c r="U8" s="41" t="str">
        <f t="shared" ref="U8:U10" si="1">CONCATENATE( "EXEC SP_ADDEXTENDEDPROPERTY 'MS_Description', '", C8, "', 'USER', DBO, 'TABLE', ",$F$4,",'COLUMN',",B8)</f>
        <v>EXEC SP_ADDEXTENDEDPROPERTY 'MS_Description', '생산계획번호', 'USER', DBO, 'TABLE', Prd_Req_Plan_Allocation,'COLUMN',Prd_Plan_No</v>
      </c>
    </row>
    <row r="9" spans="1:30" s="32" customFormat="1" ht="15.6">
      <c r="A9" s="89">
        <v>3</v>
      </c>
      <c r="B9" s="81" t="s">
        <v>80</v>
      </c>
      <c r="C9" s="81" t="s">
        <v>81</v>
      </c>
      <c r="D9" s="82" t="s">
        <v>44</v>
      </c>
      <c r="E9" s="81" t="s">
        <v>93</v>
      </c>
      <c r="F9" s="82"/>
      <c r="G9" s="82"/>
      <c r="H9" s="99"/>
      <c r="I9" s="94"/>
      <c r="J9" s="144"/>
      <c r="K9" s="144"/>
      <c r="L9" s="81" t="s">
        <v>157</v>
      </c>
      <c r="M9" s="33"/>
      <c r="N9" s="20" t="str">
        <f t="shared" si="0"/>
        <v>Ins_Date                       datetime      ,</v>
      </c>
      <c r="O9" s="33"/>
      <c r="U9" s="41" t="str">
        <f t="shared" si="1"/>
        <v>EXEC SP_ADDEXTENDEDPROPERTY 'MS_Description', '최초입력일자', 'USER', DBO, 'TABLE', Prd_Req_Plan_Allocation,'COLUMN',Ins_Date</v>
      </c>
    </row>
    <row r="10" spans="1:30" s="32" customFormat="1" ht="15.6">
      <c r="A10" s="89">
        <v>4</v>
      </c>
      <c r="B10" s="81" t="s">
        <v>82</v>
      </c>
      <c r="C10" s="81" t="s">
        <v>83</v>
      </c>
      <c r="D10" s="82" t="s">
        <v>44</v>
      </c>
      <c r="E10" s="81" t="s">
        <v>88</v>
      </c>
      <c r="F10" s="82"/>
      <c r="G10" s="82"/>
      <c r="H10" s="82"/>
      <c r="I10" s="94"/>
      <c r="J10" s="144"/>
      <c r="K10" s="144"/>
      <c r="L10" s="81" t="s">
        <v>158</v>
      </c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 xml:space="preserve">Ins_Emp                        nvarchar(20)      </v>
      </c>
      <c r="O10" s="33"/>
      <c r="U10" s="41" t="str">
        <f t="shared" si="1"/>
        <v>EXEC SP_ADDEXTENDEDPROPERTY 'MS_Description', '최초입력자', 'USER', DBO, 'TABLE', Prd_Req_Plan_Allocation,'COLUMN',Ins_Emp</v>
      </c>
    </row>
    <row r="11" spans="1:30" s="32" customFormat="1" ht="15.6">
      <c r="A11" s="89">
        <v>5</v>
      </c>
      <c r="B11" s="85"/>
      <c r="C11" s="85"/>
      <c r="D11" s="82"/>
      <c r="E11" s="85"/>
      <c r="F11" s="82"/>
      <c r="G11" s="82"/>
      <c r="H11" s="82"/>
      <c r="I11" s="94"/>
      <c r="J11" s="144"/>
      <c r="K11" s="144"/>
      <c r="L11" s="103"/>
      <c r="M11" s="33"/>
      <c r="N11" s="20"/>
      <c r="O11" s="33"/>
      <c r="U11" s="41"/>
    </row>
    <row r="12" spans="1:30" s="32" customFormat="1" ht="15.6">
      <c r="A12" s="89">
        <v>6</v>
      </c>
      <c r="B12" s="85"/>
      <c r="C12" s="85"/>
      <c r="D12" s="82"/>
      <c r="E12" s="85"/>
      <c r="F12" s="82"/>
      <c r="G12" s="82"/>
      <c r="H12" s="82"/>
      <c r="I12" s="94"/>
      <c r="J12" s="144"/>
      <c r="K12" s="144"/>
      <c r="L12" s="88"/>
      <c r="M12" s="33"/>
      <c r="N12" s="20"/>
      <c r="O12" s="33"/>
      <c r="U12" s="41"/>
    </row>
    <row r="13" spans="1:30" s="32" customFormat="1" ht="15.6">
      <c r="A13" s="89">
        <v>7</v>
      </c>
      <c r="B13" s="85"/>
      <c r="C13" s="85"/>
      <c r="D13" s="82"/>
      <c r="E13" s="85"/>
      <c r="F13" s="82"/>
      <c r="G13" s="82"/>
      <c r="H13" s="82"/>
      <c r="I13" s="94"/>
      <c r="J13" s="95"/>
      <c r="K13" s="95"/>
      <c r="L13" s="88"/>
      <c r="M13" s="33"/>
      <c r="N13" s="20"/>
      <c r="O13" s="33"/>
      <c r="U13" s="41"/>
    </row>
    <row r="14" spans="1:30" s="32" customFormat="1" ht="15.6">
      <c r="A14" s="89">
        <v>8</v>
      </c>
      <c r="B14" s="85"/>
      <c r="C14" s="85"/>
      <c r="D14" s="82"/>
      <c r="E14" s="85"/>
      <c r="F14" s="82"/>
      <c r="G14" s="82"/>
      <c r="H14" s="82"/>
      <c r="I14" s="94"/>
      <c r="J14" s="144"/>
      <c r="K14" s="144"/>
      <c r="L14" s="88"/>
      <c r="M14" s="33"/>
      <c r="N14" s="20"/>
      <c r="O14" s="33"/>
      <c r="U14" s="41"/>
    </row>
    <row r="15" spans="1:30" s="32" customFormat="1" ht="15.6">
      <c r="A15" s="89">
        <v>9</v>
      </c>
      <c r="B15" s="85"/>
      <c r="C15" s="85"/>
      <c r="D15" s="82"/>
      <c r="E15" s="85"/>
      <c r="F15" s="82"/>
      <c r="G15" s="82"/>
      <c r="H15" s="82"/>
      <c r="I15" s="96"/>
      <c r="J15" s="144"/>
      <c r="K15" s="144"/>
      <c r="L15" s="88"/>
      <c r="M15" s="33"/>
      <c r="N15" s="20"/>
      <c r="O15" s="33"/>
      <c r="U15" s="41"/>
    </row>
    <row r="16" spans="1:30" s="32" customFormat="1" ht="15.6">
      <c r="A16" s="89">
        <v>10</v>
      </c>
      <c r="B16" s="85"/>
      <c r="C16" s="85"/>
      <c r="D16" s="82"/>
      <c r="E16" s="85"/>
      <c r="F16" s="82"/>
      <c r="G16" s="82"/>
      <c r="H16" s="82"/>
      <c r="I16" s="94"/>
      <c r="J16" s="144"/>
      <c r="K16" s="144"/>
      <c r="L16" s="88"/>
      <c r="M16" s="33"/>
      <c r="N16" s="20"/>
      <c r="O16" s="33"/>
      <c r="U16" s="41"/>
    </row>
    <row r="17" spans="1:21" s="3" customFormat="1" ht="15.6">
      <c r="A17" s="89">
        <v>11</v>
      </c>
      <c r="B17" s="86"/>
      <c r="C17" s="86"/>
      <c r="D17" s="82"/>
      <c r="E17" s="86"/>
      <c r="F17" s="82"/>
      <c r="G17" s="82"/>
      <c r="H17" s="82"/>
      <c r="I17" s="94"/>
      <c r="J17" s="144"/>
      <c r="K17" s="144"/>
      <c r="L17" s="86"/>
      <c r="M17" s="9"/>
      <c r="N17" s="20"/>
      <c r="O17" s="9"/>
      <c r="U17" s="41"/>
    </row>
    <row r="18" spans="1:21" s="3" customFormat="1" ht="15.6">
      <c r="A18" s="89">
        <v>12</v>
      </c>
      <c r="B18" s="86"/>
      <c r="C18" s="86"/>
      <c r="D18" s="82"/>
      <c r="E18" s="86"/>
      <c r="F18" s="82"/>
      <c r="G18" s="82"/>
      <c r="H18" s="82"/>
      <c r="I18" s="94"/>
      <c r="J18" s="144"/>
      <c r="K18" s="144"/>
      <c r="L18" s="86"/>
      <c r="M18" s="9"/>
      <c r="N18" s="20"/>
      <c r="O18" s="9"/>
      <c r="U18" s="41"/>
    </row>
    <row r="19" spans="1:21" s="3" customFormat="1" ht="15.6">
      <c r="A19" s="89">
        <v>13</v>
      </c>
      <c r="B19" s="2"/>
      <c r="C19" s="2"/>
      <c r="D19" s="91"/>
      <c r="E19" s="2"/>
      <c r="F19" s="91"/>
      <c r="G19" s="91"/>
      <c r="H19" s="91"/>
      <c r="I19" s="98"/>
      <c r="J19" s="105"/>
      <c r="K19" s="105"/>
      <c r="L19" s="104"/>
      <c r="M19" s="9"/>
      <c r="N19" s="20"/>
      <c r="O19" s="9"/>
      <c r="U19" s="41"/>
    </row>
    <row r="20" spans="1:21" s="3" customFormat="1" ht="15.6">
      <c r="A20" s="35">
        <v>14</v>
      </c>
      <c r="B20" s="81"/>
      <c r="C20" s="81"/>
      <c r="D20" s="82"/>
      <c r="E20" s="81"/>
      <c r="F20" s="82"/>
      <c r="G20" s="82"/>
      <c r="H20" s="82"/>
      <c r="I20" s="94"/>
      <c r="J20" s="95"/>
      <c r="K20" s="95"/>
      <c r="L20" s="81"/>
      <c r="M20" s="9"/>
      <c r="N20" s="20"/>
      <c r="O20" s="9"/>
      <c r="U20" s="41"/>
    </row>
    <row r="21" spans="1:21" s="3" customFormat="1" ht="15.6">
      <c r="A21" s="35">
        <v>15</v>
      </c>
      <c r="B21" s="81"/>
      <c r="C21" s="81"/>
      <c r="D21" s="82"/>
      <c r="E21" s="81"/>
      <c r="F21" s="82"/>
      <c r="G21" s="82"/>
      <c r="H21" s="82"/>
      <c r="I21" s="94"/>
      <c r="J21" s="95"/>
      <c r="K21" s="95"/>
      <c r="L21" s="81"/>
      <c r="M21" s="9"/>
      <c r="N21" s="20"/>
      <c r="O21" s="9"/>
      <c r="U21" s="41"/>
    </row>
    <row r="22" spans="1:21" s="3" customFormat="1" ht="15.6">
      <c r="A22" s="35">
        <v>16</v>
      </c>
      <c r="B22" s="81"/>
      <c r="C22" s="81"/>
      <c r="D22" s="82"/>
      <c r="E22" s="81"/>
      <c r="F22" s="82"/>
      <c r="G22" s="82"/>
      <c r="H22" s="82"/>
      <c r="I22" s="94"/>
      <c r="J22" s="95"/>
      <c r="K22" s="95"/>
      <c r="L22" s="81"/>
      <c r="M22" s="9"/>
      <c r="N22" s="20"/>
      <c r="O22" s="9"/>
      <c r="U22" s="41"/>
    </row>
    <row r="23" spans="1:21" s="3" customFormat="1" ht="13.5" customHeight="1">
      <c r="A23" s="35">
        <v>17</v>
      </c>
      <c r="B23" s="2"/>
      <c r="C23" s="2"/>
      <c r="D23" s="87"/>
      <c r="E23" s="79"/>
      <c r="F23" s="87"/>
      <c r="G23" s="87"/>
      <c r="H23" s="87"/>
      <c r="I23" s="92"/>
      <c r="J23" s="101"/>
      <c r="K23" s="102"/>
      <c r="M23" s="9"/>
      <c r="N23" s="20"/>
      <c r="O23" s="9"/>
      <c r="U23" s="41"/>
    </row>
    <row r="24" spans="1:21" s="3" customFormat="1" ht="15.6">
      <c r="A24" s="35">
        <v>18</v>
      </c>
      <c r="B24" s="2"/>
      <c r="C24" s="2"/>
      <c r="D24" s="27"/>
      <c r="E24" s="79"/>
      <c r="F24" s="27"/>
      <c r="G24" s="27"/>
      <c r="H24" s="27"/>
      <c r="I24" s="24"/>
      <c r="J24" s="71"/>
      <c r="K24" s="72"/>
      <c r="L24" s="34"/>
      <c r="M24" s="9"/>
      <c r="N24" s="20"/>
      <c r="O24" s="9"/>
      <c r="U24" s="41"/>
    </row>
    <row r="25" spans="1:21" s="3" customFormat="1" ht="13.5" customHeight="1">
      <c r="A25" s="35">
        <v>19</v>
      </c>
      <c r="B25" s="2"/>
      <c r="C25" s="2"/>
      <c r="D25" s="27"/>
      <c r="E25" s="79"/>
      <c r="F25" s="27"/>
      <c r="G25" s="27"/>
      <c r="H25" s="27"/>
      <c r="I25" s="24"/>
      <c r="J25" s="71"/>
      <c r="K25" s="72"/>
      <c r="L25" s="34"/>
      <c r="M25" s="9"/>
      <c r="N25" s="20"/>
      <c r="O25" s="9"/>
      <c r="U25" s="41"/>
    </row>
    <row r="26" spans="1:21" s="3" customFormat="1" ht="15.6">
      <c r="A26" s="35">
        <v>20</v>
      </c>
      <c r="B26" s="28"/>
      <c r="C26" s="28"/>
      <c r="D26" s="27"/>
      <c r="E26" s="27"/>
      <c r="F26" s="27"/>
      <c r="G26" s="27"/>
      <c r="H26" s="27"/>
      <c r="I26" s="24"/>
      <c r="J26" s="71"/>
      <c r="K26" s="72"/>
      <c r="L26" s="34"/>
      <c r="M26" s="9"/>
      <c r="N26" s="20"/>
      <c r="O26" s="9"/>
      <c r="U26" s="41"/>
    </row>
    <row r="27" spans="1:21" s="3" customFormat="1" ht="15.6">
      <c r="A27" s="35">
        <v>21</v>
      </c>
      <c r="B27" s="28"/>
      <c r="C27" s="28"/>
      <c r="D27" s="27"/>
      <c r="E27" s="27"/>
      <c r="F27" s="27"/>
      <c r="G27" s="27"/>
      <c r="H27" s="27"/>
      <c r="I27" s="24"/>
      <c r="J27" s="71"/>
      <c r="K27" s="72"/>
      <c r="L27" s="34"/>
      <c r="M27" s="9"/>
      <c r="N27" s="20"/>
      <c r="O27" s="9"/>
      <c r="U27" s="41"/>
    </row>
    <row r="28" spans="1:21" s="3" customFormat="1" ht="15.6">
      <c r="A28" s="35">
        <v>22</v>
      </c>
      <c r="B28" s="28"/>
      <c r="C28" s="28"/>
      <c r="D28" s="27"/>
      <c r="E28" s="27"/>
      <c r="F28" s="27"/>
      <c r="G28" s="27"/>
      <c r="H28" s="27"/>
      <c r="I28" s="24"/>
      <c r="J28" s="71"/>
      <c r="K28" s="72"/>
      <c r="L28" s="34"/>
      <c r="M28" s="9"/>
      <c r="N28" s="20"/>
      <c r="O28" s="9"/>
      <c r="U28" s="41"/>
    </row>
    <row r="29" spans="1:21" s="3" customFormat="1" ht="15.6">
      <c r="A29" s="35">
        <v>23</v>
      </c>
      <c r="B29" s="28"/>
      <c r="C29" s="28"/>
      <c r="D29" s="27"/>
      <c r="E29" s="27"/>
      <c r="F29" s="27"/>
      <c r="G29" s="27"/>
      <c r="H29" s="27"/>
      <c r="I29" s="24"/>
      <c r="J29" s="71"/>
      <c r="K29" s="72"/>
      <c r="L29" s="34"/>
      <c r="M29" s="9"/>
      <c r="N29" s="20"/>
      <c r="O29" s="9"/>
      <c r="U29" s="41"/>
    </row>
    <row r="30" spans="1:21" s="3" customFormat="1" ht="15.6">
      <c r="A30" s="35">
        <v>24</v>
      </c>
      <c r="B30" s="28"/>
      <c r="C30" s="28"/>
      <c r="D30" s="27"/>
      <c r="E30" s="27"/>
      <c r="F30" s="27"/>
      <c r="G30" s="27"/>
      <c r="H30" s="27"/>
      <c r="I30" s="24"/>
      <c r="J30" s="71"/>
      <c r="K30" s="72"/>
      <c r="L30" s="34"/>
      <c r="M30" s="9"/>
      <c r="N30" s="20"/>
      <c r="O30" s="9"/>
      <c r="U30" s="41"/>
    </row>
    <row r="31" spans="1:21" s="3" customFormat="1" ht="15.6">
      <c r="A31" s="35">
        <v>25</v>
      </c>
      <c r="B31" s="28"/>
      <c r="C31" s="28"/>
      <c r="D31" s="27"/>
      <c r="E31" s="27"/>
      <c r="F31" s="27"/>
      <c r="G31" s="27"/>
      <c r="H31" s="27"/>
      <c r="I31" s="24"/>
      <c r="J31" s="71"/>
      <c r="K31" s="72"/>
      <c r="L31" s="34"/>
      <c r="M31" s="9"/>
      <c r="N31" s="20"/>
      <c r="O31" s="9"/>
      <c r="U31" s="41"/>
    </row>
    <row r="32" spans="1:21" s="3" customFormat="1" ht="15.6">
      <c r="A32" s="35">
        <v>26</v>
      </c>
      <c r="B32" s="28"/>
      <c r="C32" s="28"/>
      <c r="D32" s="27"/>
      <c r="E32" s="27"/>
      <c r="F32" s="27"/>
      <c r="G32" s="27"/>
      <c r="H32" s="27"/>
      <c r="I32" s="24"/>
      <c r="J32" s="71"/>
      <c r="K32" s="72"/>
      <c r="L32" s="34"/>
      <c r="M32" s="9"/>
      <c r="N32" s="20"/>
      <c r="O32" s="9"/>
      <c r="U32" s="41"/>
    </row>
    <row r="33" spans="1:21" s="3" customFormat="1" ht="15.6">
      <c r="A33" s="35">
        <v>27</v>
      </c>
      <c r="B33" s="28"/>
      <c r="C33" s="28"/>
      <c r="D33" s="27"/>
      <c r="E33" s="27"/>
      <c r="F33" s="27"/>
      <c r="G33" s="27"/>
      <c r="H33" s="27"/>
      <c r="I33" s="24"/>
      <c r="J33" s="71"/>
      <c r="K33" s="72"/>
      <c r="L33" s="34"/>
      <c r="M33" s="9"/>
      <c r="N33" s="20"/>
      <c r="O33" s="9"/>
      <c r="U33" s="41"/>
    </row>
    <row r="34" spans="1:21" s="3" customFormat="1" ht="15.6">
      <c r="A34" s="35">
        <v>28</v>
      </c>
      <c r="B34" s="28"/>
      <c r="C34" s="28"/>
      <c r="D34" s="27"/>
      <c r="E34" s="27"/>
      <c r="F34" s="27"/>
      <c r="G34" s="27"/>
      <c r="H34" s="27"/>
      <c r="I34" s="24"/>
      <c r="J34" s="71"/>
      <c r="K34" s="72"/>
      <c r="L34" s="34"/>
      <c r="M34" s="9"/>
      <c r="N34" s="20"/>
      <c r="O34" s="9"/>
      <c r="U34" s="41"/>
    </row>
    <row r="35" spans="1:21" s="3" customFormat="1" ht="15.6">
      <c r="A35" s="35">
        <v>29</v>
      </c>
      <c r="B35" s="28"/>
      <c r="C35" s="28"/>
      <c r="D35" s="27"/>
      <c r="E35" s="27"/>
      <c r="F35" s="27"/>
      <c r="G35" s="27"/>
      <c r="H35" s="27"/>
      <c r="I35" s="24"/>
      <c r="J35" s="71"/>
      <c r="K35" s="72"/>
      <c r="L35" s="34"/>
      <c r="M35" s="9"/>
      <c r="N35" s="20"/>
      <c r="O35" s="9"/>
      <c r="U35" s="41"/>
    </row>
    <row r="36" spans="1:21" s="3" customFormat="1" ht="15.6">
      <c r="A36" s="35">
        <v>30</v>
      </c>
      <c r="B36" s="28"/>
      <c r="C36" s="28"/>
      <c r="D36" s="27"/>
      <c r="E36" s="27"/>
      <c r="F36" s="27"/>
      <c r="G36" s="27"/>
      <c r="H36" s="27"/>
      <c r="I36" s="24"/>
      <c r="J36" s="71"/>
      <c r="K36" s="72"/>
      <c r="L36" s="34"/>
      <c r="M36" s="9"/>
      <c r="N36" s="20"/>
      <c r="O36" s="9"/>
      <c r="U36" s="41"/>
    </row>
    <row r="37" spans="1:21" s="3" customFormat="1" ht="15.6">
      <c r="A37" s="35">
        <v>31</v>
      </c>
      <c r="B37" s="28"/>
      <c r="C37" s="28"/>
      <c r="D37" s="27"/>
      <c r="E37" s="27"/>
      <c r="F37" s="27"/>
      <c r="G37" s="27"/>
      <c r="H37" s="27"/>
      <c r="I37" s="24"/>
      <c r="J37" s="71"/>
      <c r="K37" s="72"/>
      <c r="L37" s="34"/>
      <c r="M37" s="9"/>
      <c r="N37" s="20"/>
      <c r="O37" s="9"/>
      <c r="U37" s="41"/>
    </row>
    <row r="38" spans="1:21" s="3" customFormat="1" ht="15.6">
      <c r="A38" s="3">
        <v>32</v>
      </c>
      <c r="B38" s="28"/>
      <c r="C38" s="28"/>
      <c r="D38" s="27"/>
      <c r="E38" s="27"/>
      <c r="F38" s="27"/>
      <c r="G38" s="57"/>
      <c r="H38" s="27"/>
      <c r="I38" s="24"/>
      <c r="J38" s="71"/>
      <c r="K38" s="72"/>
      <c r="L38" s="34"/>
      <c r="M38" s="9"/>
      <c r="N38" s="20"/>
      <c r="O38" s="9"/>
      <c r="U38" s="41"/>
    </row>
    <row r="39" spans="1:21" s="3" customFormat="1" ht="15.6">
      <c r="A39" s="52"/>
      <c r="B39" s="50"/>
      <c r="C39" s="50"/>
      <c r="D39" s="53"/>
      <c r="E39" s="53"/>
      <c r="F39" s="53"/>
      <c r="G39" s="53"/>
      <c r="H39" s="53"/>
      <c r="I39" s="54"/>
      <c r="J39" s="29"/>
      <c r="K39" s="29"/>
      <c r="L39" s="33"/>
      <c r="M39" s="9"/>
      <c r="N39" s="20" t="s">
        <v>42</v>
      </c>
      <c r="O39" s="9"/>
      <c r="U39" s="41"/>
    </row>
    <row r="40" spans="1:21" s="3" customFormat="1" ht="15.6">
      <c r="A40" s="49"/>
      <c r="B40" s="50"/>
      <c r="C40" s="50"/>
      <c r="D40" s="49"/>
      <c r="E40" s="49"/>
      <c r="F40" s="49"/>
      <c r="G40" s="49"/>
      <c r="H40" s="49"/>
      <c r="I40" s="49"/>
      <c r="J40" s="49"/>
      <c r="K40" s="49"/>
      <c r="L40" s="9"/>
      <c r="M40" s="9"/>
      <c r="N40" s="23"/>
      <c r="O40" s="9"/>
    </row>
    <row r="41" spans="1:21" s="3" customFormat="1" ht="15.6">
      <c r="A41" s="49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</row>
    <row r="42" spans="1:21" s="2" customFormat="1" ht="15.6">
      <c r="A42" s="76" t="s">
        <v>11</v>
      </c>
      <c r="B42" s="76" t="s">
        <v>30</v>
      </c>
      <c r="C42" s="138" t="s">
        <v>15</v>
      </c>
      <c r="D42" s="138"/>
      <c r="E42" s="138"/>
      <c r="F42" s="138"/>
      <c r="G42" s="138"/>
      <c r="H42" s="76" t="s">
        <v>27</v>
      </c>
      <c r="I42" s="76" t="s">
        <v>17</v>
      </c>
      <c r="J42" s="140" t="s">
        <v>19</v>
      </c>
      <c r="K42" s="141"/>
      <c r="L42" s="142"/>
      <c r="M42" s="47"/>
      <c r="N42" s="22"/>
      <c r="O42" s="4"/>
    </row>
    <row r="43" spans="1:21" s="2" customFormat="1" ht="15.6">
      <c r="A43" s="7">
        <v>1</v>
      </c>
      <c r="B43" s="10" t="s">
        <v>36</v>
      </c>
      <c r="C43" s="139" t="s">
        <v>34</v>
      </c>
      <c r="D43" s="139"/>
      <c r="E43" s="139"/>
      <c r="F43" s="139"/>
      <c r="G43" s="139"/>
      <c r="H43" s="7"/>
      <c r="I43" s="35"/>
      <c r="J43" s="135"/>
      <c r="K43" s="136"/>
      <c r="L43" s="137"/>
      <c r="M43" s="49"/>
      <c r="N43" s="22" t="str">
        <f>CONCATENATE("CREATE ", IF(H43&lt;&gt;"", "UNIQUE ", ""),"INDEX ", B43, " ON ", $F$4, "( ",C43, " ) " )</f>
        <v xml:space="preserve">CREATE INDEX IX_CONSENT_MST_PK ON Prd_Req_Plan_Allocation( CONSENT_MST_RID ) </v>
      </c>
      <c r="O43" s="4"/>
    </row>
    <row r="44" spans="1:21" s="2" customFormat="1" ht="15.6">
      <c r="A44" s="63">
        <v>2</v>
      </c>
      <c r="B44" s="64" t="s">
        <v>37</v>
      </c>
      <c r="C44" s="134" t="s">
        <v>35</v>
      </c>
      <c r="D44" s="134"/>
      <c r="E44" s="134"/>
      <c r="F44" s="134"/>
      <c r="G44" s="134"/>
      <c r="H44" s="7"/>
      <c r="I44" s="35"/>
      <c r="J44" s="135"/>
      <c r="K44" s="136"/>
      <c r="L44" s="137"/>
      <c r="M44" s="49"/>
      <c r="N44" s="22" t="str">
        <f t="shared" ref="N44:N46" si="2">CONCATENATE("CREATE ", IF(H44&lt;&gt;"", "UNIQUE ", ""),"INDEX ", B44, " ON ", $F$4, "( ",C44, " ) " )</f>
        <v xml:space="preserve">CREATE INDEX IX_CONSENT_MST_01 ON Prd_Req_Plan_Allocation( USE_YN ) </v>
      </c>
      <c r="O44" s="4"/>
    </row>
    <row r="45" spans="1:21" s="2" customFormat="1" ht="15.6">
      <c r="A45" s="63">
        <v>3</v>
      </c>
      <c r="B45" s="64" t="s">
        <v>38</v>
      </c>
      <c r="C45" s="134" t="s">
        <v>43</v>
      </c>
      <c r="D45" s="134"/>
      <c r="E45" s="134"/>
      <c r="F45" s="134"/>
      <c r="G45" s="134"/>
      <c r="H45" s="7"/>
      <c r="I45" s="35"/>
      <c r="J45" s="73"/>
      <c r="K45" s="74"/>
      <c r="L45" s="75"/>
      <c r="M45" s="49"/>
      <c r="N45" s="22" t="str">
        <f t="shared" si="2"/>
        <v xml:space="preserve">CREATE INDEX IX_CONSENT_MST_02 ON Prd_Req_Plan_Allocation( PATIENT_CODE, VISIT_TYPE, HOS_TYPE ) </v>
      </c>
      <c r="O45" s="4"/>
    </row>
    <row r="46" spans="1:21" s="2" customFormat="1" ht="15.6">
      <c r="A46" s="63">
        <v>4</v>
      </c>
      <c r="B46" s="64" t="s">
        <v>39</v>
      </c>
      <c r="C46" s="134" t="s">
        <v>40</v>
      </c>
      <c r="D46" s="134"/>
      <c r="E46" s="134"/>
      <c r="F46" s="134"/>
      <c r="G46" s="134"/>
      <c r="H46" s="7"/>
      <c r="I46" s="35"/>
      <c r="J46" s="135"/>
      <c r="K46" s="136"/>
      <c r="L46" s="137"/>
      <c r="M46" s="49"/>
      <c r="N46" s="22" t="str">
        <f t="shared" si="2"/>
        <v xml:space="preserve">CREATE INDEX IX_CONSENT_MST_03 ON Prd_Req_Plan_Allocation( HOS_TYPE ) </v>
      </c>
      <c r="O46" s="4"/>
    </row>
    <row r="47" spans="1:21" s="2" customFormat="1" ht="15.6">
      <c r="B47" s="2">
        <f>LEN(B43)</f>
        <v>17</v>
      </c>
      <c r="N47" s="23"/>
    </row>
    <row r="48" spans="1:21" s="2" customFormat="1" ht="15.6">
      <c r="N48" s="23"/>
    </row>
    <row r="49" spans="14:14" s="2" customFormat="1" ht="15.6">
      <c r="N49" s="23"/>
    </row>
    <row r="50" spans="14:14" s="2" customFormat="1" ht="15.6">
      <c r="N50" s="23"/>
    </row>
    <row r="51" spans="14:14" s="2" customFormat="1" ht="15.6">
      <c r="N51" s="23"/>
    </row>
    <row r="52" spans="14:14" s="2" customFormat="1" ht="15.6">
      <c r="N52" s="23"/>
    </row>
    <row r="53" spans="14:14" s="2" customFormat="1" ht="15.6">
      <c r="N53" s="23"/>
    </row>
    <row r="54" spans="14:14" s="2" customFormat="1" ht="15.6">
      <c r="N54" s="23"/>
    </row>
    <row r="55" spans="14:14" s="2" customFormat="1" ht="15.6">
      <c r="N55" s="23"/>
    </row>
    <row r="56" spans="14:14" s="2" customFormat="1" ht="15.6">
      <c r="N56" s="23"/>
    </row>
    <row r="57" spans="14:14" s="2" customFormat="1" ht="15.6">
      <c r="N57" s="23"/>
    </row>
  </sheetData>
  <mergeCells count="38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12:K12"/>
    <mergeCell ref="J4:L4"/>
    <mergeCell ref="A5:B5"/>
    <mergeCell ref="C5:D5"/>
    <mergeCell ref="E5:F5"/>
    <mergeCell ref="G5:H5"/>
    <mergeCell ref="J5:L5"/>
    <mergeCell ref="J6:K6"/>
    <mergeCell ref="J7:K7"/>
    <mergeCell ref="J9:K9"/>
    <mergeCell ref="J10:K10"/>
    <mergeCell ref="J11:K11"/>
    <mergeCell ref="C46:G46"/>
    <mergeCell ref="J46:L46"/>
    <mergeCell ref="J14:K14"/>
    <mergeCell ref="J15:K15"/>
    <mergeCell ref="J16:K16"/>
    <mergeCell ref="J17:K17"/>
    <mergeCell ref="J18:K18"/>
    <mergeCell ref="C42:G42"/>
    <mergeCell ref="J42:L42"/>
    <mergeCell ref="C43:G43"/>
    <mergeCell ref="J43:L43"/>
    <mergeCell ref="C44:G44"/>
    <mergeCell ref="J44:L44"/>
    <mergeCell ref="C45:G45"/>
  </mergeCells>
  <phoneticPr fontId="2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D57"/>
  <sheetViews>
    <sheetView zoomScaleNormal="100" workbookViewId="0">
      <selection activeCell="U7" sqref="U7:U14"/>
    </sheetView>
  </sheetViews>
  <sheetFormatPr defaultRowHeight="17.399999999999999"/>
  <cols>
    <col min="1" max="1" width="3.69921875" customWidth="1"/>
    <col min="2" max="2" width="18.8984375" customWidth="1"/>
    <col min="3" max="3" width="15.8984375" customWidth="1"/>
    <col min="4" max="4" width="5.3984375" customWidth="1"/>
    <col min="5" max="5" width="11.69921875" customWidth="1"/>
    <col min="6" max="6" width="6.8984375" bestFit="1" customWidth="1"/>
    <col min="7" max="7" width="3.59765625" bestFit="1" customWidth="1"/>
    <col min="8" max="8" width="10.3984375" customWidth="1"/>
    <col min="9" max="9" width="14.09765625" customWidth="1"/>
    <col min="10" max="10" width="11.8984375" customWidth="1"/>
    <col min="11" max="11" width="10.3984375" customWidth="1"/>
    <col min="12" max="12" width="9.69921875" bestFit="1" customWidth="1"/>
    <col min="13" max="13" width="4.19921875" customWidth="1"/>
    <col min="14" max="14" width="9" style="19"/>
    <col min="15" max="15" width="10.5" customWidth="1"/>
  </cols>
  <sheetData>
    <row r="1" spans="1:30" ht="16.5" customHeight="1">
      <c r="A1" s="106" t="s">
        <v>1</v>
      </c>
      <c r="B1" s="107"/>
      <c r="C1" s="108"/>
      <c r="D1" s="108"/>
      <c r="E1" s="108" t="s">
        <v>20</v>
      </c>
      <c r="F1" s="124" t="s">
        <v>2</v>
      </c>
      <c r="G1" s="124"/>
      <c r="H1" s="125"/>
      <c r="I1" s="17" t="s">
        <v>3</v>
      </c>
      <c r="J1" s="6"/>
      <c r="K1" s="12" t="s">
        <v>4</v>
      </c>
      <c r="L1" s="14"/>
      <c r="M1" s="43"/>
    </row>
    <row r="2" spans="1:30" ht="16.5" customHeight="1">
      <c r="A2" s="109" t="s">
        <v>5</v>
      </c>
      <c r="B2" s="110"/>
      <c r="C2" s="108"/>
      <c r="D2" s="108"/>
      <c r="E2" s="108"/>
      <c r="F2" s="126"/>
      <c r="G2" s="126"/>
      <c r="H2" s="127"/>
      <c r="I2" s="1" t="s">
        <v>6</v>
      </c>
      <c r="J2" s="6"/>
      <c r="K2" s="16" t="s">
        <v>7</v>
      </c>
      <c r="L2" s="14"/>
      <c r="M2" s="43"/>
    </row>
    <row r="3" spans="1:30">
      <c r="A3" s="111" t="s">
        <v>0</v>
      </c>
      <c r="B3" s="112"/>
      <c r="C3" s="122"/>
      <c r="D3" s="123"/>
      <c r="E3" s="26" t="s">
        <v>8</v>
      </c>
      <c r="F3" s="128" t="s">
        <v>29</v>
      </c>
      <c r="G3" s="128"/>
      <c r="H3" s="128"/>
      <c r="I3" s="15" t="s">
        <v>9</v>
      </c>
      <c r="J3" s="6"/>
      <c r="K3" s="11" t="s">
        <v>10</v>
      </c>
      <c r="L3" s="13" t="s">
        <v>41</v>
      </c>
      <c r="M3" s="44"/>
      <c r="N3" s="20" t="str">
        <f>CONCATENATE("DROP TABLE ",F4," ;")</f>
        <v>DROP TABLE Prd_Req_Wo_Allocation ;</v>
      </c>
    </row>
    <row r="4" spans="1:30" ht="16.5" customHeight="1">
      <c r="A4" s="108" t="s">
        <v>12</v>
      </c>
      <c r="B4" s="108"/>
      <c r="C4" s="108"/>
      <c r="D4" s="108"/>
      <c r="E4" s="6" t="s">
        <v>13</v>
      </c>
      <c r="F4" s="133" t="s">
        <v>231</v>
      </c>
      <c r="G4" s="133"/>
      <c r="H4" s="133"/>
      <c r="I4" s="70" t="s">
        <v>14</v>
      </c>
      <c r="J4" s="115"/>
      <c r="K4" s="116"/>
      <c r="L4" s="117"/>
      <c r="M4" s="45"/>
      <c r="N4" s="21"/>
      <c r="O4" s="18"/>
    </row>
    <row r="5" spans="1:30" ht="16.5" customHeight="1">
      <c r="A5" s="118" t="s">
        <v>31</v>
      </c>
      <c r="B5" s="119"/>
      <c r="C5" s="118"/>
      <c r="D5" s="119"/>
      <c r="E5" s="120" t="s">
        <v>33</v>
      </c>
      <c r="F5" s="121"/>
      <c r="G5" s="115" t="s">
        <v>232</v>
      </c>
      <c r="H5" s="117"/>
      <c r="I5" s="70" t="s">
        <v>32</v>
      </c>
      <c r="J5" s="115"/>
      <c r="K5" s="116"/>
      <c r="L5" s="117"/>
      <c r="M5" s="45"/>
      <c r="N5" s="21"/>
      <c r="O5" s="18"/>
    </row>
    <row r="6" spans="1:30" s="3" customFormat="1" ht="15.6">
      <c r="A6" s="37" t="s">
        <v>11</v>
      </c>
      <c r="B6" s="37" t="s">
        <v>21</v>
      </c>
      <c r="C6" s="37" t="s">
        <v>22</v>
      </c>
      <c r="D6" s="37" t="s">
        <v>23</v>
      </c>
      <c r="E6" s="37" t="s">
        <v>16</v>
      </c>
      <c r="F6" s="37" t="s">
        <v>24</v>
      </c>
      <c r="G6" s="37" t="s">
        <v>17</v>
      </c>
      <c r="H6" s="37" t="s">
        <v>25</v>
      </c>
      <c r="I6" s="69" t="s">
        <v>18</v>
      </c>
      <c r="J6" s="113" t="s">
        <v>19</v>
      </c>
      <c r="K6" s="114"/>
      <c r="L6" s="39" t="s">
        <v>26</v>
      </c>
      <c r="M6" s="46"/>
      <c r="N6" s="20" t="str">
        <f>CONCATENATE("CREATE TABLE ",$F$4," (")</f>
        <v>CREATE TABLE Prd_Req_Wo_Allocation (</v>
      </c>
      <c r="O6" s="9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</row>
    <row r="7" spans="1:30" s="32" customFormat="1" ht="15.6">
      <c r="A7" s="89">
        <v>1</v>
      </c>
      <c r="B7" s="2" t="s">
        <v>227</v>
      </c>
      <c r="C7" s="2" t="s">
        <v>229</v>
      </c>
      <c r="D7" s="82" t="s">
        <v>94</v>
      </c>
      <c r="E7" s="2" t="s">
        <v>88</v>
      </c>
      <c r="F7" s="82"/>
      <c r="G7" s="82" t="s">
        <v>44</v>
      </c>
      <c r="H7" s="82" t="s">
        <v>44</v>
      </c>
      <c r="I7" s="94"/>
      <c r="J7" s="144"/>
      <c r="K7" s="144"/>
      <c r="L7" s="88"/>
      <c r="M7" s="33"/>
      <c r="N7" s="20" t="str">
        <f t="shared" ref="N7:N9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Prd_Req_No                     nvarchar(20)     NOT NULL  ,</v>
      </c>
      <c r="O7" s="33"/>
      <c r="U7" s="41" t="str">
        <f>CONCATENATE( "EXEC SP_ADDEXTENDEDPROPERTY 'MS_Description', '", C7, "', 'USER', DBO, 'TABLE', ",$F$4,",'COLUMN',",B7)</f>
        <v>EXEC SP_ADDEXTENDEDPROPERTY 'MS_Description', '생산요청번호', 'USER', DBO, 'TABLE', Prd_Req_Wo_Allocation,'COLUMN',Prd_Req_No</v>
      </c>
    </row>
    <row r="8" spans="1:30" s="3" customFormat="1" ht="15.6">
      <c r="A8" s="89">
        <v>2</v>
      </c>
      <c r="B8" s="2" t="s">
        <v>192</v>
      </c>
      <c r="C8" s="2" t="s">
        <v>193</v>
      </c>
      <c r="D8" s="82" t="s">
        <v>94</v>
      </c>
      <c r="E8" s="2" t="s">
        <v>88</v>
      </c>
      <c r="F8" s="82"/>
      <c r="G8" s="82" t="s">
        <v>44</v>
      </c>
      <c r="H8" s="99" t="s">
        <v>44</v>
      </c>
      <c r="I8" s="94"/>
      <c r="J8" s="95"/>
      <c r="K8" s="95"/>
      <c r="L8" s="88"/>
      <c r="M8" s="9"/>
      <c r="N8" s="20" t="str">
        <f t="shared" si="0"/>
        <v>WorkOrderNo                    nvarchar(20)     NOT NULL  ,</v>
      </c>
      <c r="O8" s="9"/>
      <c r="U8" s="41" t="str">
        <f t="shared" ref="U8:U14" si="1">CONCATENATE( "EXEC SP_ADDEXTENDEDPROPERTY 'MS_Description', '", C8, "', 'USER', DBO, 'TABLE', ",$F$4,",'COLUMN',",B8)</f>
        <v>EXEC SP_ADDEXTENDEDPROPERTY 'MS_Description', '작업지시번호', 'USER', DBO, 'TABLE', Prd_Req_Wo_Allocation,'COLUMN',WorkOrderNo</v>
      </c>
    </row>
    <row r="9" spans="1:30" s="32" customFormat="1" ht="15.6">
      <c r="A9" s="89">
        <v>3</v>
      </c>
      <c r="B9" s="2" t="s">
        <v>233</v>
      </c>
      <c r="C9" s="2" t="s">
        <v>234</v>
      </c>
      <c r="D9" s="82" t="s">
        <v>44</v>
      </c>
      <c r="E9" s="2" t="s">
        <v>91</v>
      </c>
      <c r="F9" s="82"/>
      <c r="G9" s="82"/>
      <c r="H9" s="99"/>
      <c r="I9" s="94"/>
      <c r="J9" s="144"/>
      <c r="K9" s="144"/>
      <c r="L9" s="88"/>
      <c r="M9" s="33"/>
      <c r="N9" s="20" t="str">
        <f t="shared" si="0"/>
        <v>Prd_Qty                        int      ,</v>
      </c>
      <c r="O9" s="33"/>
      <c r="U9" s="41" t="str">
        <f t="shared" si="1"/>
        <v>EXEC SP_ADDEXTENDEDPROPERTY 'MS_Description', '생산수량', 'USER', DBO, 'TABLE', Prd_Req_Wo_Allocation,'COLUMN',Prd_Qty</v>
      </c>
    </row>
    <row r="10" spans="1:30" s="32" customFormat="1" ht="15.6">
      <c r="A10" s="89">
        <v>4</v>
      </c>
      <c r="B10" s="2" t="s">
        <v>106</v>
      </c>
      <c r="C10" s="2" t="s">
        <v>137</v>
      </c>
      <c r="D10" s="82" t="s">
        <v>44</v>
      </c>
      <c r="E10" s="2" t="s">
        <v>152</v>
      </c>
      <c r="F10" s="82"/>
      <c r="G10" s="82"/>
      <c r="H10" s="82"/>
      <c r="I10" s="94"/>
      <c r="J10" s="144"/>
      <c r="K10" s="144"/>
      <c r="L10" s="88"/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Remark                         nvarchar(200)      ,</v>
      </c>
      <c r="O10" s="33"/>
      <c r="U10" s="41" t="str">
        <f t="shared" si="1"/>
        <v>EXEC SP_ADDEXTENDEDPROPERTY 'MS_Description', '비고', 'USER', DBO, 'TABLE', Prd_Req_Wo_Allocation,'COLUMN',Remark</v>
      </c>
    </row>
    <row r="11" spans="1:30" s="32" customFormat="1" ht="15.6">
      <c r="A11" s="89">
        <v>5</v>
      </c>
      <c r="B11" s="2" t="s">
        <v>80</v>
      </c>
      <c r="C11" s="2" t="s">
        <v>81</v>
      </c>
      <c r="D11" s="82" t="s">
        <v>44</v>
      </c>
      <c r="E11" s="2" t="s">
        <v>93</v>
      </c>
      <c r="F11" s="82"/>
      <c r="G11" s="82"/>
      <c r="H11" s="82"/>
      <c r="I11" s="94"/>
      <c r="J11" s="144"/>
      <c r="K11" s="144"/>
      <c r="L11" s="2" t="s">
        <v>157</v>
      </c>
      <c r="M11" s="33"/>
      <c r="N11" s="20" t="str">
        <f t="shared" ref="N11:N14" si="2">IF(B11&lt;&gt;"",CONCATENATE(B11, REPT(" ", 31 - LEN(B11)),E11," ", IF(LEN(F11)&gt;0, CONCATENATE("(",F11,")"), " "), "  ", IF(I11&lt;&gt;"", CONCATENATE(" DEFAULT ", I11,""), ""  ), IF(D11="N", " NOT NULL ", " "),   IF(B12&lt;&gt;""," ,"," ")), ") Tablespace TS_HEMR_DATA ;" )</f>
        <v>Ins_Date                       datetime      ,</v>
      </c>
      <c r="O11" s="33"/>
      <c r="U11" s="41" t="str">
        <f t="shared" si="1"/>
        <v>EXEC SP_ADDEXTENDEDPROPERTY 'MS_Description', '최초입력일자', 'USER', DBO, 'TABLE', Prd_Req_Wo_Allocation,'COLUMN',Ins_Date</v>
      </c>
    </row>
    <row r="12" spans="1:30" s="32" customFormat="1" ht="15.6">
      <c r="A12" s="89">
        <v>6</v>
      </c>
      <c r="B12" s="2" t="s">
        <v>82</v>
      </c>
      <c r="C12" s="2" t="s">
        <v>83</v>
      </c>
      <c r="D12" s="82" t="s">
        <v>44</v>
      </c>
      <c r="E12" s="2" t="s">
        <v>88</v>
      </c>
      <c r="F12" s="82"/>
      <c r="G12" s="82"/>
      <c r="H12" s="82"/>
      <c r="I12" s="94"/>
      <c r="J12" s="144"/>
      <c r="K12" s="144"/>
      <c r="L12" s="2" t="s">
        <v>158</v>
      </c>
      <c r="M12" s="33"/>
      <c r="N12" s="20" t="str">
        <f t="shared" si="2"/>
        <v>Ins_Emp                        nvarchar(20)      ,</v>
      </c>
      <c r="O12" s="33"/>
      <c r="U12" s="41" t="str">
        <f t="shared" si="1"/>
        <v>EXEC SP_ADDEXTENDEDPROPERTY 'MS_Description', '최초입력자', 'USER', DBO, 'TABLE', Prd_Req_Wo_Allocation,'COLUMN',Ins_Emp</v>
      </c>
    </row>
    <row r="13" spans="1:30" s="32" customFormat="1" ht="15.6">
      <c r="A13" s="89">
        <v>7</v>
      </c>
      <c r="B13" s="2" t="s">
        <v>84</v>
      </c>
      <c r="C13" s="2" t="s">
        <v>85</v>
      </c>
      <c r="D13" s="82" t="s">
        <v>44</v>
      </c>
      <c r="E13" s="2" t="s">
        <v>93</v>
      </c>
      <c r="F13" s="82"/>
      <c r="G13" s="82"/>
      <c r="H13" s="82"/>
      <c r="I13" s="94"/>
      <c r="J13" s="95"/>
      <c r="K13" s="95"/>
      <c r="L13" s="2" t="s">
        <v>155</v>
      </c>
      <c r="M13" s="33"/>
      <c r="N13" s="20" t="str">
        <f t="shared" si="2"/>
        <v>Up_Date                        datetime      ,</v>
      </c>
      <c r="O13" s="33"/>
      <c r="U13" s="41" t="str">
        <f t="shared" si="1"/>
        <v>EXEC SP_ADDEXTENDEDPROPERTY 'MS_Description', '최종수정일자', 'USER', DBO, 'TABLE', Prd_Req_Wo_Allocation,'COLUMN',Up_Date</v>
      </c>
    </row>
    <row r="14" spans="1:30" s="32" customFormat="1" ht="15.6">
      <c r="A14" s="89">
        <v>8</v>
      </c>
      <c r="B14" s="2" t="s">
        <v>86</v>
      </c>
      <c r="C14" s="2" t="s">
        <v>87</v>
      </c>
      <c r="D14" s="82" t="s">
        <v>44</v>
      </c>
      <c r="E14" s="2" t="s">
        <v>88</v>
      </c>
      <c r="F14" s="82"/>
      <c r="G14" s="82"/>
      <c r="H14" s="82"/>
      <c r="I14" s="94"/>
      <c r="J14" s="144"/>
      <c r="K14" s="144"/>
      <c r="L14" s="2" t="s">
        <v>156</v>
      </c>
      <c r="M14" s="33"/>
      <c r="N14" s="20" t="str">
        <f t="shared" si="2"/>
        <v xml:space="preserve">Up_Emp                         nvarchar(20)      </v>
      </c>
      <c r="O14" s="33"/>
      <c r="U14" s="41" t="str">
        <f t="shared" si="1"/>
        <v>EXEC SP_ADDEXTENDEDPROPERTY 'MS_Description', '최종수정자', 'USER', DBO, 'TABLE', Prd_Req_Wo_Allocation,'COLUMN',Up_Emp</v>
      </c>
    </row>
    <row r="15" spans="1:30" s="32" customFormat="1" ht="15.6">
      <c r="A15" s="89">
        <v>9</v>
      </c>
      <c r="B15" s="85"/>
      <c r="C15" s="85"/>
      <c r="D15" s="82"/>
      <c r="E15" s="85"/>
      <c r="F15" s="82"/>
      <c r="G15" s="82"/>
      <c r="H15" s="82"/>
      <c r="I15" s="96"/>
      <c r="J15" s="144"/>
      <c r="K15" s="144"/>
      <c r="L15" s="88"/>
      <c r="M15" s="33"/>
      <c r="N15" s="20"/>
      <c r="O15" s="33"/>
      <c r="U15" s="41"/>
    </row>
    <row r="16" spans="1:30" s="32" customFormat="1" ht="15.6">
      <c r="A16" s="89">
        <v>10</v>
      </c>
      <c r="B16" s="85"/>
      <c r="C16" s="85"/>
      <c r="D16" s="82"/>
      <c r="E16" s="85"/>
      <c r="F16" s="82"/>
      <c r="G16" s="82"/>
      <c r="H16" s="82"/>
      <c r="I16" s="94"/>
      <c r="J16" s="144"/>
      <c r="K16" s="144"/>
      <c r="L16" s="88"/>
      <c r="M16" s="33"/>
      <c r="N16" s="20"/>
      <c r="O16" s="33"/>
      <c r="U16" s="41"/>
    </row>
    <row r="17" spans="1:21" s="3" customFormat="1" ht="15.6">
      <c r="A17" s="89">
        <v>11</v>
      </c>
      <c r="B17" s="86"/>
      <c r="C17" s="86"/>
      <c r="D17" s="82"/>
      <c r="E17" s="86"/>
      <c r="F17" s="82"/>
      <c r="G17" s="82"/>
      <c r="H17" s="82"/>
      <c r="I17" s="94"/>
      <c r="J17" s="144"/>
      <c r="K17" s="144"/>
      <c r="L17" s="86"/>
      <c r="M17" s="9"/>
      <c r="N17" s="20"/>
      <c r="O17" s="9"/>
      <c r="U17" s="41"/>
    </row>
    <row r="18" spans="1:21" s="3" customFormat="1" ht="15.6">
      <c r="A18" s="89">
        <v>12</v>
      </c>
      <c r="B18" s="86"/>
      <c r="C18" s="86"/>
      <c r="D18" s="82"/>
      <c r="E18" s="86"/>
      <c r="F18" s="82"/>
      <c r="G18" s="82"/>
      <c r="H18" s="82"/>
      <c r="I18" s="94"/>
      <c r="J18" s="144"/>
      <c r="K18" s="144"/>
      <c r="L18" s="86"/>
      <c r="M18" s="9"/>
      <c r="N18" s="20"/>
      <c r="O18" s="9"/>
      <c r="U18" s="41"/>
    </row>
    <row r="19" spans="1:21" s="3" customFormat="1" ht="15.6">
      <c r="A19" s="89">
        <v>13</v>
      </c>
      <c r="B19" s="2"/>
      <c r="C19" s="2"/>
      <c r="D19" s="91"/>
      <c r="E19" s="2"/>
      <c r="F19" s="91"/>
      <c r="G19" s="91"/>
      <c r="H19" s="91"/>
      <c r="I19" s="98"/>
      <c r="J19" s="105"/>
      <c r="K19" s="105"/>
      <c r="L19" s="104"/>
      <c r="M19" s="9"/>
      <c r="N19" s="20"/>
      <c r="O19" s="9"/>
      <c r="U19" s="41"/>
    </row>
    <row r="20" spans="1:21" s="3" customFormat="1" ht="15.6">
      <c r="A20" s="35">
        <v>14</v>
      </c>
      <c r="B20" s="81"/>
      <c r="C20" s="81"/>
      <c r="D20" s="82"/>
      <c r="E20" s="81"/>
      <c r="F20" s="82"/>
      <c r="G20" s="82"/>
      <c r="H20" s="82"/>
      <c r="I20" s="94"/>
      <c r="J20" s="95"/>
      <c r="K20" s="95"/>
      <c r="L20" s="81"/>
      <c r="M20" s="9"/>
      <c r="N20" s="20"/>
      <c r="O20" s="9"/>
      <c r="U20" s="41"/>
    </row>
    <row r="21" spans="1:21" s="3" customFormat="1" ht="15.6">
      <c r="A21" s="35">
        <v>15</v>
      </c>
      <c r="B21" s="81"/>
      <c r="C21" s="81"/>
      <c r="D21" s="82"/>
      <c r="E21" s="81"/>
      <c r="F21" s="82"/>
      <c r="G21" s="82"/>
      <c r="H21" s="82"/>
      <c r="I21" s="94"/>
      <c r="J21" s="95"/>
      <c r="K21" s="95"/>
      <c r="L21" s="81"/>
      <c r="M21" s="9"/>
      <c r="N21" s="20"/>
      <c r="O21" s="9"/>
      <c r="U21" s="41"/>
    </row>
    <row r="22" spans="1:21" s="3" customFormat="1" ht="15.6">
      <c r="A22" s="35">
        <v>16</v>
      </c>
      <c r="B22" s="81"/>
      <c r="C22" s="81"/>
      <c r="D22" s="82"/>
      <c r="E22" s="81"/>
      <c r="F22" s="82"/>
      <c r="G22" s="82"/>
      <c r="H22" s="82"/>
      <c r="I22" s="94"/>
      <c r="J22" s="95"/>
      <c r="K22" s="95"/>
      <c r="L22" s="81"/>
      <c r="M22" s="9"/>
      <c r="N22" s="20"/>
      <c r="O22" s="9"/>
      <c r="U22" s="41"/>
    </row>
    <row r="23" spans="1:21" s="3" customFormat="1" ht="13.5" customHeight="1">
      <c r="A23" s="35">
        <v>17</v>
      </c>
      <c r="B23" s="2"/>
      <c r="C23" s="2"/>
      <c r="D23" s="87"/>
      <c r="E23" s="79"/>
      <c r="F23" s="87"/>
      <c r="G23" s="87"/>
      <c r="H23" s="87"/>
      <c r="I23" s="92"/>
      <c r="J23" s="101"/>
      <c r="K23" s="102"/>
      <c r="M23" s="9"/>
      <c r="N23" s="20"/>
      <c r="O23" s="9"/>
      <c r="U23" s="41"/>
    </row>
    <row r="24" spans="1:21" s="3" customFormat="1" ht="15.6">
      <c r="A24" s="35">
        <v>18</v>
      </c>
      <c r="B24" s="2"/>
      <c r="C24" s="2"/>
      <c r="D24" s="27"/>
      <c r="E24" s="79"/>
      <c r="F24" s="27"/>
      <c r="G24" s="27"/>
      <c r="H24" s="27"/>
      <c r="I24" s="24"/>
      <c r="J24" s="71"/>
      <c r="K24" s="72"/>
      <c r="L24" s="34"/>
      <c r="M24" s="9"/>
      <c r="N24" s="20"/>
      <c r="O24" s="9"/>
      <c r="U24" s="41"/>
    </row>
    <row r="25" spans="1:21" s="3" customFormat="1" ht="13.5" customHeight="1">
      <c r="A25" s="35">
        <v>19</v>
      </c>
      <c r="B25" s="2"/>
      <c r="C25" s="2"/>
      <c r="D25" s="27"/>
      <c r="E25" s="79"/>
      <c r="F25" s="27"/>
      <c r="G25" s="27"/>
      <c r="H25" s="27"/>
      <c r="I25" s="24"/>
      <c r="J25" s="71"/>
      <c r="K25" s="72"/>
      <c r="L25" s="34"/>
      <c r="M25" s="9"/>
      <c r="N25" s="20"/>
      <c r="O25" s="9"/>
      <c r="U25" s="41"/>
    </row>
    <row r="26" spans="1:21" s="3" customFormat="1" ht="15.6">
      <c r="A26" s="35">
        <v>20</v>
      </c>
      <c r="B26" s="28"/>
      <c r="C26" s="28"/>
      <c r="D26" s="27"/>
      <c r="E26" s="27"/>
      <c r="F26" s="27"/>
      <c r="G26" s="27"/>
      <c r="H26" s="27"/>
      <c r="I26" s="24"/>
      <c r="J26" s="71"/>
      <c r="K26" s="72"/>
      <c r="L26" s="34"/>
      <c r="M26" s="9"/>
      <c r="N26" s="20"/>
      <c r="O26" s="9"/>
      <c r="U26" s="41"/>
    </row>
    <row r="27" spans="1:21" s="3" customFormat="1" ht="15.6">
      <c r="A27" s="35">
        <v>21</v>
      </c>
      <c r="B27" s="28"/>
      <c r="C27" s="28"/>
      <c r="D27" s="27"/>
      <c r="E27" s="27"/>
      <c r="F27" s="27"/>
      <c r="G27" s="27"/>
      <c r="H27" s="27"/>
      <c r="I27" s="24"/>
      <c r="J27" s="71"/>
      <c r="K27" s="72"/>
      <c r="L27" s="34"/>
      <c r="M27" s="9"/>
      <c r="N27" s="20"/>
      <c r="O27" s="9"/>
      <c r="U27" s="41"/>
    </row>
    <row r="28" spans="1:21" s="3" customFormat="1" ht="15.6">
      <c r="A28" s="35">
        <v>22</v>
      </c>
      <c r="B28" s="28"/>
      <c r="C28" s="28"/>
      <c r="D28" s="27"/>
      <c r="E28" s="27"/>
      <c r="F28" s="27"/>
      <c r="G28" s="27"/>
      <c r="H28" s="27"/>
      <c r="I28" s="24"/>
      <c r="J28" s="71"/>
      <c r="K28" s="72"/>
      <c r="L28" s="34"/>
      <c r="M28" s="9"/>
      <c r="N28" s="20"/>
      <c r="O28" s="9"/>
      <c r="U28" s="41"/>
    </row>
    <row r="29" spans="1:21" s="3" customFormat="1" ht="15.6">
      <c r="A29" s="35">
        <v>23</v>
      </c>
      <c r="B29" s="28"/>
      <c r="C29" s="28"/>
      <c r="D29" s="27"/>
      <c r="E29" s="27"/>
      <c r="F29" s="27"/>
      <c r="G29" s="27"/>
      <c r="H29" s="27"/>
      <c r="I29" s="24"/>
      <c r="J29" s="71"/>
      <c r="K29" s="72"/>
      <c r="L29" s="34"/>
      <c r="M29" s="9"/>
      <c r="N29" s="20"/>
      <c r="O29" s="9"/>
      <c r="U29" s="41"/>
    </row>
    <row r="30" spans="1:21" s="3" customFormat="1" ht="15.6">
      <c r="A30" s="35">
        <v>24</v>
      </c>
      <c r="B30" s="28"/>
      <c r="C30" s="28"/>
      <c r="D30" s="27"/>
      <c r="E30" s="27"/>
      <c r="F30" s="27"/>
      <c r="G30" s="27"/>
      <c r="H30" s="27"/>
      <c r="I30" s="24"/>
      <c r="J30" s="71"/>
      <c r="K30" s="72"/>
      <c r="L30" s="34"/>
      <c r="M30" s="9"/>
      <c r="N30" s="20"/>
      <c r="O30" s="9"/>
      <c r="U30" s="41"/>
    </row>
    <row r="31" spans="1:21" s="3" customFormat="1" ht="15.6">
      <c r="A31" s="35">
        <v>25</v>
      </c>
      <c r="B31" s="28"/>
      <c r="C31" s="28"/>
      <c r="D31" s="27"/>
      <c r="E31" s="27"/>
      <c r="F31" s="27"/>
      <c r="G31" s="27"/>
      <c r="H31" s="27"/>
      <c r="I31" s="24"/>
      <c r="J31" s="71"/>
      <c r="K31" s="72"/>
      <c r="L31" s="34"/>
      <c r="M31" s="9"/>
      <c r="N31" s="20"/>
      <c r="O31" s="9"/>
      <c r="U31" s="41"/>
    </row>
    <row r="32" spans="1:21" s="3" customFormat="1" ht="15.6">
      <c r="A32" s="35">
        <v>26</v>
      </c>
      <c r="B32" s="28"/>
      <c r="C32" s="28"/>
      <c r="D32" s="27"/>
      <c r="E32" s="27"/>
      <c r="F32" s="27"/>
      <c r="G32" s="27"/>
      <c r="H32" s="27"/>
      <c r="I32" s="24"/>
      <c r="J32" s="71"/>
      <c r="K32" s="72"/>
      <c r="L32" s="34"/>
      <c r="M32" s="9"/>
      <c r="N32" s="20"/>
      <c r="O32" s="9"/>
      <c r="U32" s="41"/>
    </row>
    <row r="33" spans="1:21" s="3" customFormat="1" ht="15.6">
      <c r="A33" s="35">
        <v>27</v>
      </c>
      <c r="B33" s="28"/>
      <c r="C33" s="28"/>
      <c r="D33" s="27"/>
      <c r="E33" s="27"/>
      <c r="F33" s="27"/>
      <c r="G33" s="27"/>
      <c r="H33" s="27"/>
      <c r="I33" s="24"/>
      <c r="J33" s="71"/>
      <c r="K33" s="72"/>
      <c r="L33" s="34"/>
      <c r="M33" s="9"/>
      <c r="N33" s="20"/>
      <c r="O33" s="9"/>
      <c r="U33" s="41"/>
    </row>
    <row r="34" spans="1:21" s="3" customFormat="1" ht="15.6">
      <c r="A34" s="35">
        <v>28</v>
      </c>
      <c r="B34" s="28"/>
      <c r="C34" s="28"/>
      <c r="D34" s="27"/>
      <c r="E34" s="27"/>
      <c r="F34" s="27"/>
      <c r="G34" s="27"/>
      <c r="H34" s="27"/>
      <c r="I34" s="24"/>
      <c r="J34" s="71"/>
      <c r="K34" s="72"/>
      <c r="L34" s="34"/>
      <c r="M34" s="9"/>
      <c r="N34" s="20"/>
      <c r="O34" s="9"/>
      <c r="U34" s="41"/>
    </row>
    <row r="35" spans="1:21" s="3" customFormat="1" ht="15.6">
      <c r="A35" s="35">
        <v>29</v>
      </c>
      <c r="B35" s="28"/>
      <c r="C35" s="28"/>
      <c r="D35" s="27"/>
      <c r="E35" s="27"/>
      <c r="F35" s="27"/>
      <c r="G35" s="27"/>
      <c r="H35" s="27"/>
      <c r="I35" s="24"/>
      <c r="J35" s="71"/>
      <c r="K35" s="72"/>
      <c r="L35" s="34"/>
      <c r="M35" s="9"/>
      <c r="N35" s="20"/>
      <c r="O35" s="9"/>
      <c r="U35" s="41"/>
    </row>
    <row r="36" spans="1:21" s="3" customFormat="1" ht="15.6">
      <c r="A36" s="35">
        <v>30</v>
      </c>
      <c r="B36" s="28"/>
      <c r="C36" s="28"/>
      <c r="D36" s="27"/>
      <c r="E36" s="27"/>
      <c r="F36" s="27"/>
      <c r="G36" s="27"/>
      <c r="H36" s="27"/>
      <c r="I36" s="24"/>
      <c r="J36" s="71"/>
      <c r="K36" s="72"/>
      <c r="L36" s="34"/>
      <c r="M36" s="9"/>
      <c r="N36" s="20"/>
      <c r="O36" s="9"/>
      <c r="U36" s="41"/>
    </row>
    <row r="37" spans="1:21" s="3" customFormat="1" ht="15.6">
      <c r="A37" s="35">
        <v>31</v>
      </c>
      <c r="B37" s="28"/>
      <c r="C37" s="28"/>
      <c r="D37" s="27"/>
      <c r="E37" s="27"/>
      <c r="F37" s="27"/>
      <c r="G37" s="27"/>
      <c r="H37" s="27"/>
      <c r="I37" s="24"/>
      <c r="J37" s="71"/>
      <c r="K37" s="72"/>
      <c r="L37" s="34"/>
      <c r="M37" s="9"/>
      <c r="N37" s="20"/>
      <c r="O37" s="9"/>
      <c r="U37" s="41"/>
    </row>
    <row r="38" spans="1:21" s="3" customFormat="1" ht="15.6">
      <c r="A38" s="3">
        <v>32</v>
      </c>
      <c r="B38" s="28"/>
      <c r="C38" s="28"/>
      <c r="D38" s="27"/>
      <c r="E38" s="27"/>
      <c r="F38" s="27"/>
      <c r="G38" s="57"/>
      <c r="H38" s="27"/>
      <c r="I38" s="24"/>
      <c r="J38" s="71"/>
      <c r="K38" s="72"/>
      <c r="L38" s="34"/>
      <c r="M38" s="9"/>
      <c r="N38" s="20"/>
      <c r="O38" s="9"/>
      <c r="U38" s="41"/>
    </row>
    <row r="39" spans="1:21" s="3" customFormat="1" ht="15.6">
      <c r="A39" s="52"/>
      <c r="B39" s="50"/>
      <c r="C39" s="50"/>
      <c r="D39" s="53"/>
      <c r="E39" s="53"/>
      <c r="F39" s="53"/>
      <c r="G39" s="53"/>
      <c r="H39" s="53"/>
      <c r="I39" s="54"/>
      <c r="J39" s="29"/>
      <c r="K39" s="29"/>
      <c r="L39" s="33"/>
      <c r="M39" s="9"/>
      <c r="N39" s="20" t="s">
        <v>42</v>
      </c>
      <c r="O39" s="9"/>
      <c r="U39" s="41"/>
    </row>
    <row r="40" spans="1:21" s="3" customFormat="1" ht="15.6">
      <c r="A40" s="49"/>
      <c r="B40" s="50"/>
      <c r="C40" s="50"/>
      <c r="D40" s="49"/>
      <c r="E40" s="49"/>
      <c r="F40" s="49"/>
      <c r="G40" s="49"/>
      <c r="H40" s="49"/>
      <c r="I40" s="49"/>
      <c r="J40" s="49"/>
      <c r="K40" s="49"/>
      <c r="L40" s="9"/>
      <c r="M40" s="9"/>
      <c r="N40" s="23"/>
      <c r="O40" s="9"/>
    </row>
    <row r="41" spans="1:21" s="3" customFormat="1" ht="15.6">
      <c r="A41" s="49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</row>
    <row r="42" spans="1:21" s="2" customFormat="1" ht="15.6">
      <c r="A42" s="76" t="s">
        <v>11</v>
      </c>
      <c r="B42" s="76" t="s">
        <v>30</v>
      </c>
      <c r="C42" s="138" t="s">
        <v>15</v>
      </c>
      <c r="D42" s="138"/>
      <c r="E42" s="138"/>
      <c r="F42" s="138"/>
      <c r="G42" s="138"/>
      <c r="H42" s="76" t="s">
        <v>27</v>
      </c>
      <c r="I42" s="76" t="s">
        <v>17</v>
      </c>
      <c r="J42" s="140" t="s">
        <v>19</v>
      </c>
      <c r="K42" s="141"/>
      <c r="L42" s="142"/>
      <c r="M42" s="47"/>
      <c r="N42" s="22"/>
      <c r="O42" s="4"/>
    </row>
    <row r="43" spans="1:21" s="2" customFormat="1" ht="15.6">
      <c r="A43" s="7">
        <v>1</v>
      </c>
      <c r="B43" s="10" t="s">
        <v>36</v>
      </c>
      <c r="C43" s="139" t="s">
        <v>34</v>
      </c>
      <c r="D43" s="139"/>
      <c r="E43" s="139"/>
      <c r="F43" s="139"/>
      <c r="G43" s="139"/>
      <c r="H43" s="7"/>
      <c r="I43" s="35"/>
      <c r="J43" s="135"/>
      <c r="K43" s="136"/>
      <c r="L43" s="137"/>
      <c r="M43" s="49"/>
      <c r="N43" s="22" t="str">
        <f>CONCATENATE("CREATE ", IF(H43&lt;&gt;"", "UNIQUE ", ""),"INDEX ", B43, " ON ", $F$4, "( ",C43, " ) " )</f>
        <v xml:space="preserve">CREATE INDEX IX_CONSENT_MST_PK ON Prd_Req_Wo_Allocation( CONSENT_MST_RID ) </v>
      </c>
      <c r="O43" s="4"/>
    </row>
    <row r="44" spans="1:21" s="2" customFormat="1" ht="15.6">
      <c r="A44" s="63">
        <v>2</v>
      </c>
      <c r="B44" s="64" t="s">
        <v>37</v>
      </c>
      <c r="C44" s="134" t="s">
        <v>35</v>
      </c>
      <c r="D44" s="134"/>
      <c r="E44" s="134"/>
      <c r="F44" s="134"/>
      <c r="G44" s="134"/>
      <c r="H44" s="7"/>
      <c r="I44" s="35"/>
      <c r="J44" s="135"/>
      <c r="K44" s="136"/>
      <c r="L44" s="137"/>
      <c r="M44" s="49"/>
      <c r="N44" s="22" t="str">
        <f t="shared" ref="N44:N46" si="3">CONCATENATE("CREATE ", IF(H44&lt;&gt;"", "UNIQUE ", ""),"INDEX ", B44, " ON ", $F$4, "( ",C44, " ) " )</f>
        <v xml:space="preserve">CREATE INDEX IX_CONSENT_MST_01 ON Prd_Req_Wo_Allocation( USE_YN ) </v>
      </c>
      <c r="O44" s="4"/>
    </row>
    <row r="45" spans="1:21" s="2" customFormat="1" ht="15.6">
      <c r="A45" s="63">
        <v>3</v>
      </c>
      <c r="B45" s="64" t="s">
        <v>38</v>
      </c>
      <c r="C45" s="134" t="s">
        <v>43</v>
      </c>
      <c r="D45" s="134"/>
      <c r="E45" s="134"/>
      <c r="F45" s="134"/>
      <c r="G45" s="134"/>
      <c r="H45" s="7"/>
      <c r="I45" s="35"/>
      <c r="J45" s="73"/>
      <c r="K45" s="74"/>
      <c r="L45" s="75"/>
      <c r="M45" s="49"/>
      <c r="N45" s="22" t="str">
        <f t="shared" si="3"/>
        <v xml:space="preserve">CREATE INDEX IX_CONSENT_MST_02 ON Prd_Req_Wo_Allocation( PATIENT_CODE, VISIT_TYPE, HOS_TYPE ) </v>
      </c>
      <c r="O45" s="4"/>
    </row>
    <row r="46" spans="1:21" s="2" customFormat="1" ht="15.6">
      <c r="A46" s="63">
        <v>4</v>
      </c>
      <c r="B46" s="64" t="s">
        <v>39</v>
      </c>
      <c r="C46" s="134" t="s">
        <v>40</v>
      </c>
      <c r="D46" s="134"/>
      <c r="E46" s="134"/>
      <c r="F46" s="134"/>
      <c r="G46" s="134"/>
      <c r="H46" s="7"/>
      <c r="I46" s="35"/>
      <c r="J46" s="135"/>
      <c r="K46" s="136"/>
      <c r="L46" s="137"/>
      <c r="M46" s="49"/>
      <c r="N46" s="22" t="str">
        <f t="shared" si="3"/>
        <v xml:space="preserve">CREATE INDEX IX_CONSENT_MST_03 ON Prd_Req_Wo_Allocation( HOS_TYPE ) </v>
      </c>
      <c r="O46" s="4"/>
    </row>
    <row r="47" spans="1:21" s="2" customFormat="1" ht="15.6">
      <c r="B47" s="2">
        <f>LEN(B43)</f>
        <v>17</v>
      </c>
      <c r="N47" s="23"/>
    </row>
    <row r="48" spans="1:21" s="2" customFormat="1" ht="15.6">
      <c r="N48" s="23"/>
    </row>
    <row r="49" spans="14:14" s="2" customFormat="1" ht="15.6">
      <c r="N49" s="23"/>
    </row>
    <row r="50" spans="14:14" s="2" customFormat="1" ht="15.6">
      <c r="N50" s="23"/>
    </row>
    <row r="51" spans="14:14" s="2" customFormat="1" ht="15.6">
      <c r="N51" s="23"/>
    </row>
    <row r="52" spans="14:14" s="2" customFormat="1" ht="15.6">
      <c r="N52" s="23"/>
    </row>
    <row r="53" spans="14:14" s="2" customFormat="1" ht="15.6">
      <c r="N53" s="23"/>
    </row>
    <row r="54" spans="14:14" s="2" customFormat="1" ht="15.6">
      <c r="N54" s="23"/>
    </row>
    <row r="55" spans="14:14" s="2" customFormat="1" ht="15.6">
      <c r="N55" s="23"/>
    </row>
    <row r="56" spans="14:14" s="2" customFormat="1" ht="15.6">
      <c r="N56" s="23"/>
    </row>
    <row r="57" spans="14:14" s="2" customFormat="1" ht="15.6">
      <c r="N57" s="23"/>
    </row>
  </sheetData>
  <mergeCells count="38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12:K12"/>
    <mergeCell ref="J4:L4"/>
    <mergeCell ref="A5:B5"/>
    <mergeCell ref="C5:D5"/>
    <mergeCell ref="E5:F5"/>
    <mergeCell ref="G5:H5"/>
    <mergeCell ref="J5:L5"/>
    <mergeCell ref="J6:K6"/>
    <mergeCell ref="J7:K7"/>
    <mergeCell ref="J9:K9"/>
    <mergeCell ref="J10:K10"/>
    <mergeCell ref="J11:K11"/>
    <mergeCell ref="C46:G46"/>
    <mergeCell ref="J46:L46"/>
    <mergeCell ref="J14:K14"/>
    <mergeCell ref="J15:K15"/>
    <mergeCell ref="J16:K16"/>
    <mergeCell ref="J17:K17"/>
    <mergeCell ref="J18:K18"/>
    <mergeCell ref="C42:G42"/>
    <mergeCell ref="J42:L42"/>
    <mergeCell ref="C43:G43"/>
    <mergeCell ref="J43:L43"/>
    <mergeCell ref="C44:G44"/>
    <mergeCell ref="J44:L44"/>
    <mergeCell ref="C45:G45"/>
  </mergeCells>
  <phoneticPr fontId="2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D57"/>
  <sheetViews>
    <sheetView zoomScaleNormal="100" workbookViewId="0">
      <selection activeCell="U15" sqref="U7:U15"/>
    </sheetView>
  </sheetViews>
  <sheetFormatPr defaultRowHeight="17.399999999999999"/>
  <cols>
    <col min="1" max="1" width="3.69921875" customWidth="1"/>
    <col min="2" max="2" width="18.8984375" customWidth="1"/>
    <col min="3" max="3" width="15.8984375" customWidth="1"/>
    <col min="4" max="4" width="5.3984375" customWidth="1"/>
    <col min="5" max="5" width="11.69921875" customWidth="1"/>
    <col min="6" max="6" width="6.8984375" bestFit="1" customWidth="1"/>
    <col min="7" max="7" width="3.59765625" bestFit="1" customWidth="1"/>
    <col min="8" max="8" width="10.3984375" customWidth="1"/>
    <col min="9" max="9" width="14.09765625" customWidth="1"/>
    <col min="10" max="10" width="11.8984375" customWidth="1"/>
    <col min="11" max="11" width="10.3984375" customWidth="1"/>
    <col min="12" max="12" width="9.69921875" bestFit="1" customWidth="1"/>
    <col min="13" max="13" width="4.19921875" customWidth="1"/>
    <col min="14" max="14" width="9" style="19"/>
    <col min="15" max="15" width="10.5" customWidth="1"/>
  </cols>
  <sheetData>
    <row r="1" spans="1:30" ht="16.5" customHeight="1">
      <c r="A1" s="106" t="s">
        <v>1</v>
      </c>
      <c r="B1" s="107"/>
      <c r="C1" s="108"/>
      <c r="D1" s="108"/>
      <c r="E1" s="108" t="s">
        <v>20</v>
      </c>
      <c r="F1" s="124" t="s">
        <v>2</v>
      </c>
      <c r="G1" s="124"/>
      <c r="H1" s="125"/>
      <c r="I1" s="17" t="s">
        <v>3</v>
      </c>
      <c r="J1" s="6"/>
      <c r="K1" s="12" t="s">
        <v>4</v>
      </c>
      <c r="L1" s="14"/>
      <c r="M1" s="43"/>
    </row>
    <row r="2" spans="1:30" ht="16.5" customHeight="1">
      <c r="A2" s="109" t="s">
        <v>5</v>
      </c>
      <c r="B2" s="110"/>
      <c r="C2" s="108"/>
      <c r="D2" s="108"/>
      <c r="E2" s="108"/>
      <c r="F2" s="126"/>
      <c r="G2" s="126"/>
      <c r="H2" s="127"/>
      <c r="I2" s="1" t="s">
        <v>6</v>
      </c>
      <c r="J2" s="6"/>
      <c r="K2" s="16" t="s">
        <v>7</v>
      </c>
      <c r="L2" s="14"/>
      <c r="M2" s="43"/>
    </row>
    <row r="3" spans="1:30">
      <c r="A3" s="111" t="s">
        <v>0</v>
      </c>
      <c r="B3" s="112"/>
      <c r="C3" s="122"/>
      <c r="D3" s="123"/>
      <c r="E3" s="26" t="s">
        <v>8</v>
      </c>
      <c r="F3" s="128" t="s">
        <v>29</v>
      </c>
      <c r="G3" s="128"/>
      <c r="H3" s="128"/>
      <c r="I3" s="15" t="s">
        <v>9</v>
      </c>
      <c r="J3" s="6"/>
      <c r="K3" s="11" t="s">
        <v>10</v>
      </c>
      <c r="L3" s="13" t="s">
        <v>41</v>
      </c>
      <c r="M3" s="44"/>
      <c r="N3" s="20" t="str">
        <f>CONCATENATE("DROP TABLE ",F4," ;")</f>
        <v>DROP TABLE Process_Master ;</v>
      </c>
    </row>
    <row r="4" spans="1:30" ht="16.5" customHeight="1">
      <c r="A4" s="108" t="s">
        <v>12</v>
      </c>
      <c r="B4" s="108"/>
      <c r="C4" s="108"/>
      <c r="D4" s="108"/>
      <c r="E4" s="6" t="s">
        <v>13</v>
      </c>
      <c r="F4" s="133" t="s">
        <v>239</v>
      </c>
      <c r="G4" s="133"/>
      <c r="H4" s="133"/>
      <c r="I4" s="70" t="s">
        <v>14</v>
      </c>
      <c r="J4" s="115"/>
      <c r="K4" s="116"/>
      <c r="L4" s="117"/>
      <c r="M4" s="45"/>
      <c r="N4" s="21"/>
      <c r="O4" s="18"/>
    </row>
    <row r="5" spans="1:30" ht="16.5" customHeight="1">
      <c r="A5" s="118" t="s">
        <v>31</v>
      </c>
      <c r="B5" s="119"/>
      <c r="C5" s="118"/>
      <c r="D5" s="119"/>
      <c r="E5" s="120" t="s">
        <v>33</v>
      </c>
      <c r="F5" s="121"/>
      <c r="G5" s="115" t="s">
        <v>240</v>
      </c>
      <c r="H5" s="117"/>
      <c r="I5" s="70" t="s">
        <v>32</v>
      </c>
      <c r="J5" s="115"/>
      <c r="K5" s="116"/>
      <c r="L5" s="117"/>
      <c r="M5" s="45"/>
      <c r="N5" s="21"/>
      <c r="O5" s="18"/>
    </row>
    <row r="6" spans="1:30" s="3" customFormat="1" ht="15.6">
      <c r="A6" s="37" t="s">
        <v>11</v>
      </c>
      <c r="B6" s="37" t="s">
        <v>21</v>
      </c>
      <c r="C6" s="37" t="s">
        <v>22</v>
      </c>
      <c r="D6" s="37" t="s">
        <v>23</v>
      </c>
      <c r="E6" s="37" t="s">
        <v>16</v>
      </c>
      <c r="F6" s="37" t="s">
        <v>24</v>
      </c>
      <c r="G6" s="37" t="s">
        <v>17</v>
      </c>
      <c r="H6" s="37" t="s">
        <v>25</v>
      </c>
      <c r="I6" s="69" t="s">
        <v>18</v>
      </c>
      <c r="J6" s="113" t="s">
        <v>19</v>
      </c>
      <c r="K6" s="114"/>
      <c r="L6" s="39" t="s">
        <v>26</v>
      </c>
      <c r="M6" s="46"/>
      <c r="N6" s="20" t="str">
        <f>CONCATENATE("CREATE TABLE ",$F$4," (")</f>
        <v>CREATE TABLE Process_Master (</v>
      </c>
      <c r="O6" s="9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</row>
    <row r="7" spans="1:30" s="32" customFormat="1" ht="15.6">
      <c r="A7" s="89">
        <v>1</v>
      </c>
      <c r="B7" s="81" t="s">
        <v>236</v>
      </c>
      <c r="C7" s="81" t="s">
        <v>237</v>
      </c>
      <c r="D7" s="82" t="s">
        <v>94</v>
      </c>
      <c r="E7" s="81" t="s">
        <v>88</v>
      </c>
      <c r="F7" s="82"/>
      <c r="G7" s="82" t="s">
        <v>44</v>
      </c>
      <c r="H7" s="82"/>
      <c r="I7" s="94"/>
      <c r="J7" s="144"/>
      <c r="K7" s="144"/>
      <c r="L7" s="88"/>
      <c r="M7" s="33"/>
      <c r="N7" s="20" t="str">
        <f t="shared" ref="N7:N9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Process_Code                   nvarchar(20)     NOT NULL  ,</v>
      </c>
      <c r="O7" s="33"/>
      <c r="U7" s="41" t="str">
        <f>CONCATENATE( "EXEC SP_ADDEXTENDEDPROPERTY 'MS_Description', '", C7, "', 'USER', DBO, 'TABLE', ",$F$4,",'COLUMN',",B7)</f>
        <v>EXEC SP_ADDEXTENDEDPROPERTY 'MS_Description', '공정코드', 'USER', DBO, 'TABLE', Process_Master,'COLUMN',Process_Code</v>
      </c>
    </row>
    <row r="8" spans="1:30" s="3" customFormat="1" ht="15.6">
      <c r="A8" s="89">
        <v>2</v>
      </c>
      <c r="B8" s="81" t="s">
        <v>241</v>
      </c>
      <c r="C8" s="81" t="s">
        <v>242</v>
      </c>
      <c r="D8" s="82" t="s">
        <v>44</v>
      </c>
      <c r="E8" s="81" t="s">
        <v>89</v>
      </c>
      <c r="F8" s="82"/>
      <c r="G8" s="99"/>
      <c r="H8" s="99"/>
      <c r="I8" s="94"/>
      <c r="J8" s="95"/>
      <c r="K8" s="95"/>
      <c r="L8" s="88"/>
      <c r="M8" s="9"/>
      <c r="N8" s="20" t="str">
        <f t="shared" si="0"/>
        <v>Process_Name                   nvarchar(50)      ,</v>
      </c>
      <c r="O8" s="9"/>
      <c r="U8" s="41" t="str">
        <f t="shared" ref="U8:U15" si="1">CONCATENATE( "EXEC SP_ADDEXTENDEDPROPERTY 'MS_Description', '", C8, "', 'USER', DBO, 'TABLE', ",$F$4,",'COLUMN',",B8)</f>
        <v>EXEC SP_ADDEXTENDEDPROPERTY 'MS_Description', '공정명', 'USER', DBO, 'TABLE', Process_Master,'COLUMN',Process_Name</v>
      </c>
    </row>
    <row r="9" spans="1:30" s="32" customFormat="1" ht="15.6">
      <c r="A9" s="89">
        <v>3</v>
      </c>
      <c r="B9" s="81" t="s">
        <v>243</v>
      </c>
      <c r="C9" s="81" t="s">
        <v>244</v>
      </c>
      <c r="D9" s="82" t="s">
        <v>44</v>
      </c>
      <c r="E9" s="81" t="s">
        <v>88</v>
      </c>
      <c r="F9" s="82"/>
      <c r="G9" s="82"/>
      <c r="H9" s="99"/>
      <c r="I9" s="94"/>
      <c r="J9" s="144"/>
      <c r="K9" s="144"/>
      <c r="L9" s="88"/>
      <c r="M9" s="33"/>
      <c r="N9" s="20" t="str">
        <f t="shared" si="0"/>
        <v>Process_Group                  nvarchar(20)      ,</v>
      </c>
      <c r="O9" s="33"/>
      <c r="U9" s="41" t="str">
        <f t="shared" si="1"/>
        <v>EXEC SP_ADDEXTENDEDPROPERTY 'MS_Description', '공정그룹', 'USER', DBO, 'TABLE', Process_Master,'COLUMN',Process_Group</v>
      </c>
    </row>
    <row r="10" spans="1:30" s="32" customFormat="1" ht="15.6">
      <c r="A10" s="89">
        <v>4</v>
      </c>
      <c r="B10" s="81" t="s">
        <v>106</v>
      </c>
      <c r="C10" s="81" t="s">
        <v>137</v>
      </c>
      <c r="D10" s="82" t="s">
        <v>44</v>
      </c>
      <c r="E10" s="81" t="s">
        <v>125</v>
      </c>
      <c r="F10" s="82"/>
      <c r="G10" s="82"/>
      <c r="H10" s="99"/>
      <c r="I10" s="94"/>
      <c r="J10" s="144"/>
      <c r="K10" s="144"/>
      <c r="L10" s="81" t="s">
        <v>137</v>
      </c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Remark                         nvarchar(100)      ,</v>
      </c>
      <c r="O10" s="33"/>
      <c r="U10" s="41" t="str">
        <f t="shared" si="1"/>
        <v>EXEC SP_ADDEXTENDEDPROPERTY 'MS_Description', '비고', 'USER', DBO, 'TABLE', Process_Master,'COLUMN',Remark</v>
      </c>
    </row>
    <row r="11" spans="1:30" s="32" customFormat="1" ht="15.6">
      <c r="A11" s="89">
        <v>5</v>
      </c>
      <c r="B11" s="81" t="s">
        <v>78</v>
      </c>
      <c r="C11" s="81" t="s">
        <v>79</v>
      </c>
      <c r="D11" s="82" t="s">
        <v>44</v>
      </c>
      <c r="E11" s="81" t="s">
        <v>90</v>
      </c>
      <c r="F11" s="82"/>
      <c r="G11" s="82"/>
      <c r="H11" s="82"/>
      <c r="I11" s="94"/>
      <c r="J11" s="144"/>
      <c r="K11" s="144"/>
      <c r="L11" s="81" t="s">
        <v>79</v>
      </c>
      <c r="M11" s="33"/>
      <c r="N11" s="20" t="str">
        <f t="shared" ref="N11:N15" si="2">IF(B11&lt;&gt;"",CONCATENATE(B11, REPT(" ", 31 - LEN(B11)),E11," ", IF(LEN(F11)&gt;0, CONCATENATE("(",F11,")"), " "), "  ", IF(I11&lt;&gt;"", CONCATENATE(" DEFAULT ", I11,""), ""  ), IF(D11="N", " NOT NULL ", " "),   IF(B12&lt;&gt;""," ,"," ")), ") Tablespace TS_HEMR_DATA ;" )</f>
        <v>Use_YN                         nchar(1)      ,</v>
      </c>
      <c r="O11" s="33"/>
      <c r="U11" s="41" t="str">
        <f t="shared" si="1"/>
        <v>EXEC SP_ADDEXTENDEDPROPERTY 'MS_Description', '사용유무', 'USER', DBO, 'TABLE', Process_Master,'COLUMN',Use_YN</v>
      </c>
    </row>
    <row r="12" spans="1:30" s="32" customFormat="1" ht="15.6">
      <c r="A12" s="89">
        <v>6</v>
      </c>
      <c r="B12" s="81" t="s">
        <v>80</v>
      </c>
      <c r="C12" s="81" t="s">
        <v>81</v>
      </c>
      <c r="D12" s="82" t="s">
        <v>44</v>
      </c>
      <c r="E12" s="81" t="s">
        <v>93</v>
      </c>
      <c r="F12" s="82"/>
      <c r="G12" s="82"/>
      <c r="H12" s="82"/>
      <c r="I12" s="94"/>
      <c r="J12" s="144"/>
      <c r="K12" s="144"/>
      <c r="L12" s="81" t="s">
        <v>157</v>
      </c>
      <c r="M12" s="33"/>
      <c r="N12" s="20" t="str">
        <f t="shared" si="2"/>
        <v>Ins_Date                       datetime      ,</v>
      </c>
      <c r="O12" s="33"/>
      <c r="U12" s="41" t="str">
        <f t="shared" si="1"/>
        <v>EXEC SP_ADDEXTENDEDPROPERTY 'MS_Description', '최초입력일자', 'USER', DBO, 'TABLE', Process_Master,'COLUMN',Ins_Date</v>
      </c>
    </row>
    <row r="13" spans="1:30" s="32" customFormat="1" ht="15.6">
      <c r="A13" s="89">
        <v>7</v>
      </c>
      <c r="B13" s="81" t="s">
        <v>82</v>
      </c>
      <c r="C13" s="81" t="s">
        <v>83</v>
      </c>
      <c r="D13" s="82" t="s">
        <v>44</v>
      </c>
      <c r="E13" s="81" t="s">
        <v>88</v>
      </c>
      <c r="F13" s="82"/>
      <c r="G13" s="82"/>
      <c r="H13" s="82"/>
      <c r="I13" s="94"/>
      <c r="J13" s="95"/>
      <c r="K13" s="95"/>
      <c r="L13" s="81" t="s">
        <v>158</v>
      </c>
      <c r="M13" s="33"/>
      <c r="N13" s="20" t="str">
        <f t="shared" si="2"/>
        <v>Ins_Emp                        nvarchar(20)      ,</v>
      </c>
      <c r="O13" s="33"/>
      <c r="U13" s="41" t="str">
        <f t="shared" si="1"/>
        <v>EXEC SP_ADDEXTENDEDPROPERTY 'MS_Description', '최초입력자', 'USER', DBO, 'TABLE', Process_Master,'COLUMN',Ins_Emp</v>
      </c>
    </row>
    <row r="14" spans="1:30" s="32" customFormat="1" ht="15.6">
      <c r="A14" s="89">
        <v>8</v>
      </c>
      <c r="B14" s="81" t="s">
        <v>84</v>
      </c>
      <c r="C14" s="81" t="s">
        <v>85</v>
      </c>
      <c r="D14" s="82" t="s">
        <v>44</v>
      </c>
      <c r="E14" s="81" t="s">
        <v>93</v>
      </c>
      <c r="F14" s="82"/>
      <c r="G14" s="82"/>
      <c r="H14" s="82"/>
      <c r="I14" s="94"/>
      <c r="J14" s="144"/>
      <c r="K14" s="144"/>
      <c r="L14" s="81" t="s">
        <v>155</v>
      </c>
      <c r="M14" s="33"/>
      <c r="N14" s="20" t="str">
        <f t="shared" si="2"/>
        <v>Up_Date                        datetime      ,</v>
      </c>
      <c r="O14" s="33"/>
      <c r="U14" s="41" t="str">
        <f t="shared" si="1"/>
        <v>EXEC SP_ADDEXTENDEDPROPERTY 'MS_Description', '최종수정일자', 'USER', DBO, 'TABLE', Process_Master,'COLUMN',Up_Date</v>
      </c>
    </row>
    <row r="15" spans="1:30" s="32" customFormat="1" ht="15.6">
      <c r="A15" s="89">
        <v>9</v>
      </c>
      <c r="B15" s="81" t="s">
        <v>86</v>
      </c>
      <c r="C15" s="81" t="s">
        <v>87</v>
      </c>
      <c r="D15" s="82" t="s">
        <v>44</v>
      </c>
      <c r="E15" s="81" t="s">
        <v>88</v>
      </c>
      <c r="F15" s="82"/>
      <c r="G15" s="82"/>
      <c r="H15" s="82"/>
      <c r="I15" s="96"/>
      <c r="J15" s="144"/>
      <c r="K15" s="144"/>
      <c r="L15" s="81" t="s">
        <v>156</v>
      </c>
      <c r="M15" s="33"/>
      <c r="N15" s="20" t="str">
        <f t="shared" si="2"/>
        <v xml:space="preserve">Up_Emp                         nvarchar(20)      </v>
      </c>
      <c r="O15" s="33"/>
      <c r="U15" s="41" t="str">
        <f t="shared" si="1"/>
        <v>EXEC SP_ADDEXTENDEDPROPERTY 'MS_Description', '최종수정자', 'USER', DBO, 'TABLE', Process_Master,'COLUMN',Up_Emp</v>
      </c>
    </row>
    <row r="16" spans="1:30" s="32" customFormat="1" ht="15.6">
      <c r="A16" s="89">
        <v>10</v>
      </c>
      <c r="B16" s="81"/>
      <c r="C16" s="81"/>
      <c r="D16" s="82"/>
      <c r="E16" s="81"/>
      <c r="F16" s="82"/>
      <c r="G16" s="82"/>
      <c r="H16" s="82"/>
      <c r="I16" s="94"/>
      <c r="J16" s="144"/>
      <c r="K16" s="144"/>
      <c r="L16" s="88"/>
      <c r="M16" s="33"/>
      <c r="N16" s="20"/>
      <c r="O16" s="33"/>
      <c r="U16" s="41"/>
    </row>
    <row r="17" spans="1:21" s="3" customFormat="1" ht="15.6">
      <c r="A17" s="89">
        <v>11</v>
      </c>
      <c r="B17" s="81"/>
      <c r="C17" s="81"/>
      <c r="D17" s="82"/>
      <c r="E17" s="81"/>
      <c r="F17" s="82"/>
      <c r="G17" s="82"/>
      <c r="H17" s="82"/>
      <c r="I17" s="94"/>
      <c r="J17" s="144"/>
      <c r="K17" s="144"/>
      <c r="L17" s="88"/>
      <c r="M17" s="9"/>
      <c r="N17" s="20"/>
      <c r="O17" s="9"/>
      <c r="U17" s="41"/>
    </row>
    <row r="18" spans="1:21" s="3" customFormat="1" ht="15.6">
      <c r="A18" s="89">
        <v>12</v>
      </c>
      <c r="B18" s="81"/>
      <c r="C18" s="81"/>
      <c r="D18" s="82"/>
      <c r="E18" s="81"/>
      <c r="F18" s="82"/>
      <c r="G18" s="82"/>
      <c r="H18" s="82"/>
      <c r="I18" s="94"/>
      <c r="J18" s="144"/>
      <c r="K18" s="144"/>
      <c r="L18" s="88"/>
      <c r="M18" s="9"/>
      <c r="N18" s="20"/>
      <c r="O18" s="9"/>
      <c r="U18" s="41"/>
    </row>
    <row r="19" spans="1:21" s="3" customFormat="1" ht="15.6">
      <c r="A19" s="89">
        <v>13</v>
      </c>
      <c r="B19" s="81"/>
      <c r="C19" s="81"/>
      <c r="D19" s="82"/>
      <c r="E19" s="81"/>
      <c r="F19" s="82"/>
      <c r="G19" s="82"/>
      <c r="H19" s="82"/>
      <c r="I19" s="94"/>
      <c r="J19" s="95"/>
      <c r="K19" s="95"/>
      <c r="L19" s="88"/>
      <c r="M19" s="9"/>
      <c r="N19" s="20"/>
      <c r="O19" s="9"/>
      <c r="U19" s="41"/>
    </row>
    <row r="20" spans="1:21" s="3" customFormat="1" ht="15.6">
      <c r="A20" s="35">
        <v>14</v>
      </c>
      <c r="B20" s="81"/>
      <c r="C20" s="81"/>
      <c r="D20" s="82"/>
      <c r="E20" s="81"/>
      <c r="F20" s="82"/>
      <c r="G20" s="82"/>
      <c r="H20" s="82"/>
      <c r="I20" s="94"/>
      <c r="J20" s="95"/>
      <c r="K20" s="95"/>
      <c r="L20" s="81"/>
      <c r="M20" s="9"/>
      <c r="N20" s="20"/>
      <c r="O20" s="9"/>
      <c r="U20" s="41"/>
    </row>
    <row r="21" spans="1:21" s="3" customFormat="1" ht="15.6">
      <c r="A21" s="35">
        <v>15</v>
      </c>
      <c r="B21" s="81"/>
      <c r="C21" s="81"/>
      <c r="D21" s="82"/>
      <c r="E21" s="81"/>
      <c r="F21" s="82"/>
      <c r="G21" s="82"/>
      <c r="H21" s="82"/>
      <c r="I21" s="94"/>
      <c r="J21" s="95"/>
      <c r="K21" s="95"/>
      <c r="L21" s="81"/>
      <c r="M21" s="9"/>
      <c r="N21" s="20"/>
      <c r="O21" s="9"/>
      <c r="U21" s="41"/>
    </row>
    <row r="22" spans="1:21" s="3" customFormat="1" ht="15.6">
      <c r="A22" s="35">
        <v>16</v>
      </c>
      <c r="B22" s="81"/>
      <c r="C22" s="81"/>
      <c r="D22" s="82"/>
      <c r="E22" s="81"/>
      <c r="F22" s="82"/>
      <c r="G22" s="82"/>
      <c r="H22" s="82"/>
      <c r="I22" s="94"/>
      <c r="J22" s="95"/>
      <c r="K22" s="95"/>
      <c r="L22" s="81"/>
      <c r="M22" s="9"/>
      <c r="N22" s="20"/>
      <c r="O22" s="9"/>
      <c r="U22" s="41"/>
    </row>
    <row r="23" spans="1:21" s="3" customFormat="1" ht="13.5" customHeight="1">
      <c r="A23" s="35">
        <v>17</v>
      </c>
      <c r="B23" s="2"/>
      <c r="C23" s="2"/>
      <c r="D23" s="87"/>
      <c r="E23" s="79"/>
      <c r="F23" s="87"/>
      <c r="G23" s="87"/>
      <c r="H23" s="87"/>
      <c r="I23" s="92"/>
      <c r="J23" s="101"/>
      <c r="K23" s="102"/>
      <c r="M23" s="9"/>
      <c r="N23" s="20"/>
      <c r="O23" s="9"/>
      <c r="U23" s="41"/>
    </row>
    <row r="24" spans="1:21" s="3" customFormat="1" ht="15.6">
      <c r="A24" s="35">
        <v>18</v>
      </c>
      <c r="B24" s="2"/>
      <c r="C24" s="2"/>
      <c r="D24" s="27"/>
      <c r="E24" s="79"/>
      <c r="F24" s="27"/>
      <c r="G24" s="27"/>
      <c r="H24" s="27"/>
      <c r="I24" s="24"/>
      <c r="J24" s="71"/>
      <c r="K24" s="72"/>
      <c r="L24" s="34"/>
      <c r="M24" s="9"/>
      <c r="N24" s="20"/>
      <c r="O24" s="9"/>
      <c r="U24" s="41"/>
    </row>
    <row r="25" spans="1:21" s="3" customFormat="1" ht="13.5" customHeight="1">
      <c r="A25" s="35">
        <v>19</v>
      </c>
      <c r="B25" s="2"/>
      <c r="C25" s="2"/>
      <c r="D25" s="27"/>
      <c r="E25" s="79"/>
      <c r="F25" s="27"/>
      <c r="G25" s="27"/>
      <c r="H25" s="27"/>
      <c r="I25" s="24"/>
      <c r="J25" s="71"/>
      <c r="K25" s="72"/>
      <c r="L25" s="34"/>
      <c r="M25" s="9"/>
      <c r="N25" s="20"/>
      <c r="O25" s="9"/>
      <c r="U25" s="41"/>
    </row>
    <row r="26" spans="1:21" s="3" customFormat="1" ht="15.6">
      <c r="A26" s="35">
        <v>20</v>
      </c>
      <c r="B26" s="28"/>
      <c r="C26" s="28"/>
      <c r="D26" s="27"/>
      <c r="E26" s="27"/>
      <c r="F26" s="27"/>
      <c r="G26" s="27"/>
      <c r="H26" s="27"/>
      <c r="I26" s="24"/>
      <c r="J26" s="71"/>
      <c r="K26" s="72"/>
      <c r="L26" s="34"/>
      <c r="M26" s="9"/>
      <c r="N26" s="20"/>
      <c r="O26" s="9"/>
      <c r="U26" s="41"/>
    </row>
    <row r="27" spans="1:21" s="3" customFormat="1" ht="15.6">
      <c r="A27" s="35">
        <v>21</v>
      </c>
      <c r="B27" s="28"/>
      <c r="C27" s="28"/>
      <c r="D27" s="27"/>
      <c r="E27" s="27"/>
      <c r="F27" s="27"/>
      <c r="G27" s="27"/>
      <c r="H27" s="27"/>
      <c r="I27" s="24"/>
      <c r="J27" s="71"/>
      <c r="K27" s="72"/>
      <c r="L27" s="34"/>
      <c r="M27" s="9"/>
      <c r="N27" s="20"/>
      <c r="O27" s="9"/>
      <c r="U27" s="41"/>
    </row>
    <row r="28" spans="1:21" s="3" customFormat="1" ht="15.6">
      <c r="A28" s="35">
        <v>22</v>
      </c>
      <c r="B28" s="28"/>
      <c r="C28" s="28"/>
      <c r="D28" s="27"/>
      <c r="E28" s="27"/>
      <c r="F28" s="27"/>
      <c r="G28" s="27"/>
      <c r="H28" s="27"/>
      <c r="I28" s="24"/>
      <c r="J28" s="71"/>
      <c r="K28" s="72"/>
      <c r="L28" s="34"/>
      <c r="M28" s="9"/>
      <c r="N28" s="20"/>
      <c r="O28" s="9"/>
      <c r="U28" s="41"/>
    </row>
    <row r="29" spans="1:21" s="3" customFormat="1" ht="15.6">
      <c r="A29" s="35">
        <v>23</v>
      </c>
      <c r="B29" s="28"/>
      <c r="C29" s="28"/>
      <c r="D29" s="27"/>
      <c r="E29" s="27"/>
      <c r="F29" s="27"/>
      <c r="G29" s="27"/>
      <c r="H29" s="27"/>
      <c r="I29" s="24"/>
      <c r="J29" s="71"/>
      <c r="K29" s="72"/>
      <c r="L29" s="34"/>
      <c r="M29" s="9"/>
      <c r="N29" s="20"/>
      <c r="O29" s="9"/>
      <c r="U29" s="41"/>
    </row>
    <row r="30" spans="1:21" s="3" customFormat="1" ht="15.6">
      <c r="A30" s="35">
        <v>24</v>
      </c>
      <c r="B30" s="28"/>
      <c r="C30" s="28"/>
      <c r="D30" s="27"/>
      <c r="E30" s="27"/>
      <c r="F30" s="27"/>
      <c r="G30" s="27"/>
      <c r="H30" s="27"/>
      <c r="I30" s="24"/>
      <c r="J30" s="71"/>
      <c r="K30" s="72"/>
      <c r="L30" s="34"/>
      <c r="M30" s="9"/>
      <c r="N30" s="20"/>
      <c r="O30" s="9"/>
      <c r="U30" s="41"/>
    </row>
    <row r="31" spans="1:21" s="3" customFormat="1" ht="15.6">
      <c r="A31" s="35">
        <v>25</v>
      </c>
      <c r="B31" s="28"/>
      <c r="C31" s="28"/>
      <c r="D31" s="27"/>
      <c r="E31" s="27"/>
      <c r="F31" s="27"/>
      <c r="G31" s="27"/>
      <c r="H31" s="27"/>
      <c r="I31" s="24"/>
      <c r="J31" s="71"/>
      <c r="K31" s="72"/>
      <c r="L31" s="34"/>
      <c r="M31" s="9"/>
      <c r="N31" s="20"/>
      <c r="O31" s="9"/>
      <c r="U31" s="41"/>
    </row>
    <row r="32" spans="1:21" s="3" customFormat="1" ht="15.6">
      <c r="A32" s="35">
        <v>26</v>
      </c>
      <c r="B32" s="28"/>
      <c r="C32" s="28"/>
      <c r="D32" s="27"/>
      <c r="E32" s="27"/>
      <c r="F32" s="27"/>
      <c r="G32" s="27"/>
      <c r="H32" s="27"/>
      <c r="I32" s="24"/>
      <c r="J32" s="71"/>
      <c r="K32" s="72"/>
      <c r="L32" s="34"/>
      <c r="M32" s="9"/>
      <c r="N32" s="20"/>
      <c r="O32" s="9"/>
      <c r="U32" s="41"/>
    </row>
    <row r="33" spans="1:21" s="3" customFormat="1" ht="15.6">
      <c r="A33" s="35">
        <v>27</v>
      </c>
      <c r="B33" s="28"/>
      <c r="C33" s="28"/>
      <c r="D33" s="27"/>
      <c r="E33" s="27"/>
      <c r="F33" s="27"/>
      <c r="G33" s="27"/>
      <c r="H33" s="27"/>
      <c r="I33" s="24"/>
      <c r="J33" s="71"/>
      <c r="K33" s="72"/>
      <c r="L33" s="34"/>
      <c r="M33" s="9"/>
      <c r="N33" s="20"/>
      <c r="O33" s="9"/>
      <c r="U33" s="41"/>
    </row>
    <row r="34" spans="1:21" s="3" customFormat="1" ht="15.6">
      <c r="A34" s="35">
        <v>28</v>
      </c>
      <c r="B34" s="28"/>
      <c r="C34" s="28"/>
      <c r="D34" s="27"/>
      <c r="E34" s="27"/>
      <c r="F34" s="27"/>
      <c r="G34" s="27"/>
      <c r="H34" s="27"/>
      <c r="I34" s="24"/>
      <c r="J34" s="71"/>
      <c r="K34" s="72"/>
      <c r="L34" s="34"/>
      <c r="M34" s="9"/>
      <c r="N34" s="20"/>
      <c r="O34" s="9"/>
      <c r="U34" s="41"/>
    </row>
    <row r="35" spans="1:21" s="3" customFormat="1" ht="15.6">
      <c r="A35" s="35">
        <v>29</v>
      </c>
      <c r="B35" s="28"/>
      <c r="C35" s="28"/>
      <c r="D35" s="27"/>
      <c r="E35" s="27"/>
      <c r="F35" s="27"/>
      <c r="G35" s="27"/>
      <c r="H35" s="27"/>
      <c r="I35" s="24"/>
      <c r="J35" s="71"/>
      <c r="K35" s="72"/>
      <c r="L35" s="34"/>
      <c r="M35" s="9"/>
      <c r="N35" s="20"/>
      <c r="O35" s="9"/>
      <c r="U35" s="41"/>
    </row>
    <row r="36" spans="1:21" s="3" customFormat="1" ht="15.6">
      <c r="A36" s="35">
        <v>30</v>
      </c>
      <c r="B36" s="28"/>
      <c r="C36" s="28"/>
      <c r="D36" s="27"/>
      <c r="E36" s="27"/>
      <c r="F36" s="27"/>
      <c r="G36" s="27"/>
      <c r="H36" s="27"/>
      <c r="I36" s="24"/>
      <c r="J36" s="71"/>
      <c r="K36" s="72"/>
      <c r="L36" s="34"/>
      <c r="M36" s="9"/>
      <c r="N36" s="20"/>
      <c r="O36" s="9"/>
      <c r="U36" s="41"/>
    </row>
    <row r="37" spans="1:21" s="3" customFormat="1" ht="15.6">
      <c r="A37" s="35">
        <v>31</v>
      </c>
      <c r="B37" s="28"/>
      <c r="C37" s="28"/>
      <c r="D37" s="27"/>
      <c r="E37" s="27"/>
      <c r="F37" s="27"/>
      <c r="G37" s="27"/>
      <c r="H37" s="27"/>
      <c r="I37" s="24"/>
      <c r="J37" s="71"/>
      <c r="K37" s="72"/>
      <c r="L37" s="34"/>
      <c r="M37" s="9"/>
      <c r="N37" s="20"/>
      <c r="O37" s="9"/>
      <c r="U37" s="41"/>
    </row>
    <row r="38" spans="1:21" s="3" customFormat="1" ht="15.6">
      <c r="A38" s="3">
        <v>32</v>
      </c>
      <c r="B38" s="28"/>
      <c r="C38" s="28"/>
      <c r="D38" s="27"/>
      <c r="E38" s="27"/>
      <c r="F38" s="27"/>
      <c r="G38" s="57"/>
      <c r="H38" s="27"/>
      <c r="I38" s="24"/>
      <c r="J38" s="71"/>
      <c r="K38" s="72"/>
      <c r="L38" s="34"/>
      <c r="M38" s="9"/>
      <c r="N38" s="20"/>
      <c r="O38" s="9"/>
      <c r="U38" s="41"/>
    </row>
    <row r="39" spans="1:21" s="3" customFormat="1" ht="15.6">
      <c r="A39" s="52"/>
      <c r="B39" s="50"/>
      <c r="C39" s="50"/>
      <c r="D39" s="53"/>
      <c r="E39" s="53"/>
      <c r="F39" s="53"/>
      <c r="G39" s="53"/>
      <c r="H39" s="53"/>
      <c r="I39" s="54"/>
      <c r="J39" s="29"/>
      <c r="K39" s="29"/>
      <c r="L39" s="33"/>
      <c r="M39" s="9"/>
      <c r="N39" s="20" t="s">
        <v>42</v>
      </c>
      <c r="O39" s="9"/>
      <c r="U39" s="41"/>
    </row>
    <row r="40" spans="1:21" s="3" customFormat="1" ht="15.6">
      <c r="A40" s="49"/>
      <c r="B40" s="50"/>
      <c r="C40" s="50"/>
      <c r="D40" s="49"/>
      <c r="E40" s="49"/>
      <c r="F40" s="49"/>
      <c r="G40" s="49"/>
      <c r="H40" s="49"/>
      <c r="I40" s="49"/>
      <c r="J40" s="49"/>
      <c r="K40" s="49"/>
      <c r="L40" s="9"/>
      <c r="M40" s="9"/>
      <c r="N40" s="23"/>
      <c r="O40" s="9"/>
    </row>
    <row r="41" spans="1:21" s="3" customFormat="1" ht="15.6">
      <c r="A41" s="49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</row>
    <row r="42" spans="1:21" s="2" customFormat="1" ht="15.6">
      <c r="A42" s="76" t="s">
        <v>11</v>
      </c>
      <c r="B42" s="76" t="s">
        <v>30</v>
      </c>
      <c r="C42" s="138" t="s">
        <v>15</v>
      </c>
      <c r="D42" s="138"/>
      <c r="E42" s="138"/>
      <c r="F42" s="138"/>
      <c r="G42" s="138"/>
      <c r="H42" s="76" t="s">
        <v>27</v>
      </c>
      <c r="I42" s="76" t="s">
        <v>17</v>
      </c>
      <c r="J42" s="140" t="s">
        <v>19</v>
      </c>
      <c r="K42" s="141"/>
      <c r="L42" s="142"/>
      <c r="M42" s="47"/>
      <c r="N42" s="22"/>
      <c r="O42" s="4"/>
    </row>
    <row r="43" spans="1:21" s="2" customFormat="1" ht="15.6">
      <c r="A43" s="7">
        <v>1</v>
      </c>
      <c r="B43" s="10" t="s">
        <v>36</v>
      </c>
      <c r="C43" s="139" t="s">
        <v>34</v>
      </c>
      <c r="D43" s="139"/>
      <c r="E43" s="139"/>
      <c r="F43" s="139"/>
      <c r="G43" s="139"/>
      <c r="H43" s="7"/>
      <c r="I43" s="35"/>
      <c r="J43" s="135"/>
      <c r="K43" s="136"/>
      <c r="L43" s="137"/>
      <c r="M43" s="49"/>
      <c r="N43" s="22" t="str">
        <f>CONCATENATE("CREATE ", IF(H43&lt;&gt;"", "UNIQUE ", ""),"INDEX ", B43, " ON ", $F$4, "( ",C43, " ) " )</f>
        <v xml:space="preserve">CREATE INDEX IX_CONSENT_MST_PK ON Process_Master( CONSENT_MST_RID ) </v>
      </c>
      <c r="O43" s="4"/>
    </row>
    <row r="44" spans="1:21" s="2" customFormat="1" ht="15.6">
      <c r="A44" s="63">
        <v>2</v>
      </c>
      <c r="B44" s="64" t="s">
        <v>37</v>
      </c>
      <c r="C44" s="134" t="s">
        <v>35</v>
      </c>
      <c r="D44" s="134"/>
      <c r="E44" s="134"/>
      <c r="F44" s="134"/>
      <c r="G44" s="134"/>
      <c r="H44" s="7"/>
      <c r="I44" s="35"/>
      <c r="J44" s="135"/>
      <c r="K44" s="136"/>
      <c r="L44" s="137"/>
      <c r="M44" s="49"/>
      <c r="N44" s="22" t="str">
        <f t="shared" ref="N44:N46" si="3">CONCATENATE("CREATE ", IF(H44&lt;&gt;"", "UNIQUE ", ""),"INDEX ", B44, " ON ", $F$4, "( ",C44, " ) " )</f>
        <v xml:space="preserve">CREATE INDEX IX_CONSENT_MST_01 ON Process_Master( USE_YN ) </v>
      </c>
      <c r="O44" s="4"/>
    </row>
    <row r="45" spans="1:21" s="2" customFormat="1" ht="15.6">
      <c r="A45" s="63">
        <v>3</v>
      </c>
      <c r="B45" s="64" t="s">
        <v>38</v>
      </c>
      <c r="C45" s="134" t="s">
        <v>43</v>
      </c>
      <c r="D45" s="134"/>
      <c r="E45" s="134"/>
      <c r="F45" s="134"/>
      <c r="G45" s="134"/>
      <c r="H45" s="7"/>
      <c r="I45" s="35"/>
      <c r="J45" s="73"/>
      <c r="K45" s="74"/>
      <c r="L45" s="75"/>
      <c r="M45" s="49"/>
      <c r="N45" s="22" t="str">
        <f t="shared" si="3"/>
        <v xml:space="preserve">CREATE INDEX IX_CONSENT_MST_02 ON Process_Master( PATIENT_CODE, VISIT_TYPE, HOS_TYPE ) </v>
      </c>
      <c r="O45" s="4"/>
    </row>
    <row r="46" spans="1:21" s="2" customFormat="1" ht="15.6">
      <c r="A46" s="63">
        <v>4</v>
      </c>
      <c r="B46" s="64" t="s">
        <v>39</v>
      </c>
      <c r="C46" s="134" t="s">
        <v>40</v>
      </c>
      <c r="D46" s="134"/>
      <c r="E46" s="134"/>
      <c r="F46" s="134"/>
      <c r="G46" s="134"/>
      <c r="H46" s="7"/>
      <c r="I46" s="35"/>
      <c r="J46" s="135"/>
      <c r="K46" s="136"/>
      <c r="L46" s="137"/>
      <c r="M46" s="49"/>
      <c r="N46" s="22" t="str">
        <f t="shared" si="3"/>
        <v xml:space="preserve">CREATE INDEX IX_CONSENT_MST_03 ON Process_Master( HOS_TYPE ) </v>
      </c>
      <c r="O46" s="4"/>
    </row>
    <row r="47" spans="1:21" s="2" customFormat="1" ht="15.6">
      <c r="B47" s="2">
        <f>LEN(B43)</f>
        <v>17</v>
      </c>
      <c r="N47" s="23"/>
    </row>
    <row r="48" spans="1:21" s="2" customFormat="1" ht="15.6">
      <c r="N48" s="23"/>
    </row>
    <row r="49" spans="14:14" s="2" customFormat="1" ht="15.6">
      <c r="N49" s="23"/>
    </row>
    <row r="50" spans="14:14" s="2" customFormat="1" ht="15.6">
      <c r="N50" s="23"/>
    </row>
    <row r="51" spans="14:14" s="2" customFormat="1" ht="15.6">
      <c r="N51" s="23"/>
    </row>
    <row r="52" spans="14:14" s="2" customFormat="1" ht="15.6">
      <c r="N52" s="23"/>
    </row>
    <row r="53" spans="14:14" s="2" customFormat="1" ht="15.6">
      <c r="N53" s="23"/>
    </row>
    <row r="54" spans="14:14" s="2" customFormat="1" ht="15.6">
      <c r="N54" s="23"/>
    </row>
    <row r="55" spans="14:14" s="2" customFormat="1" ht="15.6">
      <c r="N55" s="23"/>
    </row>
    <row r="56" spans="14:14" s="2" customFormat="1" ht="15.6">
      <c r="N56" s="23"/>
    </row>
    <row r="57" spans="14:14" s="2" customFormat="1" ht="15.6">
      <c r="N57" s="23"/>
    </row>
  </sheetData>
  <mergeCells count="38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12:K12"/>
    <mergeCell ref="J4:L4"/>
    <mergeCell ref="A5:B5"/>
    <mergeCell ref="C5:D5"/>
    <mergeCell ref="E5:F5"/>
    <mergeCell ref="G5:H5"/>
    <mergeCell ref="J5:L5"/>
    <mergeCell ref="J6:K6"/>
    <mergeCell ref="J7:K7"/>
    <mergeCell ref="J9:K9"/>
    <mergeCell ref="J10:K10"/>
    <mergeCell ref="J11:K11"/>
    <mergeCell ref="C46:G46"/>
    <mergeCell ref="J46:L46"/>
    <mergeCell ref="J14:K14"/>
    <mergeCell ref="J15:K15"/>
    <mergeCell ref="J16:K16"/>
    <mergeCell ref="J17:K17"/>
    <mergeCell ref="J18:K18"/>
    <mergeCell ref="C42:G42"/>
    <mergeCell ref="J42:L42"/>
    <mergeCell ref="C43:G43"/>
    <mergeCell ref="J43:L43"/>
    <mergeCell ref="C44:G44"/>
    <mergeCell ref="J44:L44"/>
    <mergeCell ref="C45:G45"/>
  </mergeCells>
  <phoneticPr fontId="2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D57"/>
  <sheetViews>
    <sheetView zoomScaleNormal="100" workbookViewId="0">
      <selection activeCell="U7" sqref="U7:U20"/>
    </sheetView>
  </sheetViews>
  <sheetFormatPr defaultRowHeight="17.399999999999999"/>
  <cols>
    <col min="1" max="1" width="3.69921875" customWidth="1"/>
    <col min="2" max="2" width="18.8984375" customWidth="1"/>
    <col min="3" max="3" width="15.8984375" customWidth="1"/>
    <col min="4" max="4" width="5.3984375" customWidth="1"/>
    <col min="5" max="5" width="11.69921875" customWidth="1"/>
    <col min="6" max="6" width="6.8984375" bestFit="1" customWidth="1"/>
    <col min="7" max="7" width="3.59765625" bestFit="1" customWidth="1"/>
    <col min="8" max="8" width="10.3984375" customWidth="1"/>
    <col min="9" max="9" width="14.09765625" customWidth="1"/>
    <col min="10" max="10" width="11.8984375" customWidth="1"/>
    <col min="11" max="11" width="10.3984375" customWidth="1"/>
    <col min="12" max="12" width="9.69921875" bestFit="1" customWidth="1"/>
    <col min="13" max="13" width="4.19921875" customWidth="1"/>
    <col min="14" max="14" width="9" style="19"/>
    <col min="15" max="15" width="10.5" customWidth="1"/>
  </cols>
  <sheetData>
    <row r="1" spans="1:30" ht="16.5" customHeight="1">
      <c r="A1" s="106" t="s">
        <v>1</v>
      </c>
      <c r="B1" s="107"/>
      <c r="C1" s="108"/>
      <c r="D1" s="108"/>
      <c r="E1" s="108" t="s">
        <v>20</v>
      </c>
      <c r="F1" s="124" t="s">
        <v>2</v>
      </c>
      <c r="G1" s="124"/>
      <c r="H1" s="125"/>
      <c r="I1" s="17" t="s">
        <v>3</v>
      </c>
      <c r="J1" s="6"/>
      <c r="K1" s="12" t="s">
        <v>4</v>
      </c>
      <c r="L1" s="14"/>
      <c r="M1" s="43"/>
    </row>
    <row r="2" spans="1:30" ht="16.5" customHeight="1">
      <c r="A2" s="109" t="s">
        <v>5</v>
      </c>
      <c r="B2" s="110"/>
      <c r="C2" s="108"/>
      <c r="D2" s="108"/>
      <c r="E2" s="108"/>
      <c r="F2" s="126"/>
      <c r="G2" s="126"/>
      <c r="H2" s="127"/>
      <c r="I2" s="1" t="s">
        <v>6</v>
      </c>
      <c r="J2" s="6"/>
      <c r="K2" s="16" t="s">
        <v>7</v>
      </c>
      <c r="L2" s="14"/>
      <c r="M2" s="43"/>
    </row>
    <row r="3" spans="1:30">
      <c r="A3" s="111" t="s">
        <v>0</v>
      </c>
      <c r="B3" s="112"/>
      <c r="C3" s="122"/>
      <c r="D3" s="123"/>
      <c r="E3" s="26" t="s">
        <v>8</v>
      </c>
      <c r="F3" s="128" t="s">
        <v>29</v>
      </c>
      <c r="G3" s="128"/>
      <c r="H3" s="128"/>
      <c r="I3" s="15" t="s">
        <v>9</v>
      </c>
      <c r="J3" s="6"/>
      <c r="K3" s="11" t="s">
        <v>10</v>
      </c>
      <c r="L3" s="13" t="s">
        <v>41</v>
      </c>
      <c r="M3" s="44"/>
      <c r="N3" s="20" t="str">
        <f>CONCATENATE("DROP TABLE ",F4," ;")</f>
        <v>DROP TABLE Production_Plan_Backup_Detail ;</v>
      </c>
    </row>
    <row r="4" spans="1:30" ht="16.5" customHeight="1">
      <c r="A4" s="108" t="s">
        <v>12</v>
      </c>
      <c r="B4" s="108"/>
      <c r="C4" s="108"/>
      <c r="D4" s="108"/>
      <c r="E4" s="6" t="s">
        <v>13</v>
      </c>
      <c r="F4" s="133" t="s">
        <v>245</v>
      </c>
      <c r="G4" s="133"/>
      <c r="H4" s="133"/>
      <c r="I4" s="70" t="s">
        <v>14</v>
      </c>
      <c r="J4" s="115"/>
      <c r="K4" s="116"/>
      <c r="L4" s="117"/>
      <c r="M4" s="45"/>
      <c r="N4" s="21"/>
      <c r="O4" s="18"/>
    </row>
    <row r="5" spans="1:30" ht="16.5" customHeight="1">
      <c r="A5" s="118" t="s">
        <v>31</v>
      </c>
      <c r="B5" s="119"/>
      <c r="C5" s="118"/>
      <c r="D5" s="119"/>
      <c r="E5" s="120" t="s">
        <v>33</v>
      </c>
      <c r="F5" s="121"/>
      <c r="G5" s="115" t="s">
        <v>246</v>
      </c>
      <c r="H5" s="117"/>
      <c r="I5" s="70" t="s">
        <v>32</v>
      </c>
      <c r="J5" s="115"/>
      <c r="K5" s="116"/>
      <c r="L5" s="117"/>
      <c r="M5" s="45"/>
      <c r="N5" s="21"/>
      <c r="O5" s="18"/>
    </row>
    <row r="6" spans="1:30" s="3" customFormat="1" ht="15.6">
      <c r="A6" s="37" t="s">
        <v>11</v>
      </c>
      <c r="B6" s="37" t="s">
        <v>21</v>
      </c>
      <c r="C6" s="37" t="s">
        <v>22</v>
      </c>
      <c r="D6" s="37" t="s">
        <v>23</v>
      </c>
      <c r="E6" s="37" t="s">
        <v>16</v>
      </c>
      <c r="F6" s="37" t="s">
        <v>24</v>
      </c>
      <c r="G6" s="37" t="s">
        <v>17</v>
      </c>
      <c r="H6" s="37" t="s">
        <v>25</v>
      </c>
      <c r="I6" s="69" t="s">
        <v>18</v>
      </c>
      <c r="J6" s="113" t="s">
        <v>19</v>
      </c>
      <c r="K6" s="114"/>
      <c r="L6" s="39" t="s">
        <v>26</v>
      </c>
      <c r="M6" s="46"/>
      <c r="N6" s="20" t="str">
        <f>CONCATENATE("CREATE TABLE ",$F$4," (")</f>
        <v>CREATE TABLE Production_Plan_Backup_Detail (</v>
      </c>
      <c r="O6" s="9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</row>
    <row r="7" spans="1:30" s="32" customFormat="1" ht="15.6">
      <c r="A7" s="89">
        <v>1</v>
      </c>
      <c r="B7" s="85" t="s">
        <v>247</v>
      </c>
      <c r="C7" s="85" t="s">
        <v>248</v>
      </c>
      <c r="D7" s="82" t="s">
        <v>94</v>
      </c>
      <c r="E7" s="85" t="s">
        <v>259</v>
      </c>
      <c r="F7" s="82"/>
      <c r="G7" s="82" t="s">
        <v>44</v>
      </c>
      <c r="H7" s="82" t="s">
        <v>44</v>
      </c>
      <c r="I7" s="94"/>
      <c r="J7" s="144"/>
      <c r="K7" s="144"/>
      <c r="L7" s="88"/>
      <c r="M7" s="33"/>
      <c r="N7" s="20" t="str">
        <f t="shared" ref="N7:N9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Plan_Month                     nvarchar(7)     NOT NULL  ,</v>
      </c>
      <c r="O7" s="33"/>
      <c r="U7" s="41" t="str">
        <f>CONCATENATE( "EXEC SP_ADDEXTENDEDPROPERTY 'MS_Description', '", C7, "', 'USER', DBO, 'TABLE', ",$F$4,",'COLUMN',",B7)</f>
        <v>EXEC SP_ADDEXTENDEDPROPERTY 'MS_Description', '생산계획월', 'USER', DBO, 'TABLE', Production_Plan_Backup_Detail,'COLUMN',Plan_Month</v>
      </c>
    </row>
    <row r="8" spans="1:30" s="3" customFormat="1" ht="15.6">
      <c r="A8" s="89">
        <v>2</v>
      </c>
      <c r="B8" s="85" t="s">
        <v>249</v>
      </c>
      <c r="C8" s="85" t="s">
        <v>250</v>
      </c>
      <c r="D8" s="82" t="s">
        <v>94</v>
      </c>
      <c r="E8" s="85" t="s">
        <v>91</v>
      </c>
      <c r="F8" s="82"/>
      <c r="G8" s="82" t="s">
        <v>44</v>
      </c>
      <c r="H8" s="82" t="s">
        <v>44</v>
      </c>
      <c r="I8" s="94"/>
      <c r="J8" s="95"/>
      <c r="K8" s="95"/>
      <c r="L8" s="88"/>
      <c r="M8" s="9"/>
      <c r="N8" s="20" t="str">
        <f t="shared" si="0"/>
        <v>Plan_Seq                       int     NOT NULL  ,</v>
      </c>
      <c r="O8" s="9"/>
      <c r="U8" s="41" t="str">
        <f t="shared" ref="U8:U20" si="1">CONCATENATE( "EXEC SP_ADDEXTENDEDPROPERTY 'MS_Description', '", C8, "', 'USER', DBO, 'TABLE', ",$F$4,",'COLUMN',",B8)</f>
        <v>EXEC SP_ADDEXTENDEDPROPERTY 'MS_Description', '계획차수', 'USER', DBO, 'TABLE', Production_Plan_Backup_Detail,'COLUMN',Plan_Seq</v>
      </c>
    </row>
    <row r="9" spans="1:30" s="32" customFormat="1" ht="15.6">
      <c r="A9" s="89">
        <v>3</v>
      </c>
      <c r="B9" s="85" t="s">
        <v>228</v>
      </c>
      <c r="C9" s="85" t="s">
        <v>230</v>
      </c>
      <c r="D9" s="82" t="s">
        <v>94</v>
      </c>
      <c r="E9" s="85" t="s">
        <v>88</v>
      </c>
      <c r="F9" s="82"/>
      <c r="G9" s="82" t="s">
        <v>44</v>
      </c>
      <c r="H9" s="99"/>
      <c r="I9" s="94"/>
      <c r="J9" s="144"/>
      <c r="K9" s="144"/>
      <c r="L9" s="88"/>
      <c r="M9" s="33"/>
      <c r="N9" s="20" t="str">
        <f t="shared" si="0"/>
        <v>Prd_Plan_No                    nvarchar(20)     NOT NULL  ,</v>
      </c>
      <c r="O9" s="33"/>
      <c r="U9" s="41" t="str">
        <f t="shared" si="1"/>
        <v>EXEC SP_ADDEXTENDEDPROPERTY 'MS_Description', '생산계획번호', 'USER', DBO, 'TABLE', Production_Plan_Backup_Detail,'COLUMN',Prd_Plan_No</v>
      </c>
    </row>
    <row r="10" spans="1:30" s="32" customFormat="1" ht="15.6">
      <c r="A10" s="89">
        <v>4</v>
      </c>
      <c r="B10" s="85" t="s">
        <v>251</v>
      </c>
      <c r="C10" s="85" t="s">
        <v>252</v>
      </c>
      <c r="D10" s="82" t="s">
        <v>44</v>
      </c>
      <c r="E10" s="85" t="s">
        <v>91</v>
      </c>
      <c r="F10" s="82"/>
      <c r="G10" s="82"/>
      <c r="H10" s="99"/>
      <c r="I10" s="94"/>
      <c r="J10" s="144"/>
      <c r="K10" s="144"/>
      <c r="L10" s="88"/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Prd_Order                      int      ,</v>
      </c>
      <c r="O10" s="33"/>
      <c r="U10" s="41" t="str">
        <f t="shared" si="1"/>
        <v>EXEC SP_ADDEXTENDEDPROPERTY 'MS_Description', '작업장별생산순서', 'USER', DBO, 'TABLE', Production_Plan_Backup_Detail,'COLUMN',Prd_Order</v>
      </c>
    </row>
    <row r="11" spans="1:30" s="32" customFormat="1" ht="15.6">
      <c r="A11" s="89">
        <v>5</v>
      </c>
      <c r="B11" s="85" t="s">
        <v>97</v>
      </c>
      <c r="C11" s="85" t="s">
        <v>128</v>
      </c>
      <c r="D11" s="82" t="s">
        <v>44</v>
      </c>
      <c r="E11" s="85" t="s">
        <v>88</v>
      </c>
      <c r="F11" s="82"/>
      <c r="G11" s="82"/>
      <c r="H11" s="82"/>
      <c r="I11" s="94"/>
      <c r="J11" s="144"/>
      <c r="K11" s="144"/>
      <c r="L11" s="88"/>
      <c r="M11" s="33"/>
      <c r="N11" s="20" t="str">
        <f t="shared" ref="N11:N20" si="2">IF(B11&lt;&gt;"",CONCATENATE(B11, REPT(" ", 31 - LEN(B11)),E11," ", IF(LEN(F11)&gt;0, CONCATENATE("(",F11,")"), " "), "  ", IF(I11&lt;&gt;"", CONCATENATE(" DEFAULT ", I11,""), ""  ), IF(D11="N", " NOT NULL ", " "),   IF(B12&lt;&gt;""," ,"," ")), ") Tablespace TS_HEMR_DATA ;" )</f>
        <v>Item_Code                      nvarchar(20)      ,</v>
      </c>
      <c r="O11" s="33"/>
      <c r="U11" s="41" t="str">
        <f t="shared" si="1"/>
        <v>EXEC SP_ADDEXTENDEDPROPERTY 'MS_Description', '품목코드', 'USER', DBO, 'TABLE', Production_Plan_Backup_Detail,'COLUMN',Item_Code</v>
      </c>
    </row>
    <row r="12" spans="1:30" s="32" customFormat="1" ht="15.6">
      <c r="A12" s="89">
        <v>6</v>
      </c>
      <c r="B12" s="85" t="s">
        <v>253</v>
      </c>
      <c r="C12" s="85" t="s">
        <v>254</v>
      </c>
      <c r="D12" s="82" t="s">
        <v>44</v>
      </c>
      <c r="E12" s="85" t="s">
        <v>91</v>
      </c>
      <c r="F12" s="82"/>
      <c r="G12" s="82"/>
      <c r="H12" s="82"/>
      <c r="I12" s="94"/>
      <c r="J12" s="144"/>
      <c r="K12" s="144"/>
      <c r="L12" s="88"/>
      <c r="M12" s="33"/>
      <c r="N12" s="20" t="str">
        <f t="shared" si="2"/>
        <v>Plan_Qty                       int      ,</v>
      </c>
      <c r="O12" s="33"/>
      <c r="U12" s="41" t="str">
        <f t="shared" si="1"/>
        <v>EXEC SP_ADDEXTENDEDPROPERTY 'MS_Description', '생산계획수량', 'USER', DBO, 'TABLE', Production_Plan_Backup_Detail,'COLUMN',Plan_Qty</v>
      </c>
    </row>
    <row r="13" spans="1:30" s="32" customFormat="1" ht="15.6">
      <c r="A13" s="89">
        <v>7</v>
      </c>
      <c r="B13" s="85" t="s">
        <v>255</v>
      </c>
      <c r="C13" s="85" t="s">
        <v>256</v>
      </c>
      <c r="D13" s="82" t="s">
        <v>44</v>
      </c>
      <c r="E13" s="85" t="s">
        <v>88</v>
      </c>
      <c r="F13" s="82"/>
      <c r="G13" s="82"/>
      <c r="H13" s="82"/>
      <c r="I13" s="94"/>
      <c r="J13" s="95"/>
      <c r="K13" s="95"/>
      <c r="L13" s="88"/>
      <c r="M13" s="33"/>
      <c r="N13" s="20" t="str">
        <f t="shared" si="2"/>
        <v>Prd_Plan_Status                nvarchar(20)      ,</v>
      </c>
      <c r="O13" s="33"/>
      <c r="U13" s="41" t="str">
        <f t="shared" si="1"/>
        <v>EXEC SP_ADDEXTENDEDPROPERTY 'MS_Description', '생산계획상태', 'USER', DBO, 'TABLE', Production_Plan_Backup_Detail,'COLUMN',Prd_Plan_Status</v>
      </c>
    </row>
    <row r="14" spans="1:30" s="32" customFormat="1" ht="15.6">
      <c r="A14" s="89">
        <v>8</v>
      </c>
      <c r="B14" s="85" t="s">
        <v>257</v>
      </c>
      <c r="C14" s="85" t="s">
        <v>258</v>
      </c>
      <c r="D14" s="82" t="s">
        <v>44</v>
      </c>
      <c r="E14" s="85" t="s">
        <v>91</v>
      </c>
      <c r="F14" s="82"/>
      <c r="G14" s="82"/>
      <c r="H14" s="82"/>
      <c r="I14" s="94"/>
      <c r="J14" s="144"/>
      <c r="K14" s="144"/>
      <c r="L14" s="88"/>
      <c r="M14" s="33"/>
      <c r="N14" s="20" t="str">
        <f t="shared" si="2"/>
        <v>Plan_Rest_Qty                  int      ,</v>
      </c>
      <c r="O14" s="33"/>
      <c r="U14" s="41" t="str">
        <f t="shared" si="1"/>
        <v>EXEC SP_ADDEXTENDEDPROPERTY 'MS_Description', '생산계획잔량', 'USER', DBO, 'TABLE', Production_Plan_Backup_Detail,'COLUMN',Plan_Rest_Qty</v>
      </c>
    </row>
    <row r="15" spans="1:30" s="32" customFormat="1" ht="15.6">
      <c r="A15" s="89">
        <v>9</v>
      </c>
      <c r="B15" s="85" t="s">
        <v>188</v>
      </c>
      <c r="C15" s="85" t="s">
        <v>189</v>
      </c>
      <c r="D15" s="82" t="s">
        <v>44</v>
      </c>
      <c r="E15" s="85" t="s">
        <v>88</v>
      </c>
      <c r="F15" s="82"/>
      <c r="G15" s="82"/>
      <c r="H15" s="82"/>
      <c r="I15" s="96"/>
      <c r="J15" s="144"/>
      <c r="K15" s="144"/>
      <c r="L15" s="88"/>
      <c r="M15" s="33"/>
      <c r="N15" s="20" t="str">
        <f t="shared" si="2"/>
        <v>Wc_Code                        nvarchar(20)      ,</v>
      </c>
      <c r="O15" s="33"/>
      <c r="U15" s="41" t="str">
        <f t="shared" si="1"/>
        <v>EXEC SP_ADDEXTENDEDPROPERTY 'MS_Description', '작업장코드', 'USER', DBO, 'TABLE', Production_Plan_Backup_Detail,'COLUMN',Wc_Code</v>
      </c>
    </row>
    <row r="16" spans="1:30" s="32" customFormat="1" ht="15.6">
      <c r="A16" s="89">
        <v>10</v>
      </c>
      <c r="B16" s="85" t="s">
        <v>106</v>
      </c>
      <c r="C16" s="85" t="s">
        <v>137</v>
      </c>
      <c r="D16" s="82" t="s">
        <v>44</v>
      </c>
      <c r="E16" s="85" t="s">
        <v>152</v>
      </c>
      <c r="F16" s="82"/>
      <c r="G16" s="82"/>
      <c r="H16" s="82"/>
      <c r="I16" s="94"/>
      <c r="J16" s="144"/>
      <c r="K16" s="144"/>
      <c r="L16" s="88"/>
      <c r="M16" s="33"/>
      <c r="N16" s="20" t="str">
        <f t="shared" si="2"/>
        <v>Remark                         nvarchar(200)      ,</v>
      </c>
      <c r="O16" s="33"/>
      <c r="U16" s="41" t="str">
        <f t="shared" si="1"/>
        <v>EXEC SP_ADDEXTENDEDPROPERTY 'MS_Description', '비고', 'USER', DBO, 'TABLE', Production_Plan_Backup_Detail,'COLUMN',Remark</v>
      </c>
    </row>
    <row r="17" spans="1:21" s="3" customFormat="1" ht="15.6">
      <c r="A17" s="89">
        <v>11</v>
      </c>
      <c r="B17" s="85" t="s">
        <v>80</v>
      </c>
      <c r="C17" s="85" t="s">
        <v>81</v>
      </c>
      <c r="D17" s="82" t="s">
        <v>44</v>
      </c>
      <c r="E17" s="85" t="s">
        <v>93</v>
      </c>
      <c r="F17" s="82"/>
      <c r="G17" s="82"/>
      <c r="H17" s="82"/>
      <c r="I17" s="94"/>
      <c r="J17" s="144"/>
      <c r="K17" s="144"/>
      <c r="L17" s="85" t="s">
        <v>157</v>
      </c>
      <c r="M17" s="9"/>
      <c r="N17" s="20" t="str">
        <f t="shared" si="2"/>
        <v>Ins_Date                       datetime      ,</v>
      </c>
      <c r="O17" s="9"/>
      <c r="U17" s="41" t="str">
        <f t="shared" si="1"/>
        <v>EXEC SP_ADDEXTENDEDPROPERTY 'MS_Description', '최초입력일자', 'USER', DBO, 'TABLE', Production_Plan_Backup_Detail,'COLUMN',Ins_Date</v>
      </c>
    </row>
    <row r="18" spans="1:21" s="3" customFormat="1" ht="15.6">
      <c r="A18" s="89">
        <v>12</v>
      </c>
      <c r="B18" s="85" t="s">
        <v>82</v>
      </c>
      <c r="C18" s="85" t="s">
        <v>83</v>
      </c>
      <c r="D18" s="82" t="s">
        <v>44</v>
      </c>
      <c r="E18" s="85" t="s">
        <v>88</v>
      </c>
      <c r="F18" s="82"/>
      <c r="G18" s="82"/>
      <c r="H18" s="82"/>
      <c r="I18" s="94"/>
      <c r="J18" s="144"/>
      <c r="K18" s="144"/>
      <c r="L18" s="85" t="s">
        <v>158</v>
      </c>
      <c r="M18" s="9"/>
      <c r="N18" s="20" t="str">
        <f t="shared" si="2"/>
        <v>Ins_Emp                        nvarchar(20)      ,</v>
      </c>
      <c r="O18" s="9"/>
      <c r="U18" s="41" t="str">
        <f t="shared" si="1"/>
        <v>EXEC SP_ADDEXTENDEDPROPERTY 'MS_Description', '최초입력자', 'USER', DBO, 'TABLE', Production_Plan_Backup_Detail,'COLUMN',Ins_Emp</v>
      </c>
    </row>
    <row r="19" spans="1:21" s="3" customFormat="1" ht="15.6">
      <c r="A19" s="89">
        <v>13</v>
      </c>
      <c r="B19" s="85" t="s">
        <v>84</v>
      </c>
      <c r="C19" s="85" t="s">
        <v>85</v>
      </c>
      <c r="D19" s="82" t="s">
        <v>44</v>
      </c>
      <c r="E19" s="85" t="s">
        <v>93</v>
      </c>
      <c r="F19" s="82"/>
      <c r="G19" s="82"/>
      <c r="H19" s="82"/>
      <c r="I19" s="94"/>
      <c r="J19" s="95"/>
      <c r="K19" s="95"/>
      <c r="L19" s="85" t="s">
        <v>155</v>
      </c>
      <c r="M19" s="9"/>
      <c r="N19" s="20" t="str">
        <f t="shared" si="2"/>
        <v>Up_Date                        datetime      ,</v>
      </c>
      <c r="O19" s="9"/>
      <c r="U19" s="41" t="str">
        <f t="shared" si="1"/>
        <v>EXEC SP_ADDEXTENDEDPROPERTY 'MS_Description', '최종수정일자', 'USER', DBO, 'TABLE', Production_Plan_Backup_Detail,'COLUMN',Up_Date</v>
      </c>
    </row>
    <row r="20" spans="1:21" s="3" customFormat="1" ht="15.6">
      <c r="A20" s="35">
        <v>14</v>
      </c>
      <c r="B20" s="85" t="s">
        <v>86</v>
      </c>
      <c r="C20" s="85" t="s">
        <v>87</v>
      </c>
      <c r="D20" s="82" t="s">
        <v>44</v>
      </c>
      <c r="E20" s="85" t="s">
        <v>88</v>
      </c>
      <c r="F20" s="82"/>
      <c r="G20" s="82"/>
      <c r="H20" s="82"/>
      <c r="I20" s="94"/>
      <c r="J20" s="95"/>
      <c r="K20" s="95"/>
      <c r="L20" s="85" t="s">
        <v>156</v>
      </c>
      <c r="M20" s="9"/>
      <c r="N20" s="20" t="str">
        <f t="shared" si="2"/>
        <v xml:space="preserve">Up_Emp                         nvarchar(20)      </v>
      </c>
      <c r="O20" s="9"/>
      <c r="U20" s="41" t="str">
        <f t="shared" si="1"/>
        <v>EXEC SP_ADDEXTENDEDPROPERTY 'MS_Description', '최종수정자', 'USER', DBO, 'TABLE', Production_Plan_Backup_Detail,'COLUMN',Up_Emp</v>
      </c>
    </row>
    <row r="21" spans="1:21" s="3" customFormat="1" ht="15.6">
      <c r="A21" s="35">
        <v>15</v>
      </c>
      <c r="B21" s="81"/>
      <c r="C21" s="81"/>
      <c r="D21" s="82"/>
      <c r="E21" s="81"/>
      <c r="F21" s="82"/>
      <c r="G21" s="82"/>
      <c r="H21" s="82"/>
      <c r="I21" s="94"/>
      <c r="J21" s="95"/>
      <c r="K21" s="95"/>
      <c r="L21" s="81"/>
      <c r="M21" s="9"/>
      <c r="N21" s="20"/>
      <c r="O21" s="9"/>
      <c r="U21" s="41"/>
    </row>
    <row r="22" spans="1:21" s="3" customFormat="1" ht="15.6">
      <c r="A22" s="35">
        <v>16</v>
      </c>
      <c r="B22" s="81"/>
      <c r="C22" s="81"/>
      <c r="D22" s="82"/>
      <c r="E22" s="81"/>
      <c r="F22" s="82"/>
      <c r="G22" s="82"/>
      <c r="H22" s="82"/>
      <c r="I22" s="94"/>
      <c r="J22" s="95"/>
      <c r="K22" s="95"/>
      <c r="L22" s="81"/>
      <c r="M22" s="9"/>
      <c r="N22" s="20"/>
      <c r="O22" s="9"/>
      <c r="U22" s="41"/>
    </row>
    <row r="23" spans="1:21" s="3" customFormat="1" ht="13.5" customHeight="1">
      <c r="A23" s="35">
        <v>17</v>
      </c>
      <c r="B23" s="2"/>
      <c r="C23" s="2"/>
      <c r="D23" s="87"/>
      <c r="E23" s="79"/>
      <c r="F23" s="87"/>
      <c r="G23" s="87"/>
      <c r="H23" s="87"/>
      <c r="I23" s="92"/>
      <c r="J23" s="101"/>
      <c r="K23" s="102"/>
      <c r="M23" s="9"/>
      <c r="N23" s="20"/>
      <c r="O23" s="9"/>
      <c r="U23" s="41"/>
    </row>
    <row r="24" spans="1:21" s="3" customFormat="1" ht="15.6">
      <c r="A24" s="35">
        <v>18</v>
      </c>
      <c r="B24" s="2"/>
      <c r="C24" s="2"/>
      <c r="D24" s="27"/>
      <c r="E24" s="79"/>
      <c r="F24" s="27"/>
      <c r="G24" s="27"/>
      <c r="H24" s="27"/>
      <c r="I24" s="24"/>
      <c r="J24" s="71"/>
      <c r="K24" s="72"/>
      <c r="L24" s="34"/>
      <c r="M24" s="9"/>
      <c r="N24" s="20"/>
      <c r="O24" s="9"/>
      <c r="U24" s="41"/>
    </row>
    <row r="25" spans="1:21" s="3" customFormat="1" ht="13.5" customHeight="1">
      <c r="A25" s="35">
        <v>19</v>
      </c>
      <c r="B25" s="2"/>
      <c r="C25" s="2"/>
      <c r="D25" s="27"/>
      <c r="E25" s="79"/>
      <c r="F25" s="27"/>
      <c r="G25" s="27"/>
      <c r="H25" s="27"/>
      <c r="I25" s="24"/>
      <c r="J25" s="71"/>
      <c r="K25" s="72"/>
      <c r="L25" s="34"/>
      <c r="M25" s="9"/>
      <c r="N25" s="20"/>
      <c r="O25" s="9"/>
      <c r="U25" s="41"/>
    </row>
    <row r="26" spans="1:21" s="3" customFormat="1" ht="15.6">
      <c r="A26" s="35">
        <v>20</v>
      </c>
      <c r="B26" s="28"/>
      <c r="C26" s="28"/>
      <c r="D26" s="27"/>
      <c r="E26" s="27"/>
      <c r="F26" s="27"/>
      <c r="G26" s="27"/>
      <c r="H26" s="27"/>
      <c r="I26" s="24"/>
      <c r="J26" s="71"/>
      <c r="K26" s="72"/>
      <c r="L26" s="34"/>
      <c r="M26" s="9"/>
      <c r="N26" s="20"/>
      <c r="O26" s="9"/>
      <c r="U26" s="41"/>
    </row>
    <row r="27" spans="1:21" s="3" customFormat="1" ht="15.6">
      <c r="A27" s="35">
        <v>21</v>
      </c>
      <c r="B27" s="28"/>
      <c r="C27" s="28"/>
      <c r="D27" s="27"/>
      <c r="E27" s="27"/>
      <c r="F27" s="27"/>
      <c r="G27" s="27"/>
      <c r="H27" s="27"/>
      <c r="I27" s="24"/>
      <c r="J27" s="71"/>
      <c r="K27" s="72"/>
      <c r="L27" s="34"/>
      <c r="M27" s="9"/>
      <c r="N27" s="20"/>
      <c r="O27" s="9"/>
      <c r="U27" s="41"/>
    </row>
    <row r="28" spans="1:21" s="3" customFormat="1" ht="15.6">
      <c r="A28" s="35">
        <v>22</v>
      </c>
      <c r="B28" s="28"/>
      <c r="C28" s="28"/>
      <c r="D28" s="27"/>
      <c r="E28" s="27"/>
      <c r="F28" s="27"/>
      <c r="G28" s="27"/>
      <c r="H28" s="27"/>
      <c r="I28" s="24"/>
      <c r="J28" s="71"/>
      <c r="K28" s="72"/>
      <c r="L28" s="34"/>
      <c r="M28" s="9"/>
      <c r="N28" s="20"/>
      <c r="O28" s="9"/>
      <c r="U28" s="41"/>
    </row>
    <row r="29" spans="1:21" s="3" customFormat="1" ht="15.6">
      <c r="A29" s="35">
        <v>23</v>
      </c>
      <c r="B29" s="28"/>
      <c r="C29" s="28"/>
      <c r="D29" s="27"/>
      <c r="E29" s="27"/>
      <c r="F29" s="27"/>
      <c r="G29" s="27"/>
      <c r="H29" s="27"/>
      <c r="I29" s="24"/>
      <c r="J29" s="71"/>
      <c r="K29" s="72"/>
      <c r="L29" s="34"/>
      <c r="M29" s="9"/>
      <c r="N29" s="20"/>
      <c r="O29" s="9"/>
      <c r="U29" s="41"/>
    </row>
    <row r="30" spans="1:21" s="3" customFormat="1" ht="15.6">
      <c r="A30" s="35">
        <v>24</v>
      </c>
      <c r="B30" s="28"/>
      <c r="C30" s="28"/>
      <c r="D30" s="27"/>
      <c r="E30" s="27"/>
      <c r="F30" s="27"/>
      <c r="G30" s="27"/>
      <c r="H30" s="27"/>
      <c r="I30" s="24"/>
      <c r="J30" s="71"/>
      <c r="K30" s="72"/>
      <c r="L30" s="34"/>
      <c r="M30" s="9"/>
      <c r="N30" s="20"/>
      <c r="O30" s="9"/>
      <c r="U30" s="41"/>
    </row>
    <row r="31" spans="1:21" s="3" customFormat="1" ht="15.6">
      <c r="A31" s="35">
        <v>25</v>
      </c>
      <c r="B31" s="28"/>
      <c r="C31" s="28"/>
      <c r="D31" s="27"/>
      <c r="E31" s="27"/>
      <c r="F31" s="27"/>
      <c r="G31" s="27"/>
      <c r="H31" s="27"/>
      <c r="I31" s="24"/>
      <c r="J31" s="71"/>
      <c r="K31" s="72"/>
      <c r="L31" s="34"/>
      <c r="M31" s="9"/>
      <c r="N31" s="20"/>
      <c r="O31" s="9"/>
      <c r="U31" s="41"/>
    </row>
    <row r="32" spans="1:21" s="3" customFormat="1" ht="15.6">
      <c r="A32" s="35">
        <v>26</v>
      </c>
      <c r="B32" s="28"/>
      <c r="C32" s="28"/>
      <c r="D32" s="27"/>
      <c r="E32" s="27"/>
      <c r="F32" s="27"/>
      <c r="G32" s="27"/>
      <c r="H32" s="27"/>
      <c r="I32" s="24"/>
      <c r="J32" s="71"/>
      <c r="K32" s="72"/>
      <c r="L32" s="34"/>
      <c r="M32" s="9"/>
      <c r="N32" s="20"/>
      <c r="O32" s="9"/>
      <c r="U32" s="41"/>
    </row>
    <row r="33" spans="1:21" s="3" customFormat="1" ht="15.6">
      <c r="A33" s="35">
        <v>27</v>
      </c>
      <c r="B33" s="28"/>
      <c r="C33" s="28"/>
      <c r="D33" s="27"/>
      <c r="E33" s="27"/>
      <c r="F33" s="27"/>
      <c r="G33" s="27"/>
      <c r="H33" s="27"/>
      <c r="I33" s="24"/>
      <c r="J33" s="71"/>
      <c r="K33" s="72"/>
      <c r="L33" s="34"/>
      <c r="M33" s="9"/>
      <c r="N33" s="20"/>
      <c r="O33" s="9"/>
      <c r="U33" s="41"/>
    </row>
    <row r="34" spans="1:21" s="3" customFormat="1" ht="15.6">
      <c r="A34" s="35">
        <v>28</v>
      </c>
      <c r="B34" s="28"/>
      <c r="C34" s="28"/>
      <c r="D34" s="27"/>
      <c r="E34" s="27"/>
      <c r="F34" s="27"/>
      <c r="G34" s="27"/>
      <c r="H34" s="27"/>
      <c r="I34" s="24"/>
      <c r="J34" s="71"/>
      <c r="K34" s="72"/>
      <c r="L34" s="34"/>
      <c r="M34" s="9"/>
      <c r="N34" s="20"/>
      <c r="O34" s="9"/>
      <c r="U34" s="41"/>
    </row>
    <row r="35" spans="1:21" s="3" customFormat="1" ht="15.6">
      <c r="A35" s="35">
        <v>29</v>
      </c>
      <c r="B35" s="28"/>
      <c r="C35" s="28"/>
      <c r="D35" s="27"/>
      <c r="E35" s="27"/>
      <c r="F35" s="27"/>
      <c r="G35" s="27"/>
      <c r="H35" s="27"/>
      <c r="I35" s="24"/>
      <c r="J35" s="71"/>
      <c r="K35" s="72"/>
      <c r="L35" s="34"/>
      <c r="M35" s="9"/>
      <c r="N35" s="20"/>
      <c r="O35" s="9"/>
      <c r="U35" s="41"/>
    </row>
    <row r="36" spans="1:21" s="3" customFormat="1" ht="15.6">
      <c r="A36" s="35">
        <v>30</v>
      </c>
      <c r="B36" s="28"/>
      <c r="C36" s="28"/>
      <c r="D36" s="27"/>
      <c r="E36" s="27"/>
      <c r="F36" s="27"/>
      <c r="G36" s="27"/>
      <c r="H36" s="27"/>
      <c r="I36" s="24"/>
      <c r="J36" s="71"/>
      <c r="K36" s="72"/>
      <c r="L36" s="34"/>
      <c r="M36" s="9"/>
      <c r="N36" s="20"/>
      <c r="O36" s="9"/>
      <c r="U36" s="41"/>
    </row>
    <row r="37" spans="1:21" s="3" customFormat="1" ht="15.6">
      <c r="A37" s="35">
        <v>31</v>
      </c>
      <c r="B37" s="28"/>
      <c r="C37" s="28"/>
      <c r="D37" s="27"/>
      <c r="E37" s="27"/>
      <c r="F37" s="27"/>
      <c r="G37" s="27"/>
      <c r="H37" s="27"/>
      <c r="I37" s="24"/>
      <c r="J37" s="71"/>
      <c r="K37" s="72"/>
      <c r="L37" s="34"/>
      <c r="M37" s="9"/>
      <c r="N37" s="20"/>
      <c r="O37" s="9"/>
      <c r="U37" s="41"/>
    </row>
    <row r="38" spans="1:21" s="3" customFormat="1" ht="15.6">
      <c r="A38" s="3">
        <v>32</v>
      </c>
      <c r="B38" s="28"/>
      <c r="C38" s="28"/>
      <c r="D38" s="27"/>
      <c r="E38" s="27"/>
      <c r="F38" s="27"/>
      <c r="G38" s="57"/>
      <c r="H38" s="27"/>
      <c r="I38" s="24"/>
      <c r="J38" s="71"/>
      <c r="K38" s="72"/>
      <c r="L38" s="34"/>
      <c r="M38" s="9"/>
      <c r="N38" s="20"/>
      <c r="O38" s="9"/>
      <c r="U38" s="41"/>
    </row>
    <row r="39" spans="1:21" s="3" customFormat="1" ht="15.6">
      <c r="A39" s="52"/>
      <c r="B39" s="50"/>
      <c r="C39" s="50"/>
      <c r="D39" s="53"/>
      <c r="E39" s="53"/>
      <c r="F39" s="53"/>
      <c r="G39" s="53"/>
      <c r="H39" s="53"/>
      <c r="I39" s="54"/>
      <c r="J39" s="29"/>
      <c r="K39" s="29"/>
      <c r="L39" s="33"/>
      <c r="M39" s="9"/>
      <c r="N39" s="20" t="s">
        <v>42</v>
      </c>
      <c r="O39" s="9"/>
      <c r="U39" s="41"/>
    </row>
    <row r="40" spans="1:21" s="3" customFormat="1" ht="15.6">
      <c r="A40" s="49"/>
      <c r="B40" s="50"/>
      <c r="C40" s="50"/>
      <c r="D40" s="49"/>
      <c r="E40" s="49"/>
      <c r="F40" s="49"/>
      <c r="G40" s="49"/>
      <c r="H40" s="49"/>
      <c r="I40" s="49"/>
      <c r="J40" s="49"/>
      <c r="K40" s="49"/>
      <c r="L40" s="9"/>
      <c r="M40" s="9"/>
      <c r="N40" s="23"/>
      <c r="O40" s="9"/>
    </row>
    <row r="41" spans="1:21" s="3" customFormat="1" ht="15.6">
      <c r="A41" s="49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</row>
    <row r="42" spans="1:21" s="2" customFormat="1" ht="15.6">
      <c r="A42" s="76" t="s">
        <v>11</v>
      </c>
      <c r="B42" s="76" t="s">
        <v>30</v>
      </c>
      <c r="C42" s="138" t="s">
        <v>15</v>
      </c>
      <c r="D42" s="138"/>
      <c r="E42" s="138"/>
      <c r="F42" s="138"/>
      <c r="G42" s="138"/>
      <c r="H42" s="76" t="s">
        <v>27</v>
      </c>
      <c r="I42" s="76" t="s">
        <v>17</v>
      </c>
      <c r="J42" s="140" t="s">
        <v>19</v>
      </c>
      <c r="K42" s="141"/>
      <c r="L42" s="142"/>
      <c r="M42" s="47"/>
      <c r="N42" s="22"/>
      <c r="O42" s="4"/>
    </row>
    <row r="43" spans="1:21" s="2" customFormat="1" ht="15.6">
      <c r="A43" s="7">
        <v>1</v>
      </c>
      <c r="B43" s="10" t="s">
        <v>36</v>
      </c>
      <c r="C43" s="139" t="s">
        <v>34</v>
      </c>
      <c r="D43" s="139"/>
      <c r="E43" s="139"/>
      <c r="F43" s="139"/>
      <c r="G43" s="139"/>
      <c r="H43" s="7"/>
      <c r="I43" s="35"/>
      <c r="J43" s="135"/>
      <c r="K43" s="136"/>
      <c r="L43" s="137"/>
      <c r="M43" s="49"/>
      <c r="N43" s="22" t="str">
        <f>CONCATENATE("CREATE ", IF(H43&lt;&gt;"", "UNIQUE ", ""),"INDEX ", B43, " ON ", $F$4, "( ",C43, " ) " )</f>
        <v xml:space="preserve">CREATE INDEX IX_CONSENT_MST_PK ON Production_Plan_Backup_Detail( CONSENT_MST_RID ) </v>
      </c>
      <c r="O43" s="4"/>
    </row>
    <row r="44" spans="1:21" s="2" customFormat="1" ht="15.6">
      <c r="A44" s="63">
        <v>2</v>
      </c>
      <c r="B44" s="64" t="s">
        <v>37</v>
      </c>
      <c r="C44" s="134" t="s">
        <v>35</v>
      </c>
      <c r="D44" s="134"/>
      <c r="E44" s="134"/>
      <c r="F44" s="134"/>
      <c r="G44" s="134"/>
      <c r="H44" s="7"/>
      <c r="I44" s="35"/>
      <c r="J44" s="135"/>
      <c r="K44" s="136"/>
      <c r="L44" s="137"/>
      <c r="M44" s="49"/>
      <c r="N44" s="22" t="str">
        <f t="shared" ref="N44:N46" si="3">CONCATENATE("CREATE ", IF(H44&lt;&gt;"", "UNIQUE ", ""),"INDEX ", B44, " ON ", $F$4, "( ",C44, " ) " )</f>
        <v xml:space="preserve">CREATE INDEX IX_CONSENT_MST_01 ON Production_Plan_Backup_Detail( USE_YN ) </v>
      </c>
      <c r="O44" s="4"/>
    </row>
    <row r="45" spans="1:21" s="2" customFormat="1" ht="15.6">
      <c r="A45" s="63">
        <v>3</v>
      </c>
      <c r="B45" s="64" t="s">
        <v>38</v>
      </c>
      <c r="C45" s="134" t="s">
        <v>43</v>
      </c>
      <c r="D45" s="134"/>
      <c r="E45" s="134"/>
      <c r="F45" s="134"/>
      <c r="G45" s="134"/>
      <c r="H45" s="7"/>
      <c r="I45" s="35"/>
      <c r="J45" s="73"/>
      <c r="K45" s="74"/>
      <c r="L45" s="75"/>
      <c r="M45" s="49"/>
      <c r="N45" s="22" t="str">
        <f t="shared" si="3"/>
        <v xml:space="preserve">CREATE INDEX IX_CONSENT_MST_02 ON Production_Plan_Backup_Detail( PATIENT_CODE, VISIT_TYPE, HOS_TYPE ) </v>
      </c>
      <c r="O45" s="4"/>
    </row>
    <row r="46" spans="1:21" s="2" customFormat="1" ht="15.6">
      <c r="A46" s="63">
        <v>4</v>
      </c>
      <c r="B46" s="64" t="s">
        <v>39</v>
      </c>
      <c r="C46" s="134" t="s">
        <v>40</v>
      </c>
      <c r="D46" s="134"/>
      <c r="E46" s="134"/>
      <c r="F46" s="134"/>
      <c r="G46" s="134"/>
      <c r="H46" s="7"/>
      <c r="I46" s="35"/>
      <c r="J46" s="135"/>
      <c r="K46" s="136"/>
      <c r="L46" s="137"/>
      <c r="M46" s="49"/>
      <c r="N46" s="22" t="str">
        <f t="shared" si="3"/>
        <v xml:space="preserve">CREATE INDEX IX_CONSENT_MST_03 ON Production_Plan_Backup_Detail( HOS_TYPE ) </v>
      </c>
      <c r="O46" s="4"/>
    </row>
    <row r="47" spans="1:21" s="2" customFormat="1" ht="15.6">
      <c r="B47" s="2">
        <f>LEN(B43)</f>
        <v>17</v>
      </c>
      <c r="N47" s="23"/>
    </row>
    <row r="48" spans="1:21" s="2" customFormat="1" ht="15.6">
      <c r="N48" s="23"/>
    </row>
    <row r="49" spans="14:14" s="2" customFormat="1" ht="15.6">
      <c r="N49" s="23"/>
    </row>
    <row r="50" spans="14:14" s="2" customFormat="1" ht="15.6">
      <c r="N50" s="23"/>
    </row>
    <row r="51" spans="14:14" s="2" customFormat="1" ht="15.6">
      <c r="N51" s="23"/>
    </row>
    <row r="52" spans="14:14" s="2" customFormat="1" ht="15.6">
      <c r="N52" s="23"/>
    </row>
    <row r="53" spans="14:14" s="2" customFormat="1" ht="15.6">
      <c r="N53" s="23"/>
    </row>
    <row r="54" spans="14:14" s="2" customFormat="1" ht="15.6">
      <c r="N54" s="23"/>
    </row>
    <row r="55" spans="14:14" s="2" customFormat="1" ht="15.6">
      <c r="N55" s="23"/>
    </row>
    <row r="56" spans="14:14" s="2" customFormat="1" ht="15.6">
      <c r="N56" s="23"/>
    </row>
    <row r="57" spans="14:14" s="2" customFormat="1" ht="15.6">
      <c r="N57" s="23"/>
    </row>
  </sheetData>
  <mergeCells count="38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12:K12"/>
    <mergeCell ref="J4:L4"/>
    <mergeCell ref="A5:B5"/>
    <mergeCell ref="C5:D5"/>
    <mergeCell ref="E5:F5"/>
    <mergeCell ref="G5:H5"/>
    <mergeCell ref="J5:L5"/>
    <mergeCell ref="J6:K6"/>
    <mergeCell ref="J7:K7"/>
    <mergeCell ref="J9:K9"/>
    <mergeCell ref="J10:K10"/>
    <mergeCell ref="J11:K11"/>
    <mergeCell ref="C46:G46"/>
    <mergeCell ref="J46:L46"/>
    <mergeCell ref="J14:K14"/>
    <mergeCell ref="J15:K15"/>
    <mergeCell ref="J16:K16"/>
    <mergeCell ref="J17:K17"/>
    <mergeCell ref="J18:K18"/>
    <mergeCell ref="C42:G42"/>
    <mergeCell ref="J42:L42"/>
    <mergeCell ref="C43:G43"/>
    <mergeCell ref="J43:L43"/>
    <mergeCell ref="C44:G44"/>
    <mergeCell ref="J44:L44"/>
    <mergeCell ref="C45:G45"/>
  </mergeCells>
  <phoneticPr fontId="2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D57"/>
  <sheetViews>
    <sheetView zoomScaleNormal="100" workbookViewId="0">
      <selection activeCell="U7" sqref="U7:U19"/>
    </sheetView>
  </sheetViews>
  <sheetFormatPr defaultRowHeight="17.399999999999999"/>
  <cols>
    <col min="1" max="1" width="3.69921875" customWidth="1"/>
    <col min="2" max="2" width="18.8984375" customWidth="1"/>
    <col min="3" max="3" width="15.8984375" customWidth="1"/>
    <col min="4" max="4" width="5.3984375" customWidth="1"/>
    <col min="5" max="5" width="11.69921875" customWidth="1"/>
    <col min="6" max="6" width="6.8984375" bestFit="1" customWidth="1"/>
    <col min="7" max="7" width="3.59765625" bestFit="1" customWidth="1"/>
    <col min="8" max="8" width="10.3984375" customWidth="1"/>
    <col min="9" max="9" width="14.09765625" customWidth="1"/>
    <col min="10" max="10" width="11.8984375" customWidth="1"/>
    <col min="11" max="11" width="10.3984375" customWidth="1"/>
    <col min="12" max="12" width="9.69921875" bestFit="1" customWidth="1"/>
    <col min="13" max="13" width="4.19921875" customWidth="1"/>
    <col min="14" max="14" width="9" style="19"/>
    <col min="15" max="15" width="10.5" customWidth="1"/>
  </cols>
  <sheetData>
    <row r="1" spans="1:30" ht="16.5" customHeight="1">
      <c r="A1" s="106" t="s">
        <v>1</v>
      </c>
      <c r="B1" s="107"/>
      <c r="C1" s="108"/>
      <c r="D1" s="108"/>
      <c r="E1" s="108" t="s">
        <v>20</v>
      </c>
      <c r="F1" s="124" t="s">
        <v>2</v>
      </c>
      <c r="G1" s="124"/>
      <c r="H1" s="125"/>
      <c r="I1" s="17" t="s">
        <v>3</v>
      </c>
      <c r="J1" s="6"/>
      <c r="K1" s="12" t="s">
        <v>4</v>
      </c>
      <c r="L1" s="14"/>
      <c r="M1" s="43"/>
    </row>
    <row r="2" spans="1:30" ht="16.5" customHeight="1">
      <c r="A2" s="109" t="s">
        <v>5</v>
      </c>
      <c r="B2" s="110"/>
      <c r="C2" s="108"/>
      <c r="D2" s="108"/>
      <c r="E2" s="108"/>
      <c r="F2" s="126"/>
      <c r="G2" s="126"/>
      <c r="H2" s="127"/>
      <c r="I2" s="1" t="s">
        <v>6</v>
      </c>
      <c r="J2" s="6"/>
      <c r="K2" s="16" t="s">
        <v>7</v>
      </c>
      <c r="L2" s="14"/>
      <c r="M2" s="43"/>
    </row>
    <row r="3" spans="1:30">
      <c r="A3" s="111" t="s">
        <v>0</v>
      </c>
      <c r="B3" s="112"/>
      <c r="C3" s="122"/>
      <c r="D3" s="123"/>
      <c r="E3" s="26" t="s">
        <v>8</v>
      </c>
      <c r="F3" s="128" t="s">
        <v>29</v>
      </c>
      <c r="G3" s="128"/>
      <c r="H3" s="128"/>
      <c r="I3" s="15" t="s">
        <v>9</v>
      </c>
      <c r="J3" s="6"/>
      <c r="K3" s="11" t="s">
        <v>10</v>
      </c>
      <c r="L3" s="13" t="s">
        <v>41</v>
      </c>
      <c r="M3" s="44"/>
      <c r="N3" s="20" t="str">
        <f>CONCATENATE("DROP TABLE ",F4," ;")</f>
        <v>DROP TABLE Production_Plan_Detail ;</v>
      </c>
    </row>
    <row r="4" spans="1:30" ht="16.5" customHeight="1">
      <c r="A4" s="108" t="s">
        <v>12</v>
      </c>
      <c r="B4" s="108"/>
      <c r="C4" s="108"/>
      <c r="D4" s="108"/>
      <c r="E4" s="6" t="s">
        <v>13</v>
      </c>
      <c r="F4" s="133" t="s">
        <v>260</v>
      </c>
      <c r="G4" s="133"/>
      <c r="H4" s="133"/>
      <c r="I4" s="70" t="s">
        <v>14</v>
      </c>
      <c r="J4" s="115"/>
      <c r="K4" s="116"/>
      <c r="L4" s="117"/>
      <c r="M4" s="45"/>
      <c r="N4" s="21"/>
      <c r="O4" s="18"/>
    </row>
    <row r="5" spans="1:30" ht="16.5" customHeight="1">
      <c r="A5" s="118" t="s">
        <v>31</v>
      </c>
      <c r="B5" s="119"/>
      <c r="C5" s="118"/>
      <c r="D5" s="119"/>
      <c r="E5" s="120" t="s">
        <v>33</v>
      </c>
      <c r="F5" s="121"/>
      <c r="G5" s="115" t="s">
        <v>261</v>
      </c>
      <c r="H5" s="117"/>
      <c r="I5" s="70" t="s">
        <v>32</v>
      </c>
      <c r="J5" s="115"/>
      <c r="K5" s="116"/>
      <c r="L5" s="117"/>
      <c r="M5" s="45"/>
      <c r="N5" s="21"/>
      <c r="O5" s="18"/>
    </row>
    <row r="6" spans="1:30" s="3" customFormat="1" ht="15.6">
      <c r="A6" s="37" t="s">
        <v>11</v>
      </c>
      <c r="B6" s="37" t="s">
        <v>21</v>
      </c>
      <c r="C6" s="37" t="s">
        <v>22</v>
      </c>
      <c r="D6" s="37" t="s">
        <v>23</v>
      </c>
      <c r="E6" s="37" t="s">
        <v>16</v>
      </c>
      <c r="F6" s="37" t="s">
        <v>24</v>
      </c>
      <c r="G6" s="37" t="s">
        <v>17</v>
      </c>
      <c r="H6" s="37" t="s">
        <v>25</v>
      </c>
      <c r="I6" s="69" t="s">
        <v>18</v>
      </c>
      <c r="J6" s="113" t="s">
        <v>19</v>
      </c>
      <c r="K6" s="114"/>
      <c r="L6" s="39" t="s">
        <v>26</v>
      </c>
      <c r="M6" s="46"/>
      <c r="N6" s="20" t="str">
        <f>CONCATENATE("CREATE TABLE ",$F$4," (")</f>
        <v>CREATE TABLE Production_Plan_Detail (</v>
      </c>
      <c r="O6" s="9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</row>
    <row r="7" spans="1:30" s="32" customFormat="1" ht="15.6">
      <c r="A7" s="89">
        <v>1</v>
      </c>
      <c r="B7" s="81" t="s">
        <v>228</v>
      </c>
      <c r="C7" s="81" t="s">
        <v>230</v>
      </c>
      <c r="D7" s="82" t="s">
        <v>94</v>
      </c>
      <c r="E7" s="88" t="s">
        <v>259</v>
      </c>
      <c r="F7" s="82"/>
      <c r="G7" s="82" t="s">
        <v>44</v>
      </c>
      <c r="H7" s="82"/>
      <c r="I7" s="94"/>
      <c r="J7" s="144"/>
      <c r="K7" s="144"/>
      <c r="L7" s="88"/>
      <c r="M7" s="33"/>
      <c r="N7" s="20" t="str">
        <f t="shared" ref="N7:N9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Prd_Plan_No                    nvarchar(7)     NOT NULL  ,</v>
      </c>
      <c r="O7" s="33"/>
      <c r="U7" s="41" t="str">
        <f>CONCATENATE( "EXEC SP_ADDEXTENDEDPROPERTY 'MS_Description', '", C7, "', 'USER', DBO, 'TABLE', ",$F$4,",'COLUMN',",B7)</f>
        <v>EXEC SP_ADDEXTENDEDPROPERTY 'MS_Description', '생산계획번호', 'USER', DBO, 'TABLE', Production_Plan_Detail,'COLUMN',Prd_Plan_No</v>
      </c>
    </row>
    <row r="8" spans="1:30" s="3" customFormat="1" ht="15.6">
      <c r="A8" s="89">
        <v>2</v>
      </c>
      <c r="B8" s="81" t="s">
        <v>247</v>
      </c>
      <c r="C8" s="81" t="s">
        <v>248</v>
      </c>
      <c r="D8" s="82" t="s">
        <v>44</v>
      </c>
      <c r="E8" s="88" t="s">
        <v>91</v>
      </c>
      <c r="F8" s="82"/>
      <c r="G8" s="82"/>
      <c r="H8" s="82" t="s">
        <v>44</v>
      </c>
      <c r="I8" s="94"/>
      <c r="J8" s="95"/>
      <c r="K8" s="95"/>
      <c r="L8" s="88"/>
      <c r="M8" s="9"/>
      <c r="N8" s="20" t="str">
        <f t="shared" si="0"/>
        <v>Plan_Month                     int      ,</v>
      </c>
      <c r="O8" s="9"/>
      <c r="U8" s="41" t="str">
        <f t="shared" ref="U8:U19" si="1">CONCATENATE( "EXEC SP_ADDEXTENDEDPROPERTY 'MS_Description', '", C8, "', 'USER', DBO, 'TABLE', ",$F$4,",'COLUMN',",B8)</f>
        <v>EXEC SP_ADDEXTENDEDPROPERTY 'MS_Description', '생산계획월', 'USER', DBO, 'TABLE', Production_Plan_Detail,'COLUMN',Plan_Month</v>
      </c>
    </row>
    <row r="9" spans="1:30" s="32" customFormat="1" ht="15.6">
      <c r="A9" s="89">
        <v>3</v>
      </c>
      <c r="B9" s="81" t="s">
        <v>251</v>
      </c>
      <c r="C9" s="81" t="s">
        <v>252</v>
      </c>
      <c r="D9" s="82" t="s">
        <v>44</v>
      </c>
      <c r="E9" s="88" t="s">
        <v>88</v>
      </c>
      <c r="F9" s="82"/>
      <c r="G9" s="82"/>
      <c r="H9" s="99"/>
      <c r="I9" s="94"/>
      <c r="J9" s="144"/>
      <c r="K9" s="144"/>
      <c r="L9" s="88"/>
      <c r="M9" s="33"/>
      <c r="N9" s="20" t="str">
        <f t="shared" si="0"/>
        <v>Prd_Order                      nvarchar(20)      ,</v>
      </c>
      <c r="O9" s="33"/>
      <c r="U9" s="41" t="str">
        <f t="shared" si="1"/>
        <v>EXEC SP_ADDEXTENDEDPROPERTY 'MS_Description', '작업장별생산순서', 'USER', DBO, 'TABLE', Production_Plan_Detail,'COLUMN',Prd_Order</v>
      </c>
    </row>
    <row r="10" spans="1:30" s="32" customFormat="1" ht="15.6">
      <c r="A10" s="89">
        <v>4</v>
      </c>
      <c r="B10" s="81" t="s">
        <v>97</v>
      </c>
      <c r="C10" s="81" t="s">
        <v>128</v>
      </c>
      <c r="D10" s="82" t="s">
        <v>44</v>
      </c>
      <c r="E10" s="88" t="s">
        <v>91</v>
      </c>
      <c r="F10" s="82"/>
      <c r="G10" s="82"/>
      <c r="H10" s="82" t="s">
        <v>44</v>
      </c>
      <c r="I10" s="94"/>
      <c r="J10" s="144"/>
      <c r="K10" s="144"/>
      <c r="L10" s="88"/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Item_Code                      int      ,</v>
      </c>
      <c r="O10" s="33"/>
      <c r="U10" s="41" t="str">
        <f t="shared" si="1"/>
        <v>EXEC SP_ADDEXTENDEDPROPERTY 'MS_Description', '품목코드', 'USER', DBO, 'TABLE', Production_Plan_Detail,'COLUMN',Item_Code</v>
      </c>
    </row>
    <row r="11" spans="1:30" s="32" customFormat="1" ht="15.6">
      <c r="A11" s="89">
        <v>5</v>
      </c>
      <c r="B11" s="81" t="s">
        <v>253</v>
      </c>
      <c r="C11" s="81" t="s">
        <v>254</v>
      </c>
      <c r="D11" s="82" t="s">
        <v>44</v>
      </c>
      <c r="E11" s="88" t="s">
        <v>88</v>
      </c>
      <c r="F11" s="82"/>
      <c r="G11" s="82"/>
      <c r="H11" s="82"/>
      <c r="I11" s="94"/>
      <c r="J11" s="144"/>
      <c r="K11" s="144"/>
      <c r="L11" s="88"/>
      <c r="M11" s="33"/>
      <c r="N11" s="20" t="str">
        <f t="shared" ref="N11:N19" si="2">IF(B11&lt;&gt;"",CONCATENATE(B11, REPT(" ", 31 - LEN(B11)),E11," ", IF(LEN(F11)&gt;0, CONCATENATE("(",F11,")"), " "), "  ", IF(I11&lt;&gt;"", CONCATENATE(" DEFAULT ", I11,""), ""  ), IF(D11="N", " NOT NULL ", " "),   IF(B12&lt;&gt;""," ,"," ")), ") Tablespace TS_HEMR_DATA ;" )</f>
        <v>Plan_Qty                       nvarchar(20)      ,</v>
      </c>
      <c r="O11" s="33"/>
      <c r="U11" s="41" t="str">
        <f t="shared" si="1"/>
        <v>EXEC SP_ADDEXTENDEDPROPERTY 'MS_Description', '생산계획수량', 'USER', DBO, 'TABLE', Production_Plan_Detail,'COLUMN',Plan_Qty</v>
      </c>
    </row>
    <row r="12" spans="1:30" s="32" customFormat="1" ht="15.6">
      <c r="A12" s="89">
        <v>6</v>
      </c>
      <c r="B12" s="81" t="s">
        <v>255</v>
      </c>
      <c r="C12" s="81" t="s">
        <v>256</v>
      </c>
      <c r="D12" s="82" t="s">
        <v>44</v>
      </c>
      <c r="E12" s="88" t="s">
        <v>91</v>
      </c>
      <c r="F12" s="82"/>
      <c r="G12" s="82"/>
      <c r="H12" s="82"/>
      <c r="I12" s="94"/>
      <c r="J12" s="144"/>
      <c r="K12" s="144"/>
      <c r="L12" s="88"/>
      <c r="M12" s="33"/>
      <c r="N12" s="20" t="str">
        <f t="shared" si="2"/>
        <v>Prd_Plan_Status                int      ,</v>
      </c>
      <c r="O12" s="33"/>
      <c r="U12" s="41" t="str">
        <f t="shared" si="1"/>
        <v>EXEC SP_ADDEXTENDEDPROPERTY 'MS_Description', '생산계획상태', 'USER', DBO, 'TABLE', Production_Plan_Detail,'COLUMN',Prd_Plan_Status</v>
      </c>
    </row>
    <row r="13" spans="1:30" s="32" customFormat="1" ht="15.6">
      <c r="A13" s="89">
        <v>7</v>
      </c>
      <c r="B13" s="81" t="s">
        <v>257</v>
      </c>
      <c r="C13" s="81" t="s">
        <v>258</v>
      </c>
      <c r="D13" s="82" t="s">
        <v>44</v>
      </c>
      <c r="E13" s="88" t="s">
        <v>88</v>
      </c>
      <c r="F13" s="82"/>
      <c r="G13" s="82"/>
      <c r="H13" s="82"/>
      <c r="I13" s="94"/>
      <c r="J13" s="95"/>
      <c r="K13" s="95"/>
      <c r="L13" s="88"/>
      <c r="M13" s="33"/>
      <c r="N13" s="20" t="str">
        <f t="shared" si="2"/>
        <v>Plan_Rest_Qty                  nvarchar(20)      ,</v>
      </c>
      <c r="O13" s="33"/>
      <c r="U13" s="41" t="str">
        <f t="shared" si="1"/>
        <v>EXEC SP_ADDEXTENDEDPROPERTY 'MS_Description', '생산계획잔량', 'USER', DBO, 'TABLE', Production_Plan_Detail,'COLUMN',Plan_Rest_Qty</v>
      </c>
    </row>
    <row r="14" spans="1:30" s="32" customFormat="1" ht="15.6">
      <c r="A14" s="89">
        <v>8</v>
      </c>
      <c r="B14" s="81" t="s">
        <v>188</v>
      </c>
      <c r="C14" s="81" t="s">
        <v>189</v>
      </c>
      <c r="D14" s="82" t="s">
        <v>44</v>
      </c>
      <c r="E14" s="88" t="s">
        <v>91</v>
      </c>
      <c r="F14" s="82"/>
      <c r="G14" s="82"/>
      <c r="H14" s="82" t="s">
        <v>44</v>
      </c>
      <c r="I14" s="94"/>
      <c r="J14" s="144"/>
      <c r="K14" s="144"/>
      <c r="L14" s="88"/>
      <c r="M14" s="33"/>
      <c r="N14" s="20" t="str">
        <f t="shared" si="2"/>
        <v>Wc_Code                        int      ,</v>
      </c>
      <c r="O14" s="33"/>
      <c r="U14" s="41" t="str">
        <f t="shared" si="1"/>
        <v>EXEC SP_ADDEXTENDEDPROPERTY 'MS_Description', '작업장코드', 'USER', DBO, 'TABLE', Production_Plan_Detail,'COLUMN',Wc_Code</v>
      </c>
    </row>
    <row r="15" spans="1:30" s="32" customFormat="1" ht="15.6">
      <c r="A15" s="89">
        <v>9</v>
      </c>
      <c r="B15" s="81" t="s">
        <v>106</v>
      </c>
      <c r="C15" s="81" t="s">
        <v>137</v>
      </c>
      <c r="D15" s="82" t="s">
        <v>44</v>
      </c>
      <c r="E15" s="88" t="s">
        <v>88</v>
      </c>
      <c r="F15" s="82"/>
      <c r="G15" s="82"/>
      <c r="H15" s="82"/>
      <c r="I15" s="96"/>
      <c r="J15" s="144"/>
      <c r="K15" s="144"/>
      <c r="L15" s="88"/>
      <c r="M15" s="33"/>
      <c r="N15" s="20" t="str">
        <f t="shared" si="2"/>
        <v>Remark                         nvarchar(20)      ,</v>
      </c>
      <c r="O15" s="33"/>
      <c r="U15" s="41" t="str">
        <f t="shared" si="1"/>
        <v>EXEC SP_ADDEXTENDEDPROPERTY 'MS_Description', '비고', 'USER', DBO, 'TABLE', Production_Plan_Detail,'COLUMN',Remark</v>
      </c>
    </row>
    <row r="16" spans="1:30" s="32" customFormat="1" ht="15.6">
      <c r="A16" s="89">
        <v>10</v>
      </c>
      <c r="B16" s="81" t="s">
        <v>80</v>
      </c>
      <c r="C16" s="81" t="s">
        <v>81</v>
      </c>
      <c r="D16" s="82" t="s">
        <v>44</v>
      </c>
      <c r="E16" s="88" t="s">
        <v>152</v>
      </c>
      <c r="F16" s="82"/>
      <c r="G16" s="82"/>
      <c r="H16" s="82"/>
      <c r="I16" s="94"/>
      <c r="J16" s="144"/>
      <c r="K16" s="144"/>
      <c r="L16" s="81" t="s">
        <v>157</v>
      </c>
      <c r="M16" s="33"/>
      <c r="N16" s="20" t="str">
        <f t="shared" si="2"/>
        <v>Ins_Date                       nvarchar(200)      ,</v>
      </c>
      <c r="O16" s="33"/>
      <c r="U16" s="41" t="str">
        <f t="shared" si="1"/>
        <v>EXEC SP_ADDEXTENDEDPROPERTY 'MS_Description', '최초입력일자', 'USER', DBO, 'TABLE', Production_Plan_Detail,'COLUMN',Ins_Date</v>
      </c>
    </row>
    <row r="17" spans="1:21" s="3" customFormat="1" ht="15.6">
      <c r="A17" s="89">
        <v>11</v>
      </c>
      <c r="B17" s="81" t="s">
        <v>82</v>
      </c>
      <c r="C17" s="81" t="s">
        <v>83</v>
      </c>
      <c r="D17" s="82" t="s">
        <v>44</v>
      </c>
      <c r="E17" s="88" t="s">
        <v>93</v>
      </c>
      <c r="F17" s="82"/>
      <c r="G17" s="82"/>
      <c r="H17" s="82"/>
      <c r="I17" s="94"/>
      <c r="J17" s="144"/>
      <c r="K17" s="144"/>
      <c r="L17" s="81" t="s">
        <v>158</v>
      </c>
      <c r="M17" s="9"/>
      <c r="N17" s="20" t="str">
        <f t="shared" si="2"/>
        <v>Ins_Emp                        datetime      ,</v>
      </c>
      <c r="O17" s="9"/>
      <c r="U17" s="41" t="str">
        <f t="shared" si="1"/>
        <v>EXEC SP_ADDEXTENDEDPROPERTY 'MS_Description', '최초입력자', 'USER', DBO, 'TABLE', Production_Plan_Detail,'COLUMN',Ins_Emp</v>
      </c>
    </row>
    <row r="18" spans="1:21" s="3" customFormat="1" ht="15.6">
      <c r="A18" s="89">
        <v>12</v>
      </c>
      <c r="B18" s="81" t="s">
        <v>84</v>
      </c>
      <c r="C18" s="81" t="s">
        <v>85</v>
      </c>
      <c r="D18" s="82" t="s">
        <v>44</v>
      </c>
      <c r="E18" s="88" t="s">
        <v>88</v>
      </c>
      <c r="F18" s="82"/>
      <c r="G18" s="82"/>
      <c r="H18" s="82"/>
      <c r="I18" s="94"/>
      <c r="J18" s="144"/>
      <c r="K18" s="144"/>
      <c r="L18" s="81" t="s">
        <v>155</v>
      </c>
      <c r="M18" s="9"/>
      <c r="N18" s="20" t="str">
        <f t="shared" si="2"/>
        <v>Up_Date                        nvarchar(20)      ,</v>
      </c>
      <c r="O18" s="9"/>
      <c r="U18" s="41" t="str">
        <f t="shared" si="1"/>
        <v>EXEC SP_ADDEXTENDEDPROPERTY 'MS_Description', '최종수정일자', 'USER', DBO, 'TABLE', Production_Plan_Detail,'COLUMN',Up_Date</v>
      </c>
    </row>
    <row r="19" spans="1:21" s="3" customFormat="1" ht="15.6">
      <c r="A19" s="89">
        <v>13</v>
      </c>
      <c r="B19" s="81" t="s">
        <v>86</v>
      </c>
      <c r="C19" s="81" t="s">
        <v>87</v>
      </c>
      <c r="D19" s="82" t="s">
        <v>44</v>
      </c>
      <c r="E19" s="88" t="s">
        <v>93</v>
      </c>
      <c r="F19" s="82"/>
      <c r="G19" s="82"/>
      <c r="H19" s="82"/>
      <c r="I19" s="94"/>
      <c r="J19" s="95"/>
      <c r="K19" s="95"/>
      <c r="L19" s="81" t="s">
        <v>156</v>
      </c>
      <c r="M19" s="9"/>
      <c r="N19" s="20" t="str">
        <f t="shared" si="2"/>
        <v xml:space="preserve">Up_Emp                         datetime      </v>
      </c>
      <c r="O19" s="9"/>
      <c r="U19" s="41" t="str">
        <f t="shared" si="1"/>
        <v>EXEC SP_ADDEXTENDEDPROPERTY 'MS_Description', '최종수정자', 'USER', DBO, 'TABLE', Production_Plan_Detail,'COLUMN',Up_Emp</v>
      </c>
    </row>
    <row r="20" spans="1:21" s="3" customFormat="1" ht="15.6">
      <c r="A20" s="89">
        <v>14</v>
      </c>
      <c r="B20" s="85"/>
      <c r="C20" s="85"/>
      <c r="D20" s="82"/>
      <c r="E20" s="85"/>
      <c r="F20" s="82"/>
      <c r="G20" s="82"/>
      <c r="H20" s="82"/>
      <c r="I20" s="94"/>
      <c r="J20" s="95"/>
      <c r="K20" s="95"/>
      <c r="L20" s="85"/>
      <c r="M20" s="9"/>
      <c r="N20" s="20"/>
      <c r="O20" s="9"/>
      <c r="U20" s="41"/>
    </row>
    <row r="21" spans="1:21" s="3" customFormat="1" ht="15.6">
      <c r="A21" s="35">
        <v>15</v>
      </c>
      <c r="B21" s="81"/>
      <c r="C21" s="81"/>
      <c r="D21" s="82"/>
      <c r="E21" s="81"/>
      <c r="F21" s="82"/>
      <c r="G21" s="82"/>
      <c r="H21" s="82"/>
      <c r="I21" s="94"/>
      <c r="J21" s="95"/>
      <c r="K21" s="95"/>
      <c r="L21" s="81"/>
      <c r="M21" s="9"/>
      <c r="N21" s="20"/>
      <c r="O21" s="9"/>
      <c r="U21" s="41"/>
    </row>
    <row r="22" spans="1:21" s="3" customFormat="1" ht="15.6">
      <c r="A22" s="35">
        <v>16</v>
      </c>
      <c r="B22" s="81"/>
      <c r="C22" s="81"/>
      <c r="D22" s="82"/>
      <c r="E22" s="81"/>
      <c r="F22" s="82"/>
      <c r="G22" s="82"/>
      <c r="H22" s="82"/>
      <c r="I22" s="94"/>
      <c r="J22" s="95"/>
      <c r="K22" s="95"/>
      <c r="L22" s="81"/>
      <c r="M22" s="9"/>
      <c r="N22" s="20"/>
      <c r="O22" s="9"/>
      <c r="U22" s="41"/>
    </row>
    <row r="23" spans="1:21" s="3" customFormat="1" ht="13.5" customHeight="1">
      <c r="A23" s="35">
        <v>17</v>
      </c>
      <c r="B23" s="2"/>
      <c r="C23" s="2"/>
      <c r="D23" s="87"/>
      <c r="E23" s="79"/>
      <c r="F23" s="87"/>
      <c r="G23" s="87"/>
      <c r="H23" s="87"/>
      <c r="I23" s="92"/>
      <c r="J23" s="101"/>
      <c r="K23" s="102"/>
      <c r="M23" s="9"/>
      <c r="N23" s="20"/>
      <c r="O23" s="9"/>
      <c r="U23" s="41"/>
    </row>
    <row r="24" spans="1:21" s="3" customFormat="1" ht="15.6">
      <c r="A24" s="35">
        <v>18</v>
      </c>
      <c r="B24" s="2"/>
      <c r="C24" s="2"/>
      <c r="D24" s="27"/>
      <c r="E24" s="79"/>
      <c r="F24" s="27"/>
      <c r="G24" s="27"/>
      <c r="H24" s="27"/>
      <c r="I24" s="24"/>
      <c r="J24" s="71"/>
      <c r="K24" s="72"/>
      <c r="L24" s="34"/>
      <c r="M24" s="9"/>
      <c r="N24" s="20"/>
      <c r="O24" s="9"/>
      <c r="U24" s="41"/>
    </row>
    <row r="25" spans="1:21" s="3" customFormat="1" ht="13.5" customHeight="1">
      <c r="A25" s="35">
        <v>19</v>
      </c>
      <c r="B25" s="2"/>
      <c r="C25" s="2"/>
      <c r="D25" s="27"/>
      <c r="E25" s="79"/>
      <c r="F25" s="27"/>
      <c r="G25" s="27"/>
      <c r="H25" s="27"/>
      <c r="I25" s="24"/>
      <c r="J25" s="71"/>
      <c r="K25" s="72"/>
      <c r="L25" s="34"/>
      <c r="M25" s="9"/>
      <c r="N25" s="20"/>
      <c r="O25" s="9"/>
      <c r="U25" s="41"/>
    </row>
    <row r="26" spans="1:21" s="3" customFormat="1" ht="15.6">
      <c r="A26" s="35">
        <v>20</v>
      </c>
      <c r="B26" s="28"/>
      <c r="C26" s="28"/>
      <c r="D26" s="27"/>
      <c r="E26" s="27"/>
      <c r="F26" s="27"/>
      <c r="G26" s="27"/>
      <c r="H26" s="27"/>
      <c r="I26" s="24"/>
      <c r="J26" s="71"/>
      <c r="K26" s="72"/>
      <c r="L26" s="34"/>
      <c r="M26" s="9"/>
      <c r="N26" s="20"/>
      <c r="O26" s="9"/>
      <c r="U26" s="41"/>
    </row>
    <row r="27" spans="1:21" s="3" customFormat="1" ht="15.6">
      <c r="A27" s="35">
        <v>21</v>
      </c>
      <c r="B27" s="28"/>
      <c r="C27" s="28"/>
      <c r="D27" s="27"/>
      <c r="E27" s="27"/>
      <c r="F27" s="27"/>
      <c r="G27" s="27"/>
      <c r="H27" s="27"/>
      <c r="I27" s="24"/>
      <c r="J27" s="71"/>
      <c r="K27" s="72"/>
      <c r="L27" s="34"/>
      <c r="M27" s="9"/>
      <c r="N27" s="20"/>
      <c r="O27" s="9"/>
      <c r="U27" s="41"/>
    </row>
    <row r="28" spans="1:21" s="3" customFormat="1" ht="15.6">
      <c r="A28" s="35">
        <v>22</v>
      </c>
      <c r="B28" s="28"/>
      <c r="C28" s="28"/>
      <c r="D28" s="27"/>
      <c r="E28" s="27"/>
      <c r="F28" s="27"/>
      <c r="G28" s="27"/>
      <c r="H28" s="27"/>
      <c r="I28" s="24"/>
      <c r="J28" s="71"/>
      <c r="K28" s="72"/>
      <c r="L28" s="34"/>
      <c r="M28" s="9"/>
      <c r="N28" s="20"/>
      <c r="O28" s="9"/>
      <c r="U28" s="41"/>
    </row>
    <row r="29" spans="1:21" s="3" customFormat="1" ht="15.6">
      <c r="A29" s="35">
        <v>23</v>
      </c>
      <c r="B29" s="28"/>
      <c r="C29" s="28"/>
      <c r="D29" s="27"/>
      <c r="E29" s="27"/>
      <c r="F29" s="27"/>
      <c r="G29" s="27"/>
      <c r="H29" s="27"/>
      <c r="I29" s="24"/>
      <c r="J29" s="71"/>
      <c r="K29" s="72"/>
      <c r="L29" s="34"/>
      <c r="M29" s="9"/>
      <c r="N29" s="20"/>
      <c r="O29" s="9"/>
      <c r="U29" s="41"/>
    </row>
    <row r="30" spans="1:21" s="3" customFormat="1" ht="15.6">
      <c r="A30" s="35">
        <v>24</v>
      </c>
      <c r="B30" s="28"/>
      <c r="C30" s="28"/>
      <c r="D30" s="27"/>
      <c r="E30" s="27"/>
      <c r="F30" s="27"/>
      <c r="G30" s="27"/>
      <c r="H30" s="27"/>
      <c r="I30" s="24"/>
      <c r="J30" s="71"/>
      <c r="K30" s="72"/>
      <c r="L30" s="34"/>
      <c r="M30" s="9"/>
      <c r="N30" s="20"/>
      <c r="O30" s="9"/>
      <c r="U30" s="41"/>
    </row>
    <row r="31" spans="1:21" s="3" customFormat="1" ht="15.6">
      <c r="A31" s="35">
        <v>25</v>
      </c>
      <c r="B31" s="28"/>
      <c r="C31" s="28"/>
      <c r="D31" s="27"/>
      <c r="E31" s="27"/>
      <c r="F31" s="27"/>
      <c r="G31" s="27"/>
      <c r="H31" s="27"/>
      <c r="I31" s="24"/>
      <c r="J31" s="71"/>
      <c r="K31" s="72"/>
      <c r="L31" s="34"/>
      <c r="M31" s="9"/>
      <c r="N31" s="20"/>
      <c r="O31" s="9"/>
      <c r="U31" s="41"/>
    </row>
    <row r="32" spans="1:21" s="3" customFormat="1" ht="15.6">
      <c r="A32" s="35">
        <v>26</v>
      </c>
      <c r="B32" s="28"/>
      <c r="C32" s="28"/>
      <c r="D32" s="27"/>
      <c r="E32" s="27"/>
      <c r="F32" s="27"/>
      <c r="G32" s="27"/>
      <c r="H32" s="27"/>
      <c r="I32" s="24"/>
      <c r="J32" s="71"/>
      <c r="K32" s="72"/>
      <c r="L32" s="34"/>
      <c r="M32" s="9"/>
      <c r="N32" s="20"/>
      <c r="O32" s="9"/>
      <c r="U32" s="41"/>
    </row>
    <row r="33" spans="1:21" s="3" customFormat="1" ht="15.6">
      <c r="A33" s="35">
        <v>27</v>
      </c>
      <c r="B33" s="28"/>
      <c r="C33" s="28"/>
      <c r="D33" s="27"/>
      <c r="E33" s="27"/>
      <c r="F33" s="27"/>
      <c r="G33" s="27"/>
      <c r="H33" s="27"/>
      <c r="I33" s="24"/>
      <c r="J33" s="71"/>
      <c r="K33" s="72"/>
      <c r="L33" s="34"/>
      <c r="M33" s="9"/>
      <c r="N33" s="20"/>
      <c r="O33" s="9"/>
      <c r="U33" s="41"/>
    </row>
    <row r="34" spans="1:21" s="3" customFormat="1" ht="15.6">
      <c r="A34" s="35">
        <v>28</v>
      </c>
      <c r="B34" s="28"/>
      <c r="C34" s="28"/>
      <c r="D34" s="27"/>
      <c r="E34" s="27"/>
      <c r="F34" s="27"/>
      <c r="G34" s="27"/>
      <c r="H34" s="27"/>
      <c r="I34" s="24"/>
      <c r="J34" s="71"/>
      <c r="K34" s="72"/>
      <c r="L34" s="34"/>
      <c r="M34" s="9"/>
      <c r="N34" s="20"/>
      <c r="O34" s="9"/>
      <c r="U34" s="41"/>
    </row>
    <row r="35" spans="1:21" s="3" customFormat="1" ht="15.6">
      <c r="A35" s="35">
        <v>29</v>
      </c>
      <c r="B35" s="28"/>
      <c r="C35" s="28"/>
      <c r="D35" s="27"/>
      <c r="E35" s="27"/>
      <c r="F35" s="27"/>
      <c r="G35" s="27"/>
      <c r="H35" s="27"/>
      <c r="I35" s="24"/>
      <c r="J35" s="71"/>
      <c r="K35" s="72"/>
      <c r="L35" s="34"/>
      <c r="M35" s="9"/>
      <c r="N35" s="20"/>
      <c r="O35" s="9"/>
      <c r="U35" s="41"/>
    </row>
    <row r="36" spans="1:21" s="3" customFormat="1" ht="15.6">
      <c r="A36" s="35">
        <v>30</v>
      </c>
      <c r="B36" s="28"/>
      <c r="C36" s="28"/>
      <c r="D36" s="27"/>
      <c r="E36" s="27"/>
      <c r="F36" s="27"/>
      <c r="G36" s="27"/>
      <c r="H36" s="27"/>
      <c r="I36" s="24"/>
      <c r="J36" s="71"/>
      <c r="K36" s="72"/>
      <c r="L36" s="34"/>
      <c r="M36" s="9"/>
      <c r="N36" s="20"/>
      <c r="O36" s="9"/>
      <c r="U36" s="41"/>
    </row>
    <row r="37" spans="1:21" s="3" customFormat="1" ht="15.6">
      <c r="A37" s="35">
        <v>31</v>
      </c>
      <c r="B37" s="28"/>
      <c r="C37" s="28"/>
      <c r="D37" s="27"/>
      <c r="E37" s="27"/>
      <c r="F37" s="27"/>
      <c r="G37" s="27"/>
      <c r="H37" s="27"/>
      <c r="I37" s="24"/>
      <c r="J37" s="71"/>
      <c r="K37" s="72"/>
      <c r="L37" s="34"/>
      <c r="M37" s="9"/>
      <c r="N37" s="20"/>
      <c r="O37" s="9"/>
      <c r="U37" s="41"/>
    </row>
    <row r="38" spans="1:21" s="3" customFormat="1" ht="15.6">
      <c r="A38" s="3">
        <v>32</v>
      </c>
      <c r="B38" s="28"/>
      <c r="C38" s="28"/>
      <c r="D38" s="27"/>
      <c r="E38" s="27"/>
      <c r="F38" s="27"/>
      <c r="G38" s="57"/>
      <c r="H38" s="27"/>
      <c r="I38" s="24"/>
      <c r="J38" s="71"/>
      <c r="K38" s="72"/>
      <c r="L38" s="34"/>
      <c r="M38" s="9"/>
      <c r="N38" s="20"/>
      <c r="O38" s="9"/>
      <c r="U38" s="41"/>
    </row>
    <row r="39" spans="1:21" s="3" customFormat="1" ht="15.6">
      <c r="A39" s="52"/>
      <c r="B39" s="50"/>
      <c r="C39" s="50"/>
      <c r="D39" s="53"/>
      <c r="E39" s="53"/>
      <c r="F39" s="53"/>
      <c r="G39" s="53"/>
      <c r="H39" s="53"/>
      <c r="I39" s="54"/>
      <c r="J39" s="29"/>
      <c r="K39" s="29"/>
      <c r="L39" s="33"/>
      <c r="M39" s="9"/>
      <c r="N39" s="20" t="s">
        <v>42</v>
      </c>
      <c r="O39" s="9"/>
      <c r="U39" s="41"/>
    </row>
    <row r="40" spans="1:21" s="3" customFormat="1" ht="15.6">
      <c r="A40" s="49"/>
      <c r="B40" s="50"/>
      <c r="C40" s="50"/>
      <c r="D40" s="49"/>
      <c r="E40" s="49"/>
      <c r="F40" s="49"/>
      <c r="G40" s="49"/>
      <c r="H40" s="49"/>
      <c r="I40" s="49"/>
      <c r="J40" s="49"/>
      <c r="K40" s="49"/>
      <c r="L40" s="9"/>
      <c r="M40" s="9"/>
      <c r="N40" s="23"/>
      <c r="O40" s="9"/>
    </row>
    <row r="41" spans="1:21" s="3" customFormat="1" ht="15.6">
      <c r="A41" s="49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</row>
    <row r="42" spans="1:21" s="2" customFormat="1" ht="15.6">
      <c r="A42" s="76" t="s">
        <v>11</v>
      </c>
      <c r="B42" s="76" t="s">
        <v>30</v>
      </c>
      <c r="C42" s="138" t="s">
        <v>15</v>
      </c>
      <c r="D42" s="138"/>
      <c r="E42" s="138"/>
      <c r="F42" s="138"/>
      <c r="G42" s="138"/>
      <c r="H42" s="76" t="s">
        <v>27</v>
      </c>
      <c r="I42" s="76" t="s">
        <v>17</v>
      </c>
      <c r="J42" s="140" t="s">
        <v>19</v>
      </c>
      <c r="K42" s="141"/>
      <c r="L42" s="142"/>
      <c r="M42" s="47"/>
      <c r="N42" s="22"/>
      <c r="O42" s="4"/>
    </row>
    <row r="43" spans="1:21" s="2" customFormat="1" ht="15.6">
      <c r="A43" s="7">
        <v>1</v>
      </c>
      <c r="B43" s="10" t="s">
        <v>36</v>
      </c>
      <c r="C43" s="139" t="s">
        <v>34</v>
      </c>
      <c r="D43" s="139"/>
      <c r="E43" s="139"/>
      <c r="F43" s="139"/>
      <c r="G43" s="139"/>
      <c r="H43" s="7"/>
      <c r="I43" s="35"/>
      <c r="J43" s="135"/>
      <c r="K43" s="136"/>
      <c r="L43" s="137"/>
      <c r="M43" s="49"/>
      <c r="N43" s="22" t="str">
        <f>CONCATENATE("CREATE ", IF(H43&lt;&gt;"", "UNIQUE ", ""),"INDEX ", B43, " ON ", $F$4, "( ",C43, " ) " )</f>
        <v xml:space="preserve">CREATE INDEX IX_CONSENT_MST_PK ON Production_Plan_Detail( CONSENT_MST_RID ) </v>
      </c>
      <c r="O43" s="4"/>
    </row>
    <row r="44" spans="1:21" s="2" customFormat="1" ht="15.6">
      <c r="A44" s="63">
        <v>2</v>
      </c>
      <c r="B44" s="64" t="s">
        <v>37</v>
      </c>
      <c r="C44" s="134" t="s">
        <v>35</v>
      </c>
      <c r="D44" s="134"/>
      <c r="E44" s="134"/>
      <c r="F44" s="134"/>
      <c r="G44" s="134"/>
      <c r="H44" s="7"/>
      <c r="I44" s="35"/>
      <c r="J44" s="135"/>
      <c r="K44" s="136"/>
      <c r="L44" s="137"/>
      <c r="M44" s="49"/>
      <c r="N44" s="22" t="str">
        <f t="shared" ref="N44:N46" si="3">CONCATENATE("CREATE ", IF(H44&lt;&gt;"", "UNIQUE ", ""),"INDEX ", B44, " ON ", $F$4, "( ",C44, " ) " )</f>
        <v xml:space="preserve">CREATE INDEX IX_CONSENT_MST_01 ON Production_Plan_Detail( USE_YN ) </v>
      </c>
      <c r="O44" s="4"/>
    </row>
    <row r="45" spans="1:21" s="2" customFormat="1" ht="15.6">
      <c r="A45" s="63">
        <v>3</v>
      </c>
      <c r="B45" s="64" t="s">
        <v>38</v>
      </c>
      <c r="C45" s="134" t="s">
        <v>43</v>
      </c>
      <c r="D45" s="134"/>
      <c r="E45" s="134"/>
      <c r="F45" s="134"/>
      <c r="G45" s="134"/>
      <c r="H45" s="7"/>
      <c r="I45" s="35"/>
      <c r="J45" s="73"/>
      <c r="K45" s="74"/>
      <c r="L45" s="75"/>
      <c r="M45" s="49"/>
      <c r="N45" s="22" t="str">
        <f t="shared" si="3"/>
        <v xml:space="preserve">CREATE INDEX IX_CONSENT_MST_02 ON Production_Plan_Detail( PATIENT_CODE, VISIT_TYPE, HOS_TYPE ) </v>
      </c>
      <c r="O45" s="4"/>
    </row>
    <row r="46" spans="1:21" s="2" customFormat="1" ht="15.6">
      <c r="A46" s="63">
        <v>4</v>
      </c>
      <c r="B46" s="64" t="s">
        <v>39</v>
      </c>
      <c r="C46" s="134" t="s">
        <v>40</v>
      </c>
      <c r="D46" s="134"/>
      <c r="E46" s="134"/>
      <c r="F46" s="134"/>
      <c r="G46" s="134"/>
      <c r="H46" s="7"/>
      <c r="I46" s="35"/>
      <c r="J46" s="135"/>
      <c r="K46" s="136"/>
      <c r="L46" s="137"/>
      <c r="M46" s="49"/>
      <c r="N46" s="22" t="str">
        <f t="shared" si="3"/>
        <v xml:space="preserve">CREATE INDEX IX_CONSENT_MST_03 ON Production_Plan_Detail( HOS_TYPE ) </v>
      </c>
      <c r="O46" s="4"/>
    </row>
    <row r="47" spans="1:21" s="2" customFormat="1" ht="15.6">
      <c r="B47" s="2">
        <f>LEN(B43)</f>
        <v>17</v>
      </c>
      <c r="N47" s="23"/>
    </row>
    <row r="48" spans="1:21" s="2" customFormat="1" ht="15.6">
      <c r="N48" s="23"/>
    </row>
    <row r="49" spans="14:14" s="2" customFormat="1" ht="15.6">
      <c r="N49" s="23"/>
    </row>
    <row r="50" spans="14:14" s="2" customFormat="1" ht="15.6">
      <c r="N50" s="23"/>
    </row>
    <row r="51" spans="14:14" s="2" customFormat="1" ht="15.6">
      <c r="N51" s="23"/>
    </row>
    <row r="52" spans="14:14" s="2" customFormat="1" ht="15.6">
      <c r="N52" s="23"/>
    </row>
    <row r="53" spans="14:14" s="2" customFormat="1" ht="15.6">
      <c r="N53" s="23"/>
    </row>
    <row r="54" spans="14:14" s="2" customFormat="1" ht="15.6">
      <c r="N54" s="23"/>
    </row>
    <row r="55" spans="14:14" s="2" customFormat="1" ht="15.6">
      <c r="N55" s="23"/>
    </row>
    <row r="56" spans="14:14" s="2" customFormat="1" ht="15.6">
      <c r="N56" s="23"/>
    </row>
    <row r="57" spans="14:14" s="2" customFormat="1" ht="15.6">
      <c r="N57" s="23"/>
    </row>
  </sheetData>
  <mergeCells count="38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12:K12"/>
    <mergeCell ref="J4:L4"/>
    <mergeCell ref="A5:B5"/>
    <mergeCell ref="C5:D5"/>
    <mergeCell ref="E5:F5"/>
    <mergeCell ref="G5:H5"/>
    <mergeCell ref="J5:L5"/>
    <mergeCell ref="J6:K6"/>
    <mergeCell ref="J7:K7"/>
    <mergeCell ref="J9:K9"/>
    <mergeCell ref="J10:K10"/>
    <mergeCell ref="J11:K11"/>
    <mergeCell ref="C46:G46"/>
    <mergeCell ref="J46:L46"/>
    <mergeCell ref="J14:K14"/>
    <mergeCell ref="J15:K15"/>
    <mergeCell ref="J16:K16"/>
    <mergeCell ref="J17:K17"/>
    <mergeCell ref="J18:K18"/>
    <mergeCell ref="C42:G42"/>
    <mergeCell ref="J42:L42"/>
    <mergeCell ref="C43:G43"/>
    <mergeCell ref="J43:L43"/>
    <mergeCell ref="C44:G44"/>
    <mergeCell ref="J44:L44"/>
    <mergeCell ref="C45:G45"/>
  </mergeCells>
  <phoneticPr fontId="2" type="noConversion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D57"/>
  <sheetViews>
    <sheetView zoomScaleNormal="100" workbookViewId="0">
      <selection activeCell="U7" sqref="U7:U13"/>
    </sheetView>
  </sheetViews>
  <sheetFormatPr defaultRowHeight="17.399999999999999"/>
  <cols>
    <col min="1" max="1" width="3.69921875" customWidth="1"/>
    <col min="2" max="2" width="18.8984375" customWidth="1"/>
    <col min="3" max="3" width="15.8984375" customWidth="1"/>
    <col min="4" max="4" width="5.3984375" customWidth="1"/>
    <col min="5" max="5" width="11.69921875" customWidth="1"/>
    <col min="6" max="6" width="6.8984375" bestFit="1" customWidth="1"/>
    <col min="7" max="7" width="3.59765625" bestFit="1" customWidth="1"/>
    <col min="8" max="8" width="10.3984375" customWidth="1"/>
    <col min="9" max="9" width="14.09765625" customWidth="1"/>
    <col min="10" max="10" width="11.8984375" customWidth="1"/>
    <col min="11" max="11" width="10.3984375" customWidth="1"/>
    <col min="12" max="12" width="9.69921875" bestFit="1" customWidth="1"/>
    <col min="13" max="13" width="4.19921875" customWidth="1"/>
    <col min="14" max="14" width="9" style="19"/>
    <col min="15" max="15" width="10.5" customWidth="1"/>
  </cols>
  <sheetData>
    <row r="1" spans="1:30" ht="16.5" customHeight="1">
      <c r="A1" s="106" t="s">
        <v>1</v>
      </c>
      <c r="B1" s="107"/>
      <c r="C1" s="108"/>
      <c r="D1" s="108"/>
      <c r="E1" s="108" t="s">
        <v>20</v>
      </c>
      <c r="F1" s="124" t="s">
        <v>2</v>
      </c>
      <c r="G1" s="124"/>
      <c r="H1" s="125"/>
      <c r="I1" s="17" t="s">
        <v>3</v>
      </c>
      <c r="J1" s="6"/>
      <c r="K1" s="12" t="s">
        <v>4</v>
      </c>
      <c r="L1" s="14"/>
      <c r="M1" s="43"/>
    </row>
    <row r="2" spans="1:30" ht="16.5" customHeight="1">
      <c r="A2" s="109" t="s">
        <v>5</v>
      </c>
      <c r="B2" s="110"/>
      <c r="C2" s="108"/>
      <c r="D2" s="108"/>
      <c r="E2" s="108"/>
      <c r="F2" s="126"/>
      <c r="G2" s="126"/>
      <c r="H2" s="127"/>
      <c r="I2" s="1" t="s">
        <v>6</v>
      </c>
      <c r="J2" s="6"/>
      <c r="K2" s="16" t="s">
        <v>7</v>
      </c>
      <c r="L2" s="14"/>
      <c r="M2" s="43"/>
    </row>
    <row r="3" spans="1:30">
      <c r="A3" s="111" t="s">
        <v>0</v>
      </c>
      <c r="B3" s="112"/>
      <c r="C3" s="122"/>
      <c r="D3" s="123"/>
      <c r="E3" s="26" t="s">
        <v>8</v>
      </c>
      <c r="F3" s="128" t="s">
        <v>29</v>
      </c>
      <c r="G3" s="128"/>
      <c r="H3" s="128"/>
      <c r="I3" s="15" t="s">
        <v>9</v>
      </c>
      <c r="J3" s="6"/>
      <c r="K3" s="11" t="s">
        <v>10</v>
      </c>
      <c r="L3" s="13" t="s">
        <v>41</v>
      </c>
      <c r="M3" s="44"/>
      <c r="N3" s="20" t="str">
        <f>CONCATENATE("DROP TABLE ",F4," ;")</f>
        <v>DROP TABLE Production_Plan_Header ;</v>
      </c>
    </row>
    <row r="4" spans="1:30" ht="16.5" customHeight="1">
      <c r="A4" s="108" t="s">
        <v>12</v>
      </c>
      <c r="B4" s="108"/>
      <c r="C4" s="108"/>
      <c r="D4" s="108"/>
      <c r="E4" s="6" t="s">
        <v>13</v>
      </c>
      <c r="F4" s="133" t="s">
        <v>263</v>
      </c>
      <c r="G4" s="133"/>
      <c r="H4" s="133"/>
      <c r="I4" s="70" t="s">
        <v>14</v>
      </c>
      <c r="J4" s="115"/>
      <c r="K4" s="116"/>
      <c r="L4" s="117"/>
      <c r="M4" s="45"/>
      <c r="N4" s="21"/>
      <c r="O4" s="18"/>
    </row>
    <row r="5" spans="1:30" ht="16.5" customHeight="1">
      <c r="A5" s="118" t="s">
        <v>31</v>
      </c>
      <c r="B5" s="119"/>
      <c r="C5" s="118"/>
      <c r="D5" s="119"/>
      <c r="E5" s="120" t="s">
        <v>33</v>
      </c>
      <c r="F5" s="121"/>
      <c r="G5" s="115" t="s">
        <v>262</v>
      </c>
      <c r="H5" s="117"/>
      <c r="I5" s="70" t="s">
        <v>32</v>
      </c>
      <c r="J5" s="115"/>
      <c r="K5" s="116"/>
      <c r="L5" s="117"/>
      <c r="M5" s="45"/>
      <c r="N5" s="21"/>
      <c r="O5" s="18"/>
    </row>
    <row r="6" spans="1:30" s="3" customFormat="1" ht="15.6">
      <c r="A6" s="37" t="s">
        <v>11</v>
      </c>
      <c r="B6" s="37" t="s">
        <v>21</v>
      </c>
      <c r="C6" s="37" t="s">
        <v>22</v>
      </c>
      <c r="D6" s="37" t="s">
        <v>23</v>
      </c>
      <c r="E6" s="37" t="s">
        <v>16</v>
      </c>
      <c r="F6" s="37" t="s">
        <v>24</v>
      </c>
      <c r="G6" s="37" t="s">
        <v>17</v>
      </c>
      <c r="H6" s="37" t="s">
        <v>25</v>
      </c>
      <c r="I6" s="69" t="s">
        <v>18</v>
      </c>
      <c r="J6" s="113" t="s">
        <v>19</v>
      </c>
      <c r="K6" s="114"/>
      <c r="L6" s="39" t="s">
        <v>26</v>
      </c>
      <c r="M6" s="46"/>
      <c r="N6" s="20" t="str">
        <f>CONCATENATE("CREATE TABLE ",$F$4," (")</f>
        <v>CREATE TABLE Production_Plan_Header (</v>
      </c>
      <c r="O6" s="9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</row>
    <row r="7" spans="1:30" s="32" customFormat="1" ht="15.6">
      <c r="A7" s="89">
        <v>1</v>
      </c>
      <c r="B7" s="2" t="s">
        <v>247</v>
      </c>
      <c r="C7" s="2" t="s">
        <v>248</v>
      </c>
      <c r="D7" s="82" t="s">
        <v>94</v>
      </c>
      <c r="E7" s="2" t="s">
        <v>259</v>
      </c>
      <c r="F7" s="82"/>
      <c r="G7" s="82" t="s">
        <v>44</v>
      </c>
      <c r="H7" s="82"/>
      <c r="I7" s="94"/>
      <c r="J7" s="144"/>
      <c r="K7" s="144"/>
      <c r="L7" s="88"/>
      <c r="M7" s="33"/>
      <c r="N7" s="20" t="str">
        <f t="shared" ref="N7:N9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Plan_Month                     nvarchar(7)     NOT NULL  ,</v>
      </c>
      <c r="O7" s="33"/>
      <c r="U7" s="41" t="str">
        <f>CONCATENATE( "EXEC SP_ADDEXTENDEDPROPERTY 'MS_Description', '", C7, "', 'USER', DBO, 'TABLE', ",$F$4,",'COLUMN',",B7)</f>
        <v>EXEC SP_ADDEXTENDEDPROPERTY 'MS_Description', '생산계획월', 'USER', DBO, 'TABLE', Production_Plan_Header,'COLUMN',Plan_Month</v>
      </c>
    </row>
    <row r="8" spans="1:30" s="3" customFormat="1" ht="15.6">
      <c r="A8" s="89">
        <v>2</v>
      </c>
      <c r="B8" s="2" t="s">
        <v>264</v>
      </c>
      <c r="C8" s="2" t="s">
        <v>265</v>
      </c>
      <c r="D8" s="82" t="s">
        <v>44</v>
      </c>
      <c r="E8" s="2" t="s">
        <v>152</v>
      </c>
      <c r="F8" s="82"/>
      <c r="G8" s="82"/>
      <c r="H8" s="82"/>
      <c r="I8" s="94"/>
      <c r="J8" s="95"/>
      <c r="K8" s="95"/>
      <c r="L8" s="88"/>
      <c r="M8" s="9"/>
      <c r="N8" s="20" t="str">
        <f t="shared" si="0"/>
        <v>Plan_Title                     nvarchar(200)      ,</v>
      </c>
      <c r="O8" s="9"/>
      <c r="U8" s="41" t="str">
        <f t="shared" ref="U8:U13" si="1">CONCATENATE( "EXEC SP_ADDEXTENDEDPROPERTY 'MS_Description', '", C8, "', 'USER', DBO, 'TABLE', ",$F$4,",'COLUMN',",B8)</f>
        <v>EXEC SP_ADDEXTENDEDPROPERTY 'MS_Description', '생산계획제목', 'USER', DBO, 'TABLE', Production_Plan_Header,'COLUMN',Plan_Title</v>
      </c>
    </row>
    <row r="9" spans="1:30" s="32" customFormat="1" ht="15.6">
      <c r="A9" s="89">
        <v>3</v>
      </c>
      <c r="B9" s="2" t="s">
        <v>106</v>
      </c>
      <c r="C9" s="2" t="s">
        <v>137</v>
      </c>
      <c r="D9" s="82" t="s">
        <v>44</v>
      </c>
      <c r="E9" s="2" t="s">
        <v>152</v>
      </c>
      <c r="F9" s="82"/>
      <c r="G9" s="82"/>
      <c r="H9" s="99"/>
      <c r="I9" s="94"/>
      <c r="J9" s="144"/>
      <c r="K9" s="144"/>
      <c r="L9" s="88"/>
      <c r="M9" s="33"/>
      <c r="N9" s="20" t="str">
        <f t="shared" si="0"/>
        <v>Remark                         nvarchar(200)      ,</v>
      </c>
      <c r="O9" s="33"/>
      <c r="U9" s="41" t="str">
        <f t="shared" si="1"/>
        <v>EXEC SP_ADDEXTENDEDPROPERTY 'MS_Description', '비고', 'USER', DBO, 'TABLE', Production_Plan_Header,'COLUMN',Remark</v>
      </c>
    </row>
    <row r="10" spans="1:30" s="32" customFormat="1" ht="15.6">
      <c r="A10" s="89">
        <v>4</v>
      </c>
      <c r="B10" s="2" t="s">
        <v>80</v>
      </c>
      <c r="C10" s="2" t="s">
        <v>81</v>
      </c>
      <c r="D10" s="82" t="s">
        <v>44</v>
      </c>
      <c r="E10" s="2" t="s">
        <v>93</v>
      </c>
      <c r="F10" s="82"/>
      <c r="G10" s="82"/>
      <c r="H10" s="82"/>
      <c r="I10" s="94"/>
      <c r="J10" s="144"/>
      <c r="K10" s="144"/>
      <c r="L10" s="2" t="s">
        <v>157</v>
      </c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Ins_Date                       datetime      ,</v>
      </c>
      <c r="O10" s="33"/>
      <c r="U10" s="41" t="str">
        <f t="shared" si="1"/>
        <v>EXEC SP_ADDEXTENDEDPROPERTY 'MS_Description', '최초입력일자', 'USER', DBO, 'TABLE', Production_Plan_Header,'COLUMN',Ins_Date</v>
      </c>
    </row>
    <row r="11" spans="1:30" s="32" customFormat="1" ht="15.6">
      <c r="A11" s="89">
        <v>5</v>
      </c>
      <c r="B11" s="2" t="s">
        <v>82</v>
      </c>
      <c r="C11" s="2" t="s">
        <v>83</v>
      </c>
      <c r="D11" s="82" t="s">
        <v>44</v>
      </c>
      <c r="E11" s="2" t="s">
        <v>88</v>
      </c>
      <c r="F11" s="82"/>
      <c r="G11" s="82"/>
      <c r="H11" s="82"/>
      <c r="I11" s="94"/>
      <c r="J11" s="144"/>
      <c r="K11" s="144"/>
      <c r="L11" s="2" t="s">
        <v>158</v>
      </c>
      <c r="M11" s="33"/>
      <c r="N11" s="20" t="str">
        <f t="shared" ref="N11:N13" si="2">IF(B11&lt;&gt;"",CONCATENATE(B11, REPT(" ", 31 - LEN(B11)),E11," ", IF(LEN(F11)&gt;0, CONCATENATE("(",F11,")"), " "), "  ", IF(I11&lt;&gt;"", CONCATENATE(" DEFAULT ", I11,""), ""  ), IF(D11="N", " NOT NULL ", " "),   IF(B12&lt;&gt;""," ,"," ")), ") Tablespace TS_HEMR_DATA ;" )</f>
        <v>Ins_Emp                        nvarchar(20)      ,</v>
      </c>
      <c r="O11" s="33"/>
      <c r="U11" s="41" t="str">
        <f t="shared" si="1"/>
        <v>EXEC SP_ADDEXTENDEDPROPERTY 'MS_Description', '최초입력자', 'USER', DBO, 'TABLE', Production_Plan_Header,'COLUMN',Ins_Emp</v>
      </c>
    </row>
    <row r="12" spans="1:30" s="32" customFormat="1" ht="15.6">
      <c r="A12" s="89">
        <v>6</v>
      </c>
      <c r="B12" s="2" t="s">
        <v>84</v>
      </c>
      <c r="C12" s="2" t="s">
        <v>85</v>
      </c>
      <c r="D12" s="82" t="s">
        <v>44</v>
      </c>
      <c r="E12" s="2" t="s">
        <v>93</v>
      </c>
      <c r="F12" s="82"/>
      <c r="G12" s="82"/>
      <c r="H12" s="82"/>
      <c r="I12" s="94"/>
      <c r="J12" s="144"/>
      <c r="K12" s="144"/>
      <c r="L12" s="2" t="s">
        <v>155</v>
      </c>
      <c r="M12" s="33"/>
      <c r="N12" s="20" t="str">
        <f t="shared" si="2"/>
        <v>Up_Date                        datetime      ,</v>
      </c>
      <c r="O12" s="33"/>
      <c r="U12" s="41" t="str">
        <f t="shared" si="1"/>
        <v>EXEC SP_ADDEXTENDEDPROPERTY 'MS_Description', '최종수정일자', 'USER', DBO, 'TABLE', Production_Plan_Header,'COLUMN',Up_Date</v>
      </c>
    </row>
    <row r="13" spans="1:30" s="32" customFormat="1" ht="15.6">
      <c r="A13" s="89">
        <v>7</v>
      </c>
      <c r="B13" s="2" t="s">
        <v>86</v>
      </c>
      <c r="C13" s="2" t="s">
        <v>87</v>
      </c>
      <c r="D13" s="82" t="s">
        <v>44</v>
      </c>
      <c r="E13" s="2" t="s">
        <v>88</v>
      </c>
      <c r="F13" s="82"/>
      <c r="G13" s="82"/>
      <c r="H13" s="82"/>
      <c r="I13" s="94"/>
      <c r="J13" s="95"/>
      <c r="K13" s="95"/>
      <c r="L13" s="2" t="s">
        <v>156</v>
      </c>
      <c r="M13" s="33"/>
      <c r="N13" s="20" t="str">
        <f t="shared" si="2"/>
        <v xml:space="preserve">Up_Emp                         nvarchar(20)      </v>
      </c>
      <c r="O13" s="33"/>
      <c r="U13" s="41" t="str">
        <f t="shared" si="1"/>
        <v>EXEC SP_ADDEXTENDEDPROPERTY 'MS_Description', '최종수정자', 'USER', DBO, 'TABLE', Production_Plan_Header,'COLUMN',Up_Emp</v>
      </c>
    </row>
    <row r="14" spans="1:30" s="32" customFormat="1" ht="15.6">
      <c r="A14" s="89">
        <v>8</v>
      </c>
      <c r="B14" s="81"/>
      <c r="C14" s="81"/>
      <c r="D14" s="82"/>
      <c r="E14" s="88"/>
      <c r="F14" s="82"/>
      <c r="G14" s="82"/>
      <c r="H14" s="82"/>
      <c r="I14" s="94"/>
      <c r="J14" s="144"/>
      <c r="K14" s="144"/>
      <c r="L14" s="88"/>
      <c r="M14" s="33"/>
      <c r="N14" s="20"/>
      <c r="O14" s="33"/>
      <c r="U14" s="41"/>
    </row>
    <row r="15" spans="1:30" s="32" customFormat="1" ht="15.6">
      <c r="A15" s="89">
        <v>9</v>
      </c>
      <c r="B15" s="81"/>
      <c r="C15" s="81"/>
      <c r="D15" s="82"/>
      <c r="E15" s="88"/>
      <c r="F15" s="82"/>
      <c r="G15" s="82"/>
      <c r="H15" s="82"/>
      <c r="I15" s="96"/>
      <c r="J15" s="144"/>
      <c r="K15" s="144"/>
      <c r="L15" s="88"/>
      <c r="M15" s="33"/>
      <c r="N15" s="20"/>
      <c r="O15" s="33"/>
      <c r="U15" s="41"/>
    </row>
    <row r="16" spans="1:30" s="32" customFormat="1" ht="15.6">
      <c r="A16" s="89">
        <v>10</v>
      </c>
      <c r="B16" s="81"/>
      <c r="C16" s="81"/>
      <c r="D16" s="82"/>
      <c r="E16" s="88"/>
      <c r="F16" s="82"/>
      <c r="G16" s="82"/>
      <c r="H16" s="82"/>
      <c r="I16" s="94"/>
      <c r="J16" s="144"/>
      <c r="K16" s="144"/>
      <c r="L16" s="81"/>
      <c r="M16" s="33"/>
      <c r="N16" s="20"/>
      <c r="O16" s="33"/>
      <c r="U16" s="41"/>
    </row>
    <row r="17" spans="1:21" s="3" customFormat="1" ht="15.6">
      <c r="A17" s="89">
        <v>11</v>
      </c>
      <c r="B17" s="81"/>
      <c r="C17" s="81"/>
      <c r="D17" s="82"/>
      <c r="E17" s="88"/>
      <c r="F17" s="82"/>
      <c r="G17" s="82"/>
      <c r="H17" s="82"/>
      <c r="I17" s="94"/>
      <c r="J17" s="144"/>
      <c r="K17" s="144"/>
      <c r="L17" s="81"/>
      <c r="M17" s="9"/>
      <c r="N17" s="20"/>
      <c r="O17" s="9"/>
      <c r="U17" s="41"/>
    </row>
    <row r="18" spans="1:21" s="3" customFormat="1" ht="15.6">
      <c r="A18" s="89">
        <v>12</v>
      </c>
      <c r="B18" s="81"/>
      <c r="C18" s="81"/>
      <c r="D18" s="82"/>
      <c r="E18" s="88"/>
      <c r="F18" s="82"/>
      <c r="G18" s="82"/>
      <c r="H18" s="82"/>
      <c r="I18" s="94"/>
      <c r="J18" s="144"/>
      <c r="K18" s="144"/>
      <c r="L18" s="81"/>
      <c r="M18" s="9"/>
      <c r="N18" s="20"/>
      <c r="O18" s="9"/>
      <c r="U18" s="41"/>
    </row>
    <row r="19" spans="1:21" s="3" customFormat="1" ht="15.6">
      <c r="A19" s="89">
        <v>13</v>
      </c>
      <c r="B19" s="81"/>
      <c r="C19" s="81"/>
      <c r="D19" s="82"/>
      <c r="E19" s="88"/>
      <c r="F19" s="82"/>
      <c r="G19" s="82"/>
      <c r="H19" s="82"/>
      <c r="I19" s="94"/>
      <c r="J19" s="95"/>
      <c r="K19" s="95"/>
      <c r="L19" s="81"/>
      <c r="M19" s="9"/>
      <c r="N19" s="20"/>
      <c r="O19" s="9"/>
      <c r="U19" s="41"/>
    </row>
    <row r="20" spans="1:21" s="3" customFormat="1" ht="15.6">
      <c r="A20" s="89">
        <v>14</v>
      </c>
      <c r="B20" s="85"/>
      <c r="C20" s="85"/>
      <c r="D20" s="82"/>
      <c r="E20" s="85"/>
      <c r="F20" s="82"/>
      <c r="G20" s="82"/>
      <c r="H20" s="82"/>
      <c r="I20" s="94"/>
      <c r="J20" s="95"/>
      <c r="K20" s="95"/>
      <c r="L20" s="85"/>
      <c r="M20" s="9"/>
      <c r="N20" s="20"/>
      <c r="O20" s="9"/>
      <c r="U20" s="41"/>
    </row>
    <row r="21" spans="1:21" s="3" customFormat="1" ht="15.6">
      <c r="A21" s="35">
        <v>15</v>
      </c>
      <c r="B21" s="81"/>
      <c r="C21" s="81"/>
      <c r="D21" s="82"/>
      <c r="E21" s="81"/>
      <c r="F21" s="82"/>
      <c r="G21" s="82"/>
      <c r="H21" s="82"/>
      <c r="I21" s="94"/>
      <c r="J21" s="95"/>
      <c r="K21" s="95"/>
      <c r="L21" s="81"/>
      <c r="M21" s="9"/>
      <c r="N21" s="20"/>
      <c r="O21" s="9"/>
      <c r="U21" s="41"/>
    </row>
    <row r="22" spans="1:21" s="3" customFormat="1" ht="15.6">
      <c r="A22" s="35">
        <v>16</v>
      </c>
      <c r="B22" s="81"/>
      <c r="C22" s="81"/>
      <c r="D22" s="82"/>
      <c r="E22" s="81"/>
      <c r="F22" s="82"/>
      <c r="G22" s="82"/>
      <c r="H22" s="82"/>
      <c r="I22" s="94"/>
      <c r="J22" s="95"/>
      <c r="K22" s="95"/>
      <c r="L22" s="81"/>
      <c r="M22" s="9"/>
      <c r="N22" s="20"/>
      <c r="O22" s="9"/>
      <c r="U22" s="41"/>
    </row>
    <row r="23" spans="1:21" s="3" customFormat="1" ht="13.5" customHeight="1">
      <c r="A23" s="35">
        <v>17</v>
      </c>
      <c r="B23" s="2"/>
      <c r="C23" s="2"/>
      <c r="D23" s="87"/>
      <c r="E23" s="79"/>
      <c r="F23" s="87"/>
      <c r="G23" s="87"/>
      <c r="H23" s="87"/>
      <c r="I23" s="92"/>
      <c r="J23" s="101"/>
      <c r="K23" s="102"/>
      <c r="M23" s="9"/>
      <c r="N23" s="20"/>
      <c r="O23" s="9"/>
      <c r="U23" s="41"/>
    </row>
    <row r="24" spans="1:21" s="3" customFormat="1" ht="15.6">
      <c r="A24" s="35">
        <v>18</v>
      </c>
      <c r="B24" s="2"/>
      <c r="C24" s="2"/>
      <c r="D24" s="27"/>
      <c r="E24" s="79"/>
      <c r="F24" s="27"/>
      <c r="G24" s="27"/>
      <c r="H24" s="27"/>
      <c r="I24" s="24"/>
      <c r="J24" s="71"/>
      <c r="K24" s="72"/>
      <c r="L24" s="34"/>
      <c r="M24" s="9"/>
      <c r="N24" s="20"/>
      <c r="O24" s="9"/>
      <c r="U24" s="41"/>
    </row>
    <row r="25" spans="1:21" s="3" customFormat="1" ht="13.5" customHeight="1">
      <c r="A25" s="35">
        <v>19</v>
      </c>
      <c r="B25" s="2"/>
      <c r="C25" s="2"/>
      <c r="D25" s="27"/>
      <c r="E25" s="79"/>
      <c r="F25" s="27"/>
      <c r="G25" s="27"/>
      <c r="H25" s="27"/>
      <c r="I25" s="24"/>
      <c r="J25" s="71"/>
      <c r="K25" s="72"/>
      <c r="L25" s="34"/>
      <c r="M25" s="9"/>
      <c r="N25" s="20"/>
      <c r="O25" s="9"/>
      <c r="U25" s="41"/>
    </row>
    <row r="26" spans="1:21" s="3" customFormat="1" ht="15.6">
      <c r="A26" s="35">
        <v>20</v>
      </c>
      <c r="B26" s="28"/>
      <c r="C26" s="28"/>
      <c r="D26" s="27"/>
      <c r="E26" s="27"/>
      <c r="F26" s="27"/>
      <c r="G26" s="27"/>
      <c r="H26" s="27"/>
      <c r="I26" s="24"/>
      <c r="J26" s="71"/>
      <c r="K26" s="72"/>
      <c r="L26" s="34"/>
      <c r="M26" s="9"/>
      <c r="N26" s="20"/>
      <c r="O26" s="9"/>
      <c r="U26" s="41"/>
    </row>
    <row r="27" spans="1:21" s="3" customFormat="1" ht="15.6">
      <c r="A27" s="35">
        <v>21</v>
      </c>
      <c r="B27" s="28"/>
      <c r="C27" s="28"/>
      <c r="D27" s="27"/>
      <c r="E27" s="27"/>
      <c r="F27" s="27"/>
      <c r="G27" s="27"/>
      <c r="H27" s="27"/>
      <c r="I27" s="24"/>
      <c r="J27" s="71"/>
      <c r="K27" s="72"/>
      <c r="L27" s="34"/>
      <c r="M27" s="9"/>
      <c r="N27" s="20"/>
      <c r="O27" s="9"/>
      <c r="U27" s="41"/>
    </row>
    <row r="28" spans="1:21" s="3" customFormat="1" ht="15.6">
      <c r="A28" s="35">
        <v>22</v>
      </c>
      <c r="B28" s="28"/>
      <c r="C28" s="28"/>
      <c r="D28" s="27"/>
      <c r="E28" s="27"/>
      <c r="F28" s="27"/>
      <c r="G28" s="27"/>
      <c r="H28" s="27"/>
      <c r="I28" s="24"/>
      <c r="J28" s="71"/>
      <c r="K28" s="72"/>
      <c r="L28" s="34"/>
      <c r="M28" s="9"/>
      <c r="N28" s="20"/>
      <c r="O28" s="9"/>
      <c r="U28" s="41"/>
    </row>
    <row r="29" spans="1:21" s="3" customFormat="1" ht="15.6">
      <c r="A29" s="35">
        <v>23</v>
      </c>
      <c r="B29" s="28"/>
      <c r="C29" s="28"/>
      <c r="D29" s="27"/>
      <c r="E29" s="27"/>
      <c r="F29" s="27"/>
      <c r="G29" s="27"/>
      <c r="H29" s="27"/>
      <c r="I29" s="24"/>
      <c r="J29" s="71"/>
      <c r="K29" s="72"/>
      <c r="L29" s="34"/>
      <c r="M29" s="9"/>
      <c r="N29" s="20"/>
      <c r="O29" s="9"/>
      <c r="U29" s="41"/>
    </row>
    <row r="30" spans="1:21" s="3" customFormat="1" ht="15.6">
      <c r="A30" s="35">
        <v>24</v>
      </c>
      <c r="B30" s="28"/>
      <c r="C30" s="28"/>
      <c r="D30" s="27"/>
      <c r="E30" s="27"/>
      <c r="F30" s="27"/>
      <c r="G30" s="27"/>
      <c r="H30" s="27"/>
      <c r="I30" s="24"/>
      <c r="J30" s="71"/>
      <c r="K30" s="72"/>
      <c r="L30" s="34"/>
      <c r="M30" s="9"/>
      <c r="N30" s="20"/>
      <c r="O30" s="9"/>
      <c r="U30" s="41"/>
    </row>
    <row r="31" spans="1:21" s="3" customFormat="1" ht="15.6">
      <c r="A31" s="35">
        <v>25</v>
      </c>
      <c r="B31" s="28"/>
      <c r="C31" s="28"/>
      <c r="D31" s="27"/>
      <c r="E31" s="27"/>
      <c r="F31" s="27"/>
      <c r="G31" s="27"/>
      <c r="H31" s="27"/>
      <c r="I31" s="24"/>
      <c r="J31" s="71"/>
      <c r="K31" s="72"/>
      <c r="L31" s="34"/>
      <c r="M31" s="9"/>
      <c r="N31" s="20"/>
      <c r="O31" s="9"/>
      <c r="U31" s="41"/>
    </row>
    <row r="32" spans="1:21" s="3" customFormat="1" ht="15.6">
      <c r="A32" s="35">
        <v>26</v>
      </c>
      <c r="B32" s="28"/>
      <c r="C32" s="28"/>
      <c r="D32" s="27"/>
      <c r="E32" s="27"/>
      <c r="F32" s="27"/>
      <c r="G32" s="27"/>
      <c r="H32" s="27"/>
      <c r="I32" s="24"/>
      <c r="J32" s="71"/>
      <c r="K32" s="72"/>
      <c r="L32" s="34"/>
      <c r="M32" s="9"/>
      <c r="N32" s="20"/>
      <c r="O32" s="9"/>
      <c r="U32" s="41"/>
    </row>
    <row r="33" spans="1:21" s="3" customFormat="1" ht="15.6">
      <c r="A33" s="35">
        <v>27</v>
      </c>
      <c r="B33" s="28"/>
      <c r="C33" s="28"/>
      <c r="D33" s="27"/>
      <c r="E33" s="27"/>
      <c r="F33" s="27"/>
      <c r="G33" s="27"/>
      <c r="H33" s="27"/>
      <c r="I33" s="24"/>
      <c r="J33" s="71"/>
      <c r="K33" s="72"/>
      <c r="L33" s="34"/>
      <c r="M33" s="9"/>
      <c r="N33" s="20"/>
      <c r="O33" s="9"/>
      <c r="U33" s="41"/>
    </row>
    <row r="34" spans="1:21" s="3" customFormat="1" ht="15.6">
      <c r="A34" s="35">
        <v>28</v>
      </c>
      <c r="B34" s="28"/>
      <c r="C34" s="28"/>
      <c r="D34" s="27"/>
      <c r="E34" s="27"/>
      <c r="F34" s="27"/>
      <c r="G34" s="27"/>
      <c r="H34" s="27"/>
      <c r="I34" s="24"/>
      <c r="J34" s="71"/>
      <c r="K34" s="72"/>
      <c r="L34" s="34"/>
      <c r="M34" s="9"/>
      <c r="N34" s="20"/>
      <c r="O34" s="9"/>
      <c r="U34" s="41"/>
    </row>
    <row r="35" spans="1:21" s="3" customFormat="1" ht="15.6">
      <c r="A35" s="35">
        <v>29</v>
      </c>
      <c r="B35" s="28"/>
      <c r="C35" s="28"/>
      <c r="D35" s="27"/>
      <c r="E35" s="27"/>
      <c r="F35" s="27"/>
      <c r="G35" s="27"/>
      <c r="H35" s="27"/>
      <c r="I35" s="24"/>
      <c r="J35" s="71"/>
      <c r="K35" s="72"/>
      <c r="L35" s="34"/>
      <c r="M35" s="9"/>
      <c r="N35" s="20"/>
      <c r="O35" s="9"/>
      <c r="U35" s="41"/>
    </row>
    <row r="36" spans="1:21" s="3" customFormat="1" ht="15.6">
      <c r="A36" s="35">
        <v>30</v>
      </c>
      <c r="B36" s="28"/>
      <c r="C36" s="28"/>
      <c r="D36" s="27"/>
      <c r="E36" s="27"/>
      <c r="F36" s="27"/>
      <c r="G36" s="27"/>
      <c r="H36" s="27"/>
      <c r="I36" s="24"/>
      <c r="J36" s="71"/>
      <c r="K36" s="72"/>
      <c r="L36" s="34"/>
      <c r="M36" s="9"/>
      <c r="N36" s="20"/>
      <c r="O36" s="9"/>
      <c r="U36" s="41"/>
    </row>
    <row r="37" spans="1:21" s="3" customFormat="1" ht="15.6">
      <c r="A37" s="35">
        <v>31</v>
      </c>
      <c r="B37" s="28"/>
      <c r="C37" s="28"/>
      <c r="D37" s="27"/>
      <c r="E37" s="27"/>
      <c r="F37" s="27"/>
      <c r="G37" s="27"/>
      <c r="H37" s="27"/>
      <c r="I37" s="24"/>
      <c r="J37" s="71"/>
      <c r="K37" s="72"/>
      <c r="L37" s="34"/>
      <c r="M37" s="9"/>
      <c r="N37" s="20"/>
      <c r="O37" s="9"/>
      <c r="U37" s="41"/>
    </row>
    <row r="38" spans="1:21" s="3" customFormat="1" ht="15.6">
      <c r="A38" s="3">
        <v>32</v>
      </c>
      <c r="B38" s="28"/>
      <c r="C38" s="28"/>
      <c r="D38" s="27"/>
      <c r="E38" s="27"/>
      <c r="F38" s="27"/>
      <c r="G38" s="57"/>
      <c r="H38" s="27"/>
      <c r="I38" s="24"/>
      <c r="J38" s="71"/>
      <c r="K38" s="72"/>
      <c r="L38" s="34"/>
      <c r="M38" s="9"/>
      <c r="N38" s="20"/>
      <c r="O38" s="9"/>
      <c r="U38" s="41"/>
    </row>
    <row r="39" spans="1:21" s="3" customFormat="1" ht="15.6">
      <c r="A39" s="52"/>
      <c r="B39" s="50"/>
      <c r="C39" s="50"/>
      <c r="D39" s="53"/>
      <c r="E39" s="53"/>
      <c r="F39" s="53"/>
      <c r="G39" s="53"/>
      <c r="H39" s="53"/>
      <c r="I39" s="54"/>
      <c r="J39" s="29"/>
      <c r="K39" s="29"/>
      <c r="L39" s="33"/>
      <c r="M39" s="9"/>
      <c r="N39" s="20" t="s">
        <v>42</v>
      </c>
      <c r="O39" s="9"/>
      <c r="U39" s="41"/>
    </row>
    <row r="40" spans="1:21" s="3" customFormat="1" ht="15.6">
      <c r="A40" s="49"/>
      <c r="B40" s="50"/>
      <c r="C40" s="50"/>
      <c r="D40" s="49"/>
      <c r="E40" s="49"/>
      <c r="F40" s="49"/>
      <c r="G40" s="49"/>
      <c r="H40" s="49"/>
      <c r="I40" s="49"/>
      <c r="J40" s="49"/>
      <c r="K40" s="49"/>
      <c r="L40" s="9"/>
      <c r="M40" s="9"/>
      <c r="N40" s="23"/>
      <c r="O40" s="9"/>
    </row>
    <row r="41" spans="1:21" s="3" customFormat="1" ht="15.6">
      <c r="A41" s="49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</row>
    <row r="42" spans="1:21" s="2" customFormat="1" ht="15.6">
      <c r="A42" s="76" t="s">
        <v>11</v>
      </c>
      <c r="B42" s="76" t="s">
        <v>30</v>
      </c>
      <c r="C42" s="138" t="s">
        <v>15</v>
      </c>
      <c r="D42" s="138"/>
      <c r="E42" s="138"/>
      <c r="F42" s="138"/>
      <c r="G42" s="138"/>
      <c r="H42" s="76" t="s">
        <v>27</v>
      </c>
      <c r="I42" s="76" t="s">
        <v>17</v>
      </c>
      <c r="J42" s="140" t="s">
        <v>19</v>
      </c>
      <c r="K42" s="141"/>
      <c r="L42" s="142"/>
      <c r="M42" s="47"/>
      <c r="N42" s="22"/>
      <c r="O42" s="4"/>
    </row>
    <row r="43" spans="1:21" s="2" customFormat="1" ht="15.6">
      <c r="A43" s="7">
        <v>1</v>
      </c>
      <c r="B43" s="10" t="s">
        <v>36</v>
      </c>
      <c r="C43" s="139" t="s">
        <v>34</v>
      </c>
      <c r="D43" s="139"/>
      <c r="E43" s="139"/>
      <c r="F43" s="139"/>
      <c r="G43" s="139"/>
      <c r="H43" s="7"/>
      <c r="I43" s="35"/>
      <c r="J43" s="135"/>
      <c r="K43" s="136"/>
      <c r="L43" s="137"/>
      <c r="M43" s="49"/>
      <c r="N43" s="22" t="str">
        <f>CONCATENATE("CREATE ", IF(H43&lt;&gt;"", "UNIQUE ", ""),"INDEX ", B43, " ON ", $F$4, "( ",C43, " ) " )</f>
        <v xml:space="preserve">CREATE INDEX IX_CONSENT_MST_PK ON Production_Plan_Header( CONSENT_MST_RID ) </v>
      </c>
      <c r="O43" s="4"/>
    </row>
    <row r="44" spans="1:21" s="2" customFormat="1" ht="15.6">
      <c r="A44" s="63">
        <v>2</v>
      </c>
      <c r="B44" s="64" t="s">
        <v>37</v>
      </c>
      <c r="C44" s="134" t="s">
        <v>35</v>
      </c>
      <c r="D44" s="134"/>
      <c r="E44" s="134"/>
      <c r="F44" s="134"/>
      <c r="G44" s="134"/>
      <c r="H44" s="7"/>
      <c r="I44" s="35"/>
      <c r="J44" s="135"/>
      <c r="K44" s="136"/>
      <c r="L44" s="137"/>
      <c r="M44" s="49"/>
      <c r="N44" s="22" t="str">
        <f t="shared" ref="N44:N46" si="3">CONCATENATE("CREATE ", IF(H44&lt;&gt;"", "UNIQUE ", ""),"INDEX ", B44, " ON ", $F$4, "( ",C44, " ) " )</f>
        <v xml:space="preserve">CREATE INDEX IX_CONSENT_MST_01 ON Production_Plan_Header( USE_YN ) </v>
      </c>
      <c r="O44" s="4"/>
    </row>
    <row r="45" spans="1:21" s="2" customFormat="1" ht="15.6">
      <c r="A45" s="63">
        <v>3</v>
      </c>
      <c r="B45" s="64" t="s">
        <v>38</v>
      </c>
      <c r="C45" s="134" t="s">
        <v>43</v>
      </c>
      <c r="D45" s="134"/>
      <c r="E45" s="134"/>
      <c r="F45" s="134"/>
      <c r="G45" s="134"/>
      <c r="H45" s="7"/>
      <c r="I45" s="35"/>
      <c r="J45" s="73"/>
      <c r="K45" s="74"/>
      <c r="L45" s="75"/>
      <c r="M45" s="49"/>
      <c r="N45" s="22" t="str">
        <f t="shared" si="3"/>
        <v xml:space="preserve">CREATE INDEX IX_CONSENT_MST_02 ON Production_Plan_Header( PATIENT_CODE, VISIT_TYPE, HOS_TYPE ) </v>
      </c>
      <c r="O45" s="4"/>
    </row>
    <row r="46" spans="1:21" s="2" customFormat="1" ht="15.6">
      <c r="A46" s="63">
        <v>4</v>
      </c>
      <c r="B46" s="64" t="s">
        <v>39</v>
      </c>
      <c r="C46" s="134" t="s">
        <v>40</v>
      </c>
      <c r="D46" s="134"/>
      <c r="E46" s="134"/>
      <c r="F46" s="134"/>
      <c r="G46" s="134"/>
      <c r="H46" s="7"/>
      <c r="I46" s="35"/>
      <c r="J46" s="135"/>
      <c r="K46" s="136"/>
      <c r="L46" s="137"/>
      <c r="M46" s="49"/>
      <c r="N46" s="22" t="str">
        <f t="shared" si="3"/>
        <v xml:space="preserve">CREATE INDEX IX_CONSENT_MST_03 ON Production_Plan_Header( HOS_TYPE ) </v>
      </c>
      <c r="O46" s="4"/>
    </row>
    <row r="47" spans="1:21" s="2" customFormat="1" ht="15.6">
      <c r="B47" s="2">
        <f>LEN(B43)</f>
        <v>17</v>
      </c>
      <c r="N47" s="23"/>
    </row>
    <row r="48" spans="1:21" s="2" customFormat="1" ht="15.6">
      <c r="N48" s="23"/>
    </row>
    <row r="49" spans="14:14" s="2" customFormat="1" ht="15.6">
      <c r="N49" s="23"/>
    </row>
    <row r="50" spans="14:14" s="2" customFormat="1" ht="15.6">
      <c r="N50" s="23"/>
    </row>
    <row r="51" spans="14:14" s="2" customFormat="1" ht="15.6">
      <c r="N51" s="23"/>
    </row>
    <row r="52" spans="14:14" s="2" customFormat="1" ht="15.6">
      <c r="N52" s="23"/>
    </row>
    <row r="53" spans="14:14" s="2" customFormat="1" ht="15.6">
      <c r="N53" s="23"/>
    </row>
    <row r="54" spans="14:14" s="2" customFormat="1" ht="15.6">
      <c r="N54" s="23"/>
    </row>
    <row r="55" spans="14:14" s="2" customFormat="1" ht="15.6">
      <c r="N55" s="23"/>
    </row>
    <row r="56" spans="14:14" s="2" customFormat="1" ht="15.6">
      <c r="N56" s="23"/>
    </row>
    <row r="57" spans="14:14" s="2" customFormat="1" ht="15.6">
      <c r="N57" s="23"/>
    </row>
  </sheetData>
  <mergeCells count="38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12:K12"/>
    <mergeCell ref="J4:L4"/>
    <mergeCell ref="A5:B5"/>
    <mergeCell ref="C5:D5"/>
    <mergeCell ref="E5:F5"/>
    <mergeCell ref="G5:H5"/>
    <mergeCell ref="J5:L5"/>
    <mergeCell ref="J6:K6"/>
    <mergeCell ref="J7:K7"/>
    <mergeCell ref="J9:K9"/>
    <mergeCell ref="J10:K10"/>
    <mergeCell ref="J11:K11"/>
    <mergeCell ref="C46:G46"/>
    <mergeCell ref="J46:L46"/>
    <mergeCell ref="J14:K14"/>
    <mergeCell ref="J15:K15"/>
    <mergeCell ref="J16:K16"/>
    <mergeCell ref="J17:K17"/>
    <mergeCell ref="J18:K18"/>
    <mergeCell ref="C42:G42"/>
    <mergeCell ref="J42:L42"/>
    <mergeCell ref="C43:G43"/>
    <mergeCell ref="J43:L43"/>
    <mergeCell ref="C44:G44"/>
    <mergeCell ref="J44:L44"/>
    <mergeCell ref="C45:G45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1438-E402-4C70-84BC-9068FF8D6B7E}">
  <dimension ref="A1:AA56"/>
  <sheetViews>
    <sheetView workbookViewId="0">
      <selection activeCell="B7" sqref="B7:I23"/>
    </sheetView>
  </sheetViews>
  <sheetFormatPr defaultRowHeight="17.399999999999999"/>
  <cols>
    <col min="13" max="13" width="4.19921875" customWidth="1"/>
    <col min="14" max="14" width="8.796875" style="19"/>
    <col min="15" max="15" width="10.5" customWidth="1"/>
  </cols>
  <sheetData>
    <row r="1" spans="1:27">
      <c r="A1" s="106" t="s">
        <v>1</v>
      </c>
      <c r="B1" s="107"/>
      <c r="C1" s="108"/>
      <c r="D1" s="108"/>
      <c r="E1" s="108" t="s">
        <v>20</v>
      </c>
      <c r="F1" s="124" t="s">
        <v>2</v>
      </c>
      <c r="G1" s="124"/>
      <c r="H1" s="125"/>
      <c r="I1" s="17" t="s">
        <v>3</v>
      </c>
      <c r="J1" s="6"/>
      <c r="K1" s="12" t="s">
        <v>4</v>
      </c>
      <c r="L1" s="14"/>
      <c r="M1" s="169"/>
    </row>
    <row r="2" spans="1:27">
      <c r="A2" s="109" t="s">
        <v>5</v>
      </c>
      <c r="B2" s="110"/>
      <c r="C2" s="108"/>
      <c r="D2" s="108"/>
      <c r="E2" s="108"/>
      <c r="F2" s="126"/>
      <c r="G2" s="126"/>
      <c r="H2" s="127"/>
      <c r="I2" s="1" t="s">
        <v>6</v>
      </c>
      <c r="J2" s="6"/>
      <c r="K2" s="16" t="s">
        <v>7</v>
      </c>
      <c r="L2" s="14"/>
      <c r="M2" s="169"/>
    </row>
    <row r="3" spans="1:27">
      <c r="A3" s="111" t="s">
        <v>0</v>
      </c>
      <c r="B3" s="112"/>
      <c r="C3" s="122"/>
      <c r="D3" s="123"/>
      <c r="E3" s="26" t="s">
        <v>8</v>
      </c>
      <c r="F3" s="128" t="s">
        <v>29</v>
      </c>
      <c r="G3" s="128"/>
      <c r="H3" s="128"/>
      <c r="I3" s="15" t="s">
        <v>9</v>
      </c>
      <c r="J3" s="6"/>
      <c r="K3" s="11" t="s">
        <v>10</v>
      </c>
      <c r="L3" s="13" t="s">
        <v>41</v>
      </c>
      <c r="M3" s="168"/>
      <c r="N3" s="23" t="str">
        <f>CONCATENATE("DROP TABLE ",F4," ;")</f>
        <v>DROP TABLE Work_History ;</v>
      </c>
    </row>
    <row r="4" spans="1:27" ht="31.2">
      <c r="A4" s="108" t="s">
        <v>12</v>
      </c>
      <c r="B4" s="108"/>
      <c r="C4" s="108"/>
      <c r="D4" s="108"/>
      <c r="E4" s="6" t="s">
        <v>13</v>
      </c>
      <c r="F4" s="133" t="s">
        <v>479</v>
      </c>
      <c r="G4" s="133"/>
      <c r="H4" s="133"/>
      <c r="I4" s="78" t="s">
        <v>14</v>
      </c>
      <c r="J4" s="115" t="s">
        <v>478</v>
      </c>
      <c r="K4" s="116"/>
      <c r="L4" s="117"/>
      <c r="M4" s="167"/>
      <c r="N4" s="166"/>
      <c r="O4" s="165"/>
    </row>
    <row r="5" spans="1:27" ht="31.2">
      <c r="A5" s="118" t="s">
        <v>31</v>
      </c>
      <c r="B5" s="119"/>
      <c r="C5" s="118"/>
      <c r="D5" s="119"/>
      <c r="E5" s="120" t="s">
        <v>33</v>
      </c>
      <c r="F5" s="121"/>
      <c r="G5" s="115" t="s">
        <v>330</v>
      </c>
      <c r="H5" s="117"/>
      <c r="I5" s="78" t="s">
        <v>32</v>
      </c>
      <c r="J5" s="115"/>
      <c r="K5" s="116"/>
      <c r="L5" s="117"/>
      <c r="M5" s="167"/>
      <c r="N5" s="166"/>
      <c r="O5" s="165"/>
    </row>
    <row r="6" spans="1:27">
      <c r="A6" s="37" t="s">
        <v>11</v>
      </c>
      <c r="B6" s="37" t="s">
        <v>21</v>
      </c>
      <c r="C6" s="37" t="s">
        <v>22</v>
      </c>
      <c r="D6" s="37" t="s">
        <v>23</v>
      </c>
      <c r="E6" s="37" t="s">
        <v>16</v>
      </c>
      <c r="F6" s="37" t="s">
        <v>24</v>
      </c>
      <c r="G6" s="37" t="s">
        <v>17</v>
      </c>
      <c r="H6" s="37" t="s">
        <v>25</v>
      </c>
      <c r="I6" s="77" t="s">
        <v>18</v>
      </c>
      <c r="J6" s="113" t="s">
        <v>19</v>
      </c>
      <c r="K6" s="114"/>
      <c r="L6" s="164" t="s">
        <v>26</v>
      </c>
      <c r="M6" s="163"/>
      <c r="N6" s="23" t="str">
        <f>CONCATENATE("CREATE TABLE ",$F$4," (")</f>
        <v>CREATE TABLE Work_History (</v>
      </c>
      <c r="O6" s="2"/>
      <c r="P6" s="3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</row>
    <row r="7" spans="1:27">
      <c r="A7" s="7">
        <v>1</v>
      </c>
      <c r="B7" s="86" t="s">
        <v>477</v>
      </c>
      <c r="C7" s="86" t="s">
        <v>235</v>
      </c>
      <c r="D7" s="86" t="s">
        <v>185</v>
      </c>
      <c r="E7" s="86" t="s">
        <v>91</v>
      </c>
      <c r="F7" s="156"/>
      <c r="G7" s="86" t="s">
        <v>335</v>
      </c>
      <c r="H7" s="86" t="s">
        <v>331</v>
      </c>
      <c r="I7" s="155"/>
      <c r="J7" s="162"/>
      <c r="K7" s="161"/>
      <c r="L7" s="147" t="s">
        <v>365</v>
      </c>
      <c r="M7" s="2"/>
      <c r="N7" s="23" t="str">
        <f>IF(B7&lt;&gt;"",CONCATENATE(B7, REPT(" ", 31 - LEN(B7)),E7," ", IF(LEN(F7)&gt;0, CONCATENATE("(",F7,")"), " "), "  ",  IF(I7&lt;&gt;"", CONCATENATE(" DEFAULT ", I7,""), ""  ), IF(OR(D7="N",D7="IDENTITY",D7="NOT NULL"), " NOT NULL ", ""), IF(LEN(L7)&gt;0, "IDENTITY"&amp;L7, ""),  IF(B8&lt;&gt;""," ,"," ")), ") Tablespace TS_HEMR_DATA ;" )</f>
        <v>Work_Seq                       int     NOT NULL IDENTITY(1,1) ,</v>
      </c>
      <c r="O7" s="2"/>
      <c r="P7" s="3"/>
      <c r="Q7" s="3"/>
      <c r="R7" s="3"/>
      <c r="S7" s="3"/>
      <c r="T7" s="3"/>
      <c r="U7" s="41" t="str">
        <f>CONCATENATE( "EXEC SP_ADDEXTENDEDPROPERTY 'MS_Description', '", C7, "', 'USER', DBO, 'TABLE', ",$F$4,",'COLUMN',",B7)</f>
        <v>EXEC SP_ADDEXTENDEDPROPERTY 'MS_Description', '이력순번', 'USER', DBO, 'TABLE', Work_History,'COLUMN',Work_Seq</v>
      </c>
      <c r="V7" s="3"/>
      <c r="W7" s="3"/>
      <c r="X7" s="3"/>
      <c r="Y7" s="3"/>
      <c r="Z7" s="3"/>
      <c r="AA7" s="3"/>
    </row>
    <row r="8" spans="1:27">
      <c r="A8" s="7">
        <v>2</v>
      </c>
      <c r="B8" s="86" t="s">
        <v>476</v>
      </c>
      <c r="C8" s="86" t="s">
        <v>475</v>
      </c>
      <c r="D8" s="86" t="s">
        <v>329</v>
      </c>
      <c r="E8" s="86" t="s">
        <v>190</v>
      </c>
      <c r="F8" s="156"/>
      <c r="G8" s="86" t="s">
        <v>331</v>
      </c>
      <c r="H8" s="86" t="s">
        <v>331</v>
      </c>
      <c r="I8" s="155"/>
      <c r="J8" s="162"/>
      <c r="K8" s="161"/>
      <c r="L8" s="147"/>
      <c r="M8" s="2"/>
      <c r="N8" s="23" t="str">
        <f>IF(B8&lt;&gt;"",CONCATENATE(B8, REPT(" ", 31 - LEN(B8)),E8," ", IF(LEN(F8)&gt;0, CONCATENATE("(",F8,")"), " "), "  ",  IF(I8&lt;&gt;"", CONCATENATE(" DEFAULT ", I8,""), ""  ), IF(OR(D8="N",D8="IDENTITY",D8="NOT NULL"), " NOT NULL ", ""), IF(LEN(L8)&gt;0, "IDENTITY"&amp;L8, ""),  IF(B9&lt;&gt;""," ,"," ")), ") Tablespace TS_HEMR_DATA ;" )</f>
        <v>Work_Date                      date     ,</v>
      </c>
      <c r="O8" s="2"/>
      <c r="P8" s="3"/>
      <c r="Q8" s="3"/>
      <c r="R8" s="3"/>
      <c r="S8" s="3"/>
      <c r="T8" s="3"/>
      <c r="U8" s="41" t="str">
        <f>CONCATENATE( "EXEC SP_ADDEXTENDEDPROPERTY 'MS_Description', '", C8, "', 'USER', DBO, 'TABLE', ",$F$4,",'COLUMN',",B8)</f>
        <v>EXEC SP_ADDEXTENDEDPROPERTY 'MS_Description', '근무일자', 'USER', DBO, 'TABLE', Work_History,'COLUMN',Work_Date</v>
      </c>
      <c r="V8" s="3"/>
      <c r="W8" s="3"/>
      <c r="X8" s="3"/>
      <c r="Y8" s="3"/>
      <c r="Z8" s="3"/>
      <c r="AA8" s="3"/>
    </row>
    <row r="9" spans="1:27">
      <c r="A9" s="7">
        <v>3</v>
      </c>
      <c r="B9" s="86" t="s">
        <v>236</v>
      </c>
      <c r="C9" s="86" t="s">
        <v>237</v>
      </c>
      <c r="D9" s="86" t="s">
        <v>329</v>
      </c>
      <c r="E9" s="86" t="s">
        <v>88</v>
      </c>
      <c r="F9" s="156"/>
      <c r="G9" s="86" t="s">
        <v>331</v>
      </c>
      <c r="H9" s="86" t="s">
        <v>335</v>
      </c>
      <c r="I9" s="155"/>
      <c r="J9" s="162"/>
      <c r="K9" s="161"/>
      <c r="L9" s="147"/>
      <c r="M9" s="2"/>
      <c r="N9" s="23" t="str">
        <f>IF(B9&lt;&gt;"",CONCATENATE(B9, REPT(" ", 31 - LEN(B9)),E9," ", IF(LEN(F9)&gt;0, CONCATENATE("(",F9,")"), " "), "  ",  IF(I9&lt;&gt;"", CONCATENATE(" DEFAULT ", I9,""), ""  ), IF(OR(D9="N",D9="IDENTITY",D9="NOT NULL"), " NOT NULL ", ""), IF(LEN(L9)&gt;0, "IDENTITY"&amp;L9, ""),  IF(B10&lt;&gt;""," ,"," ")), ") Tablespace TS_HEMR_DATA ;" )</f>
        <v>Process_Code                   nvarchar(20)     ,</v>
      </c>
      <c r="O9" s="2"/>
      <c r="P9" s="3"/>
      <c r="Q9" s="3"/>
      <c r="R9" s="3"/>
      <c r="S9" s="3"/>
      <c r="T9" s="3"/>
      <c r="U9" s="41" t="str">
        <f>CONCATENATE( "EXEC SP_ADDEXTENDEDPROPERTY 'MS_Description', '", C9, "', 'USER', DBO, 'TABLE', ",$F$4,",'COLUMN',",B9)</f>
        <v>EXEC SP_ADDEXTENDEDPROPERTY 'MS_Description', '공정코드', 'USER', DBO, 'TABLE', Work_History,'COLUMN',Process_Code</v>
      </c>
      <c r="V9" s="3"/>
      <c r="W9" s="3"/>
      <c r="X9" s="3"/>
      <c r="Y9" s="3"/>
      <c r="Z9" s="3"/>
      <c r="AA9" s="3"/>
    </row>
    <row r="10" spans="1:27">
      <c r="A10" s="7">
        <v>4</v>
      </c>
      <c r="B10" s="86" t="s">
        <v>163</v>
      </c>
      <c r="C10" s="86" t="s">
        <v>182</v>
      </c>
      <c r="D10" s="86" t="s">
        <v>329</v>
      </c>
      <c r="E10" s="86" t="s">
        <v>88</v>
      </c>
      <c r="F10" s="156"/>
      <c r="G10" s="86" t="s">
        <v>331</v>
      </c>
      <c r="H10" s="86" t="s">
        <v>335</v>
      </c>
      <c r="I10" s="155"/>
      <c r="J10" s="159"/>
      <c r="K10" s="158"/>
      <c r="L10" s="147"/>
      <c r="M10" s="2"/>
      <c r="N10" s="23" t="str">
        <f>IF(B10&lt;&gt;"",CONCATENATE(B10, REPT(" ", 31 - LEN(B10)),E10," ", IF(LEN(F10)&gt;0, CONCATENATE("(",F10,")"), " "), "  ",  IF(I10&lt;&gt;"", CONCATENATE(" DEFAULT ", I10,""), ""  ), IF(OR(D10="N",D10="IDENTITY",D10="NOT NULL"), " NOT NULL ", ""), IF(LEN(L10)&gt;0, "IDENTITY"&amp;L10, ""),  IF(B11&lt;&gt;""," ,"," ")), ") Tablespace TS_HEMR_DATA ;" )</f>
        <v>User_ID                        nvarchar(20)     ,</v>
      </c>
      <c r="O10" s="2"/>
      <c r="P10" s="3"/>
      <c r="Q10" s="3"/>
      <c r="R10" s="3"/>
      <c r="S10" s="3"/>
      <c r="T10" s="3"/>
      <c r="U10" s="41" t="str">
        <f>CONCATENATE( "EXEC SP_ADDEXTENDEDPROPERTY 'MS_Description', '", C10, "', 'USER', DBO, 'TABLE', ",$F$4,",'COLUMN',",B10)</f>
        <v>EXEC SP_ADDEXTENDEDPROPERTY 'MS_Description', '사용자ID', 'USER', DBO, 'TABLE', Work_History,'COLUMN',User_ID</v>
      </c>
      <c r="V10" s="3"/>
      <c r="W10" s="3"/>
      <c r="X10" s="3"/>
      <c r="Y10" s="3"/>
      <c r="Z10" s="3"/>
      <c r="AA10" s="3"/>
    </row>
    <row r="11" spans="1:27">
      <c r="A11" s="7">
        <v>5</v>
      </c>
      <c r="B11" s="86" t="s">
        <v>474</v>
      </c>
      <c r="C11" s="86" t="s">
        <v>473</v>
      </c>
      <c r="D11" s="86" t="s">
        <v>329</v>
      </c>
      <c r="E11" s="86" t="s">
        <v>93</v>
      </c>
      <c r="F11" s="156"/>
      <c r="G11" s="86" t="s">
        <v>331</v>
      </c>
      <c r="H11" s="86" t="s">
        <v>331</v>
      </c>
      <c r="I11" s="155"/>
      <c r="J11" s="162"/>
      <c r="K11" s="161"/>
      <c r="L11" s="147"/>
      <c r="M11" s="2"/>
      <c r="N11" s="23" t="str">
        <f>IF(B11&lt;&gt;"",CONCATENATE(B11, REPT(" ", 31 - LEN(B11)),E11," ", IF(LEN(F11)&gt;0, CONCATENATE("(",F11,")"), " "), "  ",  IF(I11&lt;&gt;"", CONCATENATE(" DEFAULT ", I11,""), ""  ), IF(OR(D11="N",D11="IDENTITY",D11="NOT NULL"), " NOT NULL ", ""), IF(LEN(L11)&gt;0, "IDENTITY"&amp;L11, ""),  IF(B12&lt;&gt;""," ,"," ")), ") Tablespace TS_HEMR_DATA ;" )</f>
        <v>Work_StartTime                 datetime     ,</v>
      </c>
      <c r="O11" s="2"/>
      <c r="P11" s="3"/>
      <c r="Q11" s="3"/>
      <c r="R11" s="3"/>
      <c r="S11" s="3"/>
      <c r="T11" s="3"/>
      <c r="U11" s="41" t="str">
        <f>CONCATENATE( "EXEC SP_ADDEXTENDEDPROPERTY 'MS_Description', '", C11, "', 'USER', DBO, 'TABLE', ",$F$4,",'COLUMN',",B11)</f>
        <v>EXEC SP_ADDEXTENDEDPROPERTY 'MS_Description', '근무시작시간', 'USER', DBO, 'TABLE', Work_History,'COLUMN',Work_StartTime</v>
      </c>
      <c r="V11" s="3"/>
      <c r="W11" s="3"/>
      <c r="X11" s="3"/>
      <c r="Y11" s="3"/>
      <c r="Z11" s="3"/>
      <c r="AA11" s="3"/>
    </row>
    <row r="12" spans="1:27">
      <c r="A12" s="7">
        <v>6</v>
      </c>
      <c r="B12" s="86" t="s">
        <v>472</v>
      </c>
      <c r="C12" s="86" t="s">
        <v>471</v>
      </c>
      <c r="D12" s="86" t="s">
        <v>329</v>
      </c>
      <c r="E12" s="86" t="s">
        <v>93</v>
      </c>
      <c r="F12" s="156"/>
      <c r="G12" s="86" t="s">
        <v>331</v>
      </c>
      <c r="H12" s="86" t="s">
        <v>331</v>
      </c>
      <c r="I12" s="155"/>
      <c r="J12" s="159"/>
      <c r="K12" s="158"/>
      <c r="L12" s="147"/>
      <c r="M12" s="2"/>
      <c r="N12" s="23" t="str">
        <f>IF(B12&lt;&gt;"",CONCATENATE(B12, REPT(" ", 31 - LEN(B12)),E12," ", IF(LEN(F12)&gt;0, CONCATENATE("(",F12,")"), " "), "  ",  IF(I12&lt;&gt;"", CONCATENATE(" DEFAULT ", I12,""), ""  ), IF(OR(D12="N",D12="IDENTITY",D12="NOT NULL"), " NOT NULL ", ""), IF(LEN(L12)&gt;0, "IDENTITY"&amp;L12, ""),  IF(B13&lt;&gt;""," ,"," ")), ") Tablespace TS_HEMR_DATA ;" )</f>
        <v>Work_EndTime                   datetime     ,</v>
      </c>
      <c r="O12" s="2"/>
      <c r="P12" s="3"/>
      <c r="Q12" s="3"/>
      <c r="R12" s="3"/>
      <c r="S12" s="3"/>
      <c r="T12" s="3"/>
      <c r="U12" s="41" t="str">
        <f>CONCATENATE( "EXEC SP_ADDEXTENDEDPROPERTY 'MS_Description', '", C12, "', 'USER', DBO, 'TABLE', ",$F$4,",'COLUMN',",B12)</f>
        <v>EXEC SP_ADDEXTENDEDPROPERTY 'MS_Description', '근무종료시간', 'USER', DBO, 'TABLE', Work_History,'COLUMN',Work_EndTime</v>
      </c>
      <c r="V12" s="3"/>
      <c r="W12" s="3"/>
      <c r="X12" s="3"/>
      <c r="Y12" s="3"/>
      <c r="Z12" s="3"/>
      <c r="AA12" s="3"/>
    </row>
    <row r="13" spans="1:27">
      <c r="A13" s="7">
        <v>7</v>
      </c>
      <c r="B13" s="86" t="s">
        <v>470</v>
      </c>
      <c r="C13" s="86" t="s">
        <v>469</v>
      </c>
      <c r="D13" s="86" t="s">
        <v>329</v>
      </c>
      <c r="E13" s="86" t="s">
        <v>126</v>
      </c>
      <c r="F13" s="156"/>
      <c r="G13" s="86" t="s">
        <v>331</v>
      </c>
      <c r="H13" s="86" t="s">
        <v>331</v>
      </c>
      <c r="I13" s="156"/>
      <c r="J13" s="159"/>
      <c r="K13" s="158"/>
      <c r="L13" s="147"/>
      <c r="M13" s="2"/>
      <c r="N13" s="23" t="str">
        <f>IF(B13&lt;&gt;"",CONCATENATE(B13, REPT(" ", 31 - LEN(B13)),E13," ", IF(LEN(F13)&gt;0, CONCATENATE("(",F13,")"), " "), "  ",  IF(I13&lt;&gt;"", CONCATENATE(" DEFAULT ", I13,""), ""  ), IF(OR(D13="N",D13="IDENTITY",D13="NOT NULL"), " NOT NULL ", ""), IF(LEN(L13)&gt;0, "IDENTITY"&amp;L13, ""),  IF(B14&lt;&gt;""," ,"," ")), ") Tablespace TS_HEMR_DATA ;" )</f>
        <v>Work_Time                      decimal(10,1)     ,</v>
      </c>
      <c r="O13" s="2"/>
      <c r="P13" s="3"/>
      <c r="Q13" s="3"/>
      <c r="R13" s="3"/>
      <c r="S13" s="3"/>
      <c r="T13" s="3"/>
      <c r="U13" s="41" t="str">
        <f>CONCATENATE( "EXEC SP_ADDEXTENDEDPROPERTY 'MS_Description', '", C13, "', 'USER', DBO, 'TABLE', ",$F$4,",'COLUMN',",B13)</f>
        <v>EXEC SP_ADDEXTENDEDPROPERTY 'MS_Description', '근무시간', 'USER', DBO, 'TABLE', Work_History,'COLUMN',Work_Time</v>
      </c>
      <c r="V13" s="3"/>
      <c r="W13" s="3"/>
      <c r="X13" s="3"/>
      <c r="Y13" s="3"/>
      <c r="Z13" s="3"/>
      <c r="AA13" s="3"/>
    </row>
    <row r="14" spans="1:27">
      <c r="A14" s="7">
        <v>8</v>
      </c>
      <c r="B14" s="86" t="s">
        <v>468</v>
      </c>
      <c r="C14" s="86" t="s">
        <v>467</v>
      </c>
      <c r="D14" s="86" t="s">
        <v>329</v>
      </c>
      <c r="E14" s="86" t="s">
        <v>88</v>
      </c>
      <c r="F14" s="156"/>
      <c r="G14" s="86" t="s">
        <v>331</v>
      </c>
      <c r="H14" s="86" t="s">
        <v>331</v>
      </c>
      <c r="I14" s="156"/>
      <c r="J14" s="159"/>
      <c r="K14" s="158"/>
      <c r="L14" s="147"/>
      <c r="M14" s="2"/>
      <c r="N14" s="23" t="str">
        <f>IF(B14&lt;&gt;"",CONCATENATE(B14, REPT(" ", 31 - LEN(B14)),E14," ", IF(LEN(F14)&gt;0, CONCATENATE("(",F14,")"), " "), "  ",  IF(I14&lt;&gt;"", CONCATENATE(" DEFAULT ", I14,""), ""  ), IF(OR(D14="N",D14="IDENTITY",D14="NOT NULL"), " NOT NULL ", ""), IF(LEN(L14)&gt;0, "IDENTITY"&amp;L14, ""),  IF(B15&lt;&gt;""," ,"," ")), ") Tablespace TS_HEMR_DATA ;" )</f>
        <v>Work_Type                      nvarchar(20)     ,</v>
      </c>
      <c r="O14" s="2"/>
      <c r="P14" s="3"/>
      <c r="Q14" s="3"/>
      <c r="R14" s="3"/>
      <c r="S14" s="3"/>
      <c r="T14" s="3"/>
      <c r="U14" s="41" t="str">
        <f>CONCATENATE( "EXEC SP_ADDEXTENDEDPROPERTY 'MS_Description', '", C14, "', 'USER', DBO, 'TABLE', ",$F$4,",'COLUMN',",B14)</f>
        <v>EXEC SP_ADDEXTENDEDPROPERTY 'MS_Description', '휴무구분', 'USER', DBO, 'TABLE', Work_History,'COLUMN',Work_Type</v>
      </c>
      <c r="V14" s="3"/>
      <c r="W14" s="3"/>
      <c r="X14" s="3"/>
      <c r="Y14" s="3"/>
      <c r="Z14" s="3"/>
      <c r="AA14" s="3"/>
    </row>
    <row r="15" spans="1:27">
      <c r="A15" s="7">
        <v>9</v>
      </c>
      <c r="B15" s="86" t="s">
        <v>106</v>
      </c>
      <c r="C15" s="86" t="s">
        <v>137</v>
      </c>
      <c r="D15" s="86" t="s">
        <v>329</v>
      </c>
      <c r="E15" s="86" t="s">
        <v>125</v>
      </c>
      <c r="F15" s="156"/>
      <c r="G15" s="86" t="s">
        <v>331</v>
      </c>
      <c r="H15" s="86" t="s">
        <v>331</v>
      </c>
      <c r="I15" s="156"/>
      <c r="J15" s="159"/>
      <c r="K15" s="158"/>
      <c r="L15" s="147"/>
      <c r="M15" s="2"/>
      <c r="N15" s="23" t="str">
        <f>IF(B15&lt;&gt;"",CONCATENATE(B15, REPT(" ", 31 - LEN(B15)),E15," ", IF(LEN(F15)&gt;0, CONCATENATE("(",F15,")"), " "), "  ",  IF(I15&lt;&gt;"", CONCATENATE(" DEFAULT ", I15,""), ""  ), IF(OR(D15="N",D15="IDENTITY",D15="NOT NULL"), " NOT NULL ", ""), IF(LEN(L15)&gt;0, "IDENTITY"&amp;L15, ""),  IF(B16&lt;&gt;""," ,"," ")), ") Tablespace TS_HEMR_DATA ;" )</f>
        <v>Remark                         nvarchar(100)     ,</v>
      </c>
      <c r="O15" s="2"/>
      <c r="P15" s="3"/>
      <c r="Q15" s="3"/>
      <c r="R15" s="3"/>
      <c r="S15" s="3"/>
      <c r="T15" s="3"/>
      <c r="U15" s="41" t="str">
        <f>CONCATENATE( "EXEC SP_ADDEXTENDEDPROPERTY 'MS_Description', '", C15, "', 'USER', DBO, 'TABLE', ",$F$4,",'COLUMN',",B15)</f>
        <v>EXEC SP_ADDEXTENDEDPROPERTY 'MS_Description', '비고', 'USER', DBO, 'TABLE', Work_History,'COLUMN',Remark</v>
      </c>
      <c r="V15" s="3"/>
      <c r="W15" s="3"/>
      <c r="X15" s="3"/>
      <c r="Y15" s="3"/>
      <c r="Z15" s="3"/>
      <c r="AA15" s="3"/>
    </row>
    <row r="16" spans="1:27">
      <c r="A16" s="7">
        <v>10</v>
      </c>
      <c r="B16" s="86" t="s">
        <v>80</v>
      </c>
      <c r="C16" s="86" t="s">
        <v>81</v>
      </c>
      <c r="D16" s="86" t="s">
        <v>329</v>
      </c>
      <c r="E16" s="86" t="s">
        <v>93</v>
      </c>
      <c r="F16" s="156"/>
      <c r="G16" s="86" t="s">
        <v>331</v>
      </c>
      <c r="H16" s="86" t="s">
        <v>331</v>
      </c>
      <c r="I16" s="156"/>
      <c r="J16" s="159"/>
      <c r="K16" s="158"/>
      <c r="L16" s="147"/>
      <c r="M16" s="2"/>
      <c r="N16" s="23" t="str">
        <f>IF(B16&lt;&gt;"",CONCATENATE(B16, REPT(" ", 31 - LEN(B16)),E16," ", IF(LEN(F16)&gt;0, CONCATENATE("(",F16,")"), " "), "  ",  IF(I16&lt;&gt;"", CONCATENATE(" DEFAULT ", I16,""), ""  ), IF(OR(D16="N",D16="IDENTITY",D16="NOT NULL"), " NOT NULL ", ""), IF(LEN(L16)&gt;0, "IDENTITY"&amp;L16, ""),  IF(B17&lt;&gt;""," ,"," ")), ") Tablespace TS_HEMR_DATA ;" )</f>
        <v>Ins_Date                       datetime     ,</v>
      </c>
      <c r="O16" s="2"/>
      <c r="P16" s="3"/>
      <c r="Q16" s="3"/>
      <c r="R16" s="3"/>
      <c r="S16" s="3"/>
      <c r="T16" s="3"/>
      <c r="U16" s="41" t="str">
        <f>CONCATENATE( "EXEC SP_ADDEXTENDEDPROPERTY 'MS_Description', '", C16, "', 'USER', DBO, 'TABLE', ",$F$4,",'COLUMN',",B16)</f>
        <v>EXEC SP_ADDEXTENDEDPROPERTY 'MS_Description', '최초입력일자', 'USER', DBO, 'TABLE', Work_History,'COLUMN',Ins_Date</v>
      </c>
      <c r="V16" s="3"/>
      <c r="W16" s="3"/>
      <c r="X16" s="3"/>
      <c r="Y16" s="3"/>
      <c r="Z16" s="3"/>
      <c r="AA16" s="3"/>
    </row>
    <row r="17" spans="1:27">
      <c r="A17" s="7">
        <v>11</v>
      </c>
      <c r="B17" s="86" t="s">
        <v>82</v>
      </c>
      <c r="C17" s="86" t="s">
        <v>83</v>
      </c>
      <c r="D17" s="86" t="s">
        <v>329</v>
      </c>
      <c r="E17" s="86" t="s">
        <v>88</v>
      </c>
      <c r="F17" s="156"/>
      <c r="G17" s="86" t="s">
        <v>331</v>
      </c>
      <c r="H17" s="86" t="s">
        <v>331</v>
      </c>
      <c r="I17" s="155"/>
      <c r="J17" s="159"/>
      <c r="K17" s="158"/>
      <c r="L17" s="147"/>
      <c r="M17" s="2"/>
      <c r="N17" s="23" t="str">
        <f>IF(B17&lt;&gt;"",CONCATENATE(B17, REPT(" ", 31 - LEN(B17)),E17," ", IF(LEN(F17)&gt;0, CONCATENATE("(",F17,")"), " "), "  ",  IF(I17&lt;&gt;"", CONCATENATE(" DEFAULT ", I17,""), ""  ), IF(OR(D17="N",D17="IDENTITY",D17="NOT NULL"), " NOT NULL ", ""), IF(LEN(L17)&gt;0, "IDENTITY"&amp;L17, ""),  IF(B18&lt;&gt;""," ,"," ")), ") Tablespace TS_HEMR_DATA ;" )</f>
        <v>Ins_Emp                        nvarchar(20)     ,</v>
      </c>
      <c r="O17" s="2"/>
      <c r="P17" s="3"/>
      <c r="Q17" s="3"/>
      <c r="R17" s="3"/>
      <c r="S17" s="3"/>
      <c r="T17" s="3"/>
      <c r="U17" s="41" t="str">
        <f>CONCATENATE( "EXEC SP_ADDEXTENDEDPROPERTY 'MS_Description', '", C17, "', 'USER', DBO, 'TABLE', ",$F$4,",'COLUMN',",B17)</f>
        <v>EXEC SP_ADDEXTENDEDPROPERTY 'MS_Description', '최초입력자', 'USER', DBO, 'TABLE', Work_History,'COLUMN',Ins_Emp</v>
      </c>
      <c r="V17" s="3"/>
      <c r="W17" s="3"/>
      <c r="X17" s="3"/>
      <c r="Y17" s="3"/>
      <c r="Z17" s="3"/>
      <c r="AA17" s="3"/>
    </row>
    <row r="18" spans="1:27">
      <c r="A18" s="7">
        <v>12</v>
      </c>
      <c r="B18" s="86" t="s">
        <v>84</v>
      </c>
      <c r="C18" s="86" t="s">
        <v>85</v>
      </c>
      <c r="D18" s="86" t="s">
        <v>329</v>
      </c>
      <c r="E18" s="86" t="s">
        <v>93</v>
      </c>
      <c r="F18" s="156"/>
      <c r="G18" s="86" t="s">
        <v>331</v>
      </c>
      <c r="H18" s="86" t="s">
        <v>331</v>
      </c>
      <c r="I18" s="155"/>
      <c r="J18" s="162"/>
      <c r="K18" s="161"/>
      <c r="L18" s="147"/>
      <c r="M18" s="2"/>
      <c r="N18" s="23" t="str">
        <f>IF(B18&lt;&gt;"",CONCATENATE(B18, REPT(" ", 31 - LEN(B18)),E18," ", IF(LEN(F18)&gt;0, CONCATENATE("(",F18,")"), " "), "  ",  IF(I18&lt;&gt;"", CONCATENATE(" DEFAULT ", I18,""), ""  ), IF(OR(D18="N",D18="IDENTITY",D18="NOT NULL"), " NOT NULL ", ""), IF(LEN(L18)&gt;0, "IDENTITY"&amp;L18, ""),  IF(B19&lt;&gt;""," ,"," ")), ") Tablespace TS_HEMR_DATA ;" )</f>
        <v>Up_Date                        datetime     ,</v>
      </c>
      <c r="O18" s="2"/>
      <c r="P18" s="3"/>
      <c r="Q18" s="3"/>
      <c r="R18" s="3"/>
      <c r="S18" s="3"/>
      <c r="T18" s="3"/>
      <c r="U18" s="41" t="str">
        <f>CONCATENATE( "EXEC SP_ADDEXTENDEDPROPERTY 'MS_Description', '", C18, "', 'USER', DBO, 'TABLE', ",$F$4,",'COLUMN',",B18)</f>
        <v>EXEC SP_ADDEXTENDEDPROPERTY 'MS_Description', '최종수정일자', 'USER', DBO, 'TABLE', Work_History,'COLUMN',Up_Date</v>
      </c>
      <c r="V18" s="3"/>
      <c r="W18" s="3"/>
      <c r="X18" s="3"/>
      <c r="Y18" s="3"/>
      <c r="Z18" s="3"/>
      <c r="AA18" s="3"/>
    </row>
    <row r="19" spans="1:27">
      <c r="A19" s="7">
        <v>13</v>
      </c>
      <c r="B19" s="86" t="s">
        <v>86</v>
      </c>
      <c r="C19" s="86" t="s">
        <v>87</v>
      </c>
      <c r="D19" s="86" t="s">
        <v>329</v>
      </c>
      <c r="E19" s="86" t="s">
        <v>88</v>
      </c>
      <c r="F19" s="156"/>
      <c r="G19" s="86" t="s">
        <v>331</v>
      </c>
      <c r="H19" s="86" t="s">
        <v>331</v>
      </c>
      <c r="I19" s="155"/>
      <c r="J19" s="162"/>
      <c r="K19" s="161"/>
      <c r="L19" s="147"/>
      <c r="M19" s="2"/>
      <c r="N19" s="23" t="str">
        <f>IF(B19&lt;&gt;"",CONCATENATE(B19, REPT(" ", 31 - LEN(B19)),E19," ", IF(LEN(F19)&gt;0, CONCATENATE("(",F19,")"), " "), "  ",  IF(I19&lt;&gt;"", CONCATENATE(" DEFAULT ", I19,""), ""  ), IF(OR(D19="N",D19="IDENTITY",D19="NOT NULL"), " NOT NULL ", ""), IF(LEN(L19)&gt;0, "IDENTITY"&amp;L19, ""),  IF(B20&lt;&gt;""," ,"," ")), ") Tablespace TS_HEMR_DATA ;" )</f>
        <v xml:space="preserve">Up_Emp                         nvarchar(20)     </v>
      </c>
      <c r="O19" s="2"/>
      <c r="P19" s="3"/>
      <c r="Q19" s="3"/>
      <c r="R19" s="3"/>
      <c r="S19" s="3"/>
      <c r="T19" s="3"/>
      <c r="U19" s="41" t="str">
        <f>CONCATENATE( "EXEC SP_ADDEXTENDEDPROPERTY 'MS_Description', '", C19, "', 'USER', DBO, 'TABLE', ",$F$4,",'COLUMN',",B19)</f>
        <v>EXEC SP_ADDEXTENDEDPROPERTY 'MS_Description', '최종수정자', 'USER', DBO, 'TABLE', Work_History,'COLUMN',Up_Emp</v>
      </c>
      <c r="V19" s="3"/>
      <c r="W19" s="3"/>
      <c r="X19" s="3"/>
      <c r="Y19" s="3"/>
      <c r="Z19" s="3"/>
      <c r="AA19" s="3"/>
    </row>
    <row r="20" spans="1:27">
      <c r="A20" s="7">
        <v>14</v>
      </c>
      <c r="B20" s="86"/>
      <c r="C20" s="86"/>
      <c r="D20" s="86"/>
      <c r="E20" s="86"/>
      <c r="F20" s="156"/>
      <c r="G20" s="86"/>
      <c r="H20" s="86"/>
      <c r="I20" s="155"/>
      <c r="J20" s="162"/>
      <c r="K20" s="161"/>
      <c r="L20" s="147"/>
      <c r="M20" s="2"/>
      <c r="N20" s="23" t="str">
        <f>IF(B20&lt;&gt;"",CONCATENATE(B20, REPT(" ", 31 - LEN(B20)),E20," ", IF(LEN(F20)&gt;0, CONCATENATE("(",F20,")"), " "), "  ",  IF(I20&lt;&gt;"", CONCATENATE(" DEFAULT ", I20,""), ""  ), IF(OR(D20="N",D20="IDENTITY",D20="NOT NULL"), " NOT NULL ", ""), IF(LEN(L20)&gt;0, "IDENTITY"&amp;L20, ""),  IF(B21&lt;&gt;""," ,"," ")), ") Tablespace TS_HEMR_DATA ;" )</f>
        <v>) Tablespace TS_HEMR_DATA ;</v>
      </c>
      <c r="O20" s="2"/>
      <c r="P20" s="3"/>
      <c r="Q20" s="3"/>
      <c r="R20" s="3"/>
      <c r="S20" s="3"/>
      <c r="T20" s="3"/>
      <c r="U20" s="41" t="str">
        <f>CONCATENATE( "EXEC SP_ADDEXTENDEDPROPERTY 'MS_Description', '", C20, "', 'USER', DBO, 'TABLE', ",$F$4,",'COLUMN',",B20)</f>
        <v>EXEC SP_ADDEXTENDEDPROPERTY 'MS_Description', '', 'USER', DBO, 'TABLE', Work_History,'COLUMN',</v>
      </c>
      <c r="V20" s="3"/>
      <c r="W20" s="3"/>
      <c r="X20" s="3"/>
      <c r="Y20" s="3"/>
      <c r="Z20" s="3"/>
      <c r="AA20" s="3"/>
    </row>
    <row r="21" spans="1:27">
      <c r="A21" s="7">
        <v>15</v>
      </c>
      <c r="B21" s="86"/>
      <c r="C21" s="86"/>
      <c r="D21" s="86"/>
      <c r="E21" s="86"/>
      <c r="F21" s="156"/>
      <c r="G21" s="86"/>
      <c r="H21" s="86"/>
      <c r="I21" s="155"/>
      <c r="J21" s="162"/>
      <c r="K21" s="161"/>
      <c r="L21" s="147"/>
      <c r="M21" s="2"/>
      <c r="N21" s="23" t="str">
        <f>IF(B21&lt;&gt;"",CONCATENATE(B21, REPT(" ", 31 - LEN(B21)),E21," ", IF(LEN(F21)&gt;0, CONCATENATE("(",F21,")"), " "), "  ",  IF(I21&lt;&gt;"", CONCATENATE(" DEFAULT ", I21,""), ""  ), IF(OR(D21="N",D21="IDENTITY",D21="NOT NULL"), " NOT NULL ", ""), IF(LEN(L21)&gt;0, "IDENTITY"&amp;L21, ""),  IF(B22&lt;&gt;""," ,"," ")), ") Tablespace TS_HEMR_DATA ;" )</f>
        <v>) Tablespace TS_HEMR_DATA ;</v>
      </c>
      <c r="O21" s="2"/>
      <c r="P21" s="3"/>
      <c r="Q21" s="3"/>
      <c r="R21" s="3"/>
      <c r="S21" s="3"/>
      <c r="T21" s="3"/>
      <c r="U21" s="41" t="str">
        <f>CONCATENATE( "EXEC SP_ADDEXTENDEDPROPERTY 'MS_Description', '", C21, "', 'USER', DBO, 'TABLE', ",$F$4,",'COLUMN',",B21)</f>
        <v>EXEC SP_ADDEXTENDEDPROPERTY 'MS_Description', '', 'USER', DBO, 'TABLE', Work_History,'COLUMN',</v>
      </c>
      <c r="V21" s="3"/>
      <c r="W21" s="3"/>
      <c r="X21" s="3"/>
      <c r="Y21" s="3"/>
      <c r="Z21" s="3"/>
      <c r="AA21" s="3"/>
    </row>
    <row r="22" spans="1:27">
      <c r="A22" s="7">
        <v>16</v>
      </c>
      <c r="B22" s="86"/>
      <c r="C22" s="86"/>
      <c r="D22" s="86"/>
      <c r="E22" s="86"/>
      <c r="F22" s="156"/>
      <c r="G22" s="86"/>
      <c r="H22" s="86"/>
      <c r="I22" s="155"/>
      <c r="J22" s="162"/>
      <c r="K22" s="161"/>
      <c r="L22" s="147"/>
      <c r="M22" s="2"/>
      <c r="N22" s="23" t="str">
        <f>IF(B22&lt;&gt;"",CONCATENATE(B22, REPT(" ", 31 - LEN(B22)),E22," ", IF(LEN(F22)&gt;0, CONCATENATE("(",F22,")"), " "), "  ",  IF(I22&lt;&gt;"", CONCATENATE(" DEFAULT ", I22,""), ""  ), IF(OR(D22="N",D22="IDENTITY",D22="NOT NULL"), " NOT NULL ", ""), IF(LEN(L22)&gt;0, "IDENTITY"&amp;L22, ""),  IF(B23&lt;&gt;""," ,"," ")), ") Tablespace TS_HEMR_DATA ;" )</f>
        <v>) Tablespace TS_HEMR_DATA ;</v>
      </c>
      <c r="O22" s="2"/>
      <c r="P22" s="3"/>
      <c r="Q22" s="3"/>
      <c r="R22" s="3"/>
      <c r="S22" s="3"/>
      <c r="T22" s="3"/>
      <c r="U22" s="41" t="str">
        <f>CONCATENATE( "EXEC SP_ADDEXTENDEDPROPERTY 'MS_Description', '", C22, "', 'USER', DBO, 'TABLE', ",$F$4,",'COLUMN',",B22)</f>
        <v>EXEC SP_ADDEXTENDEDPROPERTY 'MS_Description', '', 'USER', DBO, 'TABLE', Work_History,'COLUMN',</v>
      </c>
      <c r="V22" s="3"/>
      <c r="W22" s="3"/>
      <c r="X22" s="3"/>
      <c r="Y22" s="3"/>
      <c r="Z22" s="3"/>
      <c r="AA22" s="3"/>
    </row>
    <row r="23" spans="1:27">
      <c r="A23" s="7">
        <v>17</v>
      </c>
      <c r="B23" s="86"/>
      <c r="C23" s="86"/>
      <c r="D23" s="86"/>
      <c r="E23" s="86"/>
      <c r="F23" s="156"/>
      <c r="G23" s="86"/>
      <c r="H23" s="86"/>
      <c r="I23" s="155"/>
      <c r="J23" s="162"/>
      <c r="K23" s="161"/>
      <c r="L23" s="147"/>
      <c r="M23" s="2"/>
      <c r="N23" s="23" t="str">
        <f>IF(B23&lt;&gt;"",CONCATENATE(B23, REPT(" ", 31 - LEN(B23)),E23," ", IF(LEN(F23)&gt;0, CONCATENATE("(",F23,")"), " "), "  ",  IF(I23&lt;&gt;"", CONCATENATE(" DEFAULT ", I23,""), ""  ), IF(OR(D23="N",D23="IDENTITY",D23="NOT NULL"), " NOT NULL ", ""), IF(LEN(L23)&gt;0, "IDENTITY"&amp;L23, ""),  IF(B24&lt;&gt;""," ,"," ")), ") Tablespace TS_HEMR_DATA ;" )</f>
        <v>) Tablespace TS_HEMR_DATA ;</v>
      </c>
      <c r="O23" s="2"/>
      <c r="P23" s="3"/>
      <c r="Q23" s="3"/>
      <c r="R23" s="3"/>
      <c r="S23" s="3"/>
      <c r="T23" s="3"/>
      <c r="U23" s="41" t="str">
        <f>CONCATENATE( "EXEC SP_ADDEXTENDEDPROPERTY 'MS_Description', '", C23, "', 'USER', DBO, 'TABLE', ",$F$4,",'COLUMN',",B23)</f>
        <v>EXEC SP_ADDEXTENDEDPROPERTY 'MS_Description', '', 'USER', DBO, 'TABLE', Work_History,'COLUMN',</v>
      </c>
      <c r="V23" s="3"/>
      <c r="W23" s="3"/>
      <c r="X23" s="3"/>
      <c r="Y23" s="3"/>
      <c r="Z23" s="3"/>
      <c r="AA23" s="3"/>
    </row>
    <row r="24" spans="1:27">
      <c r="A24" s="7">
        <v>18</v>
      </c>
      <c r="B24" s="153"/>
      <c r="C24" s="153"/>
      <c r="D24" s="153"/>
      <c r="E24" s="153"/>
      <c r="F24" s="153"/>
      <c r="G24" s="153"/>
      <c r="H24" s="153"/>
      <c r="I24" s="152"/>
      <c r="J24" s="174"/>
      <c r="K24" s="161"/>
      <c r="L24" s="147"/>
      <c r="M24" s="2"/>
      <c r="N24" s="23"/>
      <c r="O24" s="2"/>
      <c r="P24" s="3"/>
      <c r="Q24" s="3"/>
      <c r="R24" s="3"/>
      <c r="S24" s="3"/>
      <c r="T24" s="3"/>
      <c r="U24" s="41"/>
      <c r="V24" s="3"/>
      <c r="W24" s="3"/>
      <c r="X24" s="3"/>
      <c r="Y24" s="3"/>
      <c r="Z24" s="3"/>
      <c r="AA24" s="3"/>
    </row>
    <row r="25" spans="1:27">
      <c r="A25" s="7">
        <v>19</v>
      </c>
      <c r="B25" s="36"/>
      <c r="C25" s="36"/>
      <c r="D25" s="36"/>
      <c r="E25" s="36"/>
      <c r="F25" s="36"/>
      <c r="G25" s="36"/>
      <c r="H25" s="36"/>
      <c r="I25" s="25"/>
      <c r="J25" s="174"/>
      <c r="K25" s="161"/>
      <c r="L25" s="147"/>
      <c r="M25" s="2"/>
      <c r="N25" s="23"/>
      <c r="O25" s="2"/>
      <c r="P25" s="3"/>
      <c r="Q25" s="3"/>
      <c r="R25" s="3"/>
      <c r="S25" s="3"/>
      <c r="T25" s="3"/>
      <c r="U25" s="41"/>
      <c r="V25" s="3"/>
      <c r="W25" s="3"/>
      <c r="X25" s="3"/>
      <c r="Y25" s="3"/>
      <c r="Z25" s="3"/>
      <c r="AA25" s="3"/>
    </row>
    <row r="26" spans="1:27">
      <c r="A26" s="7">
        <v>20</v>
      </c>
      <c r="B26" s="36"/>
      <c r="C26" s="36"/>
      <c r="D26" s="36"/>
      <c r="E26" s="36"/>
      <c r="F26" s="36"/>
      <c r="G26" s="36"/>
      <c r="H26" s="36"/>
      <c r="I26" s="25"/>
      <c r="J26" s="174"/>
      <c r="K26" s="161"/>
      <c r="L26" s="147"/>
      <c r="M26" s="2"/>
      <c r="N26" s="23"/>
      <c r="O26" s="2"/>
      <c r="P26" s="3"/>
      <c r="Q26" s="3"/>
      <c r="R26" s="3"/>
      <c r="S26" s="3"/>
      <c r="T26" s="3"/>
      <c r="U26" s="41"/>
      <c r="V26" s="3"/>
      <c r="W26" s="3"/>
      <c r="X26" s="3"/>
      <c r="Y26" s="3"/>
      <c r="Z26" s="3"/>
      <c r="AA26" s="3"/>
    </row>
    <row r="27" spans="1:27">
      <c r="A27" s="7">
        <v>21</v>
      </c>
      <c r="B27" s="36"/>
      <c r="C27" s="36"/>
      <c r="D27" s="36"/>
      <c r="E27" s="36"/>
      <c r="F27" s="36"/>
      <c r="G27" s="36"/>
      <c r="H27" s="36"/>
      <c r="I27" s="25"/>
      <c r="J27" s="174"/>
      <c r="K27" s="161"/>
      <c r="L27" s="147"/>
      <c r="M27" s="2"/>
      <c r="N27" s="23" t="s">
        <v>328</v>
      </c>
      <c r="O27" s="2"/>
      <c r="P27" s="3"/>
      <c r="Q27" s="3"/>
      <c r="R27" s="3"/>
      <c r="S27" s="3"/>
      <c r="T27" s="3"/>
      <c r="U27" s="41"/>
      <c r="V27" s="3"/>
      <c r="W27" s="3"/>
      <c r="X27" s="3"/>
      <c r="Y27" s="3"/>
      <c r="Z27" s="3"/>
      <c r="AA27" s="3"/>
    </row>
    <row r="28" spans="1:27">
      <c r="A28" s="7">
        <v>22</v>
      </c>
      <c r="B28" s="36"/>
      <c r="C28" s="36"/>
      <c r="D28" s="36"/>
      <c r="E28" s="36"/>
      <c r="F28" s="36"/>
      <c r="G28" s="36"/>
      <c r="H28" s="36"/>
      <c r="I28" s="25"/>
      <c r="J28" s="174"/>
      <c r="K28" s="161"/>
      <c r="L28" s="147"/>
      <c r="M28" s="2"/>
      <c r="N28" s="23"/>
      <c r="O28" s="2"/>
      <c r="P28" s="3"/>
      <c r="Q28" s="3"/>
      <c r="R28" s="3"/>
      <c r="S28" s="3"/>
      <c r="T28" s="3"/>
      <c r="U28" s="41"/>
      <c r="V28" s="3"/>
      <c r="W28" s="3"/>
      <c r="X28" s="3"/>
      <c r="Y28" s="3"/>
      <c r="Z28" s="3"/>
      <c r="AA28" s="3"/>
    </row>
    <row r="29" spans="1:27">
      <c r="A29" s="7">
        <v>23</v>
      </c>
      <c r="B29" s="36"/>
      <c r="C29" s="36"/>
      <c r="D29" s="36"/>
      <c r="E29" s="36"/>
      <c r="F29" s="36"/>
      <c r="G29" s="36"/>
      <c r="H29" s="36"/>
      <c r="I29" s="25"/>
      <c r="J29" s="174"/>
      <c r="K29" s="161"/>
      <c r="L29" s="147"/>
      <c r="M29" s="2"/>
      <c r="N29" s="23"/>
      <c r="O29" s="2"/>
      <c r="P29" s="3"/>
      <c r="Q29" s="3"/>
      <c r="R29" s="3"/>
      <c r="S29" s="3"/>
      <c r="T29" s="3"/>
      <c r="U29" s="41"/>
      <c r="V29" s="3"/>
      <c r="W29" s="3"/>
      <c r="X29" s="3"/>
      <c r="Y29" s="3"/>
      <c r="Z29" s="3"/>
      <c r="AA29" s="3"/>
    </row>
    <row r="30" spans="1:27">
      <c r="A30" s="7">
        <v>24</v>
      </c>
      <c r="B30" s="36"/>
      <c r="C30" s="36"/>
      <c r="D30" s="36"/>
      <c r="E30" s="36"/>
      <c r="F30" s="36"/>
      <c r="G30" s="36"/>
      <c r="H30" s="36"/>
      <c r="I30" s="25"/>
      <c r="J30" s="174"/>
      <c r="K30" s="161"/>
      <c r="L30" s="147"/>
      <c r="M30" s="2"/>
      <c r="N30" s="23"/>
      <c r="O30" s="2"/>
      <c r="P30" s="3"/>
      <c r="Q30" s="3"/>
      <c r="R30" s="3"/>
      <c r="S30" s="3"/>
      <c r="T30" s="3"/>
      <c r="U30" s="41"/>
      <c r="V30" s="3"/>
      <c r="W30" s="3"/>
      <c r="X30" s="3"/>
      <c r="Y30" s="3"/>
      <c r="Z30" s="3"/>
      <c r="AA30" s="3"/>
    </row>
    <row r="31" spans="1:27">
      <c r="A31" s="7">
        <v>25</v>
      </c>
      <c r="B31" s="36"/>
      <c r="C31" s="36"/>
      <c r="D31" s="36"/>
      <c r="E31" s="36"/>
      <c r="F31" s="36"/>
      <c r="G31" s="36"/>
      <c r="H31" s="36"/>
      <c r="I31" s="25"/>
      <c r="J31" s="174"/>
      <c r="K31" s="161"/>
      <c r="L31" s="147"/>
      <c r="M31" s="2"/>
      <c r="N31" s="23"/>
      <c r="O31" s="2"/>
      <c r="P31" s="3"/>
      <c r="Q31" s="3"/>
      <c r="R31" s="3"/>
      <c r="S31" s="3"/>
      <c r="T31" s="3"/>
      <c r="U31" s="41"/>
      <c r="V31" s="3"/>
      <c r="W31" s="3"/>
      <c r="X31" s="3"/>
      <c r="Y31" s="3"/>
      <c r="Z31" s="3"/>
      <c r="AA31" s="3"/>
    </row>
    <row r="32" spans="1:27">
      <c r="A32" s="7">
        <v>26</v>
      </c>
      <c r="B32" s="36"/>
      <c r="C32" s="36"/>
      <c r="D32" s="36"/>
      <c r="E32" s="36"/>
      <c r="F32" s="36"/>
      <c r="G32" s="36"/>
      <c r="H32" s="36"/>
      <c r="I32" s="25"/>
      <c r="J32" s="174"/>
      <c r="K32" s="161"/>
      <c r="L32" s="147"/>
      <c r="M32" s="2"/>
      <c r="N32" s="23"/>
      <c r="O32" s="2"/>
      <c r="P32" s="3"/>
      <c r="Q32" s="3"/>
      <c r="R32" s="3"/>
      <c r="S32" s="3"/>
      <c r="T32" s="3"/>
      <c r="U32" s="41"/>
      <c r="V32" s="3"/>
      <c r="W32" s="3"/>
      <c r="X32" s="3"/>
      <c r="Y32" s="3"/>
      <c r="Z32" s="3"/>
      <c r="AA32" s="3"/>
    </row>
    <row r="33" spans="1:27">
      <c r="A33" s="7">
        <v>27</v>
      </c>
      <c r="B33" s="36"/>
      <c r="C33" s="36"/>
      <c r="D33" s="36"/>
      <c r="E33" s="36"/>
      <c r="F33" s="36"/>
      <c r="G33" s="36"/>
      <c r="H33" s="36"/>
      <c r="I33" s="25"/>
      <c r="J33" s="174"/>
      <c r="K33" s="161"/>
      <c r="L33" s="147"/>
      <c r="M33" s="2"/>
      <c r="N33" s="23"/>
      <c r="O33" s="2"/>
      <c r="P33" s="3"/>
      <c r="Q33" s="3"/>
      <c r="R33" s="3"/>
      <c r="S33" s="3"/>
      <c r="T33" s="3"/>
      <c r="U33" s="41"/>
      <c r="V33" s="3"/>
      <c r="W33" s="3"/>
      <c r="X33" s="3"/>
      <c r="Y33" s="3"/>
      <c r="Z33" s="3"/>
      <c r="AA33" s="3"/>
    </row>
    <row r="34" spans="1:27">
      <c r="A34" s="7">
        <v>28</v>
      </c>
      <c r="B34" s="36"/>
      <c r="C34" s="36"/>
      <c r="D34" s="36"/>
      <c r="E34" s="36"/>
      <c r="F34" s="36"/>
      <c r="G34" s="36"/>
      <c r="H34" s="36"/>
      <c r="I34" s="25"/>
      <c r="J34" s="174"/>
      <c r="K34" s="161"/>
      <c r="L34" s="147"/>
      <c r="M34" s="2"/>
      <c r="N34" s="23"/>
      <c r="O34" s="2"/>
      <c r="P34" s="3"/>
      <c r="Q34" s="3"/>
      <c r="R34" s="3"/>
      <c r="S34" s="3"/>
      <c r="T34" s="3"/>
      <c r="U34" s="41"/>
      <c r="V34" s="3"/>
      <c r="W34" s="3"/>
      <c r="X34" s="3"/>
      <c r="Y34" s="3"/>
      <c r="Z34" s="3"/>
      <c r="AA34" s="3"/>
    </row>
    <row r="35" spans="1:27">
      <c r="A35" s="7">
        <v>29</v>
      </c>
      <c r="B35" s="36"/>
      <c r="C35" s="36"/>
      <c r="D35" s="36"/>
      <c r="E35" s="36"/>
      <c r="F35" s="36"/>
      <c r="G35" s="36"/>
      <c r="H35" s="36"/>
      <c r="I35" s="25"/>
      <c r="J35" s="174"/>
      <c r="K35" s="161"/>
      <c r="L35" s="147"/>
      <c r="M35" s="2"/>
      <c r="N35" s="23"/>
      <c r="O35" s="2"/>
      <c r="P35" s="3"/>
      <c r="Q35" s="3"/>
      <c r="R35" s="3"/>
      <c r="S35" s="3"/>
      <c r="T35" s="3"/>
      <c r="U35" s="41"/>
      <c r="V35" s="3"/>
      <c r="W35" s="3"/>
      <c r="X35" s="3"/>
      <c r="Y35" s="3"/>
      <c r="Z35" s="3"/>
      <c r="AA35" s="3"/>
    </row>
    <row r="36" spans="1:27">
      <c r="A36" s="7">
        <v>30</v>
      </c>
      <c r="B36" s="151"/>
      <c r="C36" s="151"/>
      <c r="D36" s="36"/>
      <c r="E36" s="36"/>
      <c r="F36" s="36"/>
      <c r="G36" s="36"/>
      <c r="H36" s="36"/>
      <c r="I36" s="25"/>
      <c r="J36" s="174"/>
      <c r="K36" s="161"/>
      <c r="L36" s="147"/>
      <c r="M36" s="2"/>
      <c r="N36" s="23"/>
      <c r="O36" s="2"/>
      <c r="P36" s="3"/>
      <c r="Q36" s="3"/>
      <c r="R36" s="3"/>
      <c r="S36" s="3"/>
      <c r="T36" s="3"/>
      <c r="U36" s="41"/>
      <c r="V36" s="3"/>
      <c r="W36" s="3"/>
      <c r="X36" s="3"/>
      <c r="Y36" s="3"/>
      <c r="Z36" s="3"/>
      <c r="AA36" s="3"/>
    </row>
    <row r="37" spans="1:27">
      <c r="A37" s="7">
        <v>31</v>
      </c>
      <c r="B37" s="151"/>
      <c r="C37" s="151"/>
      <c r="D37" s="36"/>
      <c r="E37" s="36"/>
      <c r="F37" s="36"/>
      <c r="G37" s="150"/>
      <c r="H37" s="36"/>
      <c r="I37" s="25"/>
      <c r="J37" s="174"/>
      <c r="K37" s="161"/>
      <c r="L37" s="147"/>
      <c r="M37" s="2"/>
      <c r="N37" s="23"/>
      <c r="O37" s="2"/>
      <c r="P37" s="3"/>
      <c r="Q37" s="3"/>
      <c r="R37" s="3"/>
      <c r="S37" s="3"/>
      <c r="T37" s="3"/>
      <c r="U37" s="41"/>
      <c r="V37" s="3"/>
      <c r="W37" s="3"/>
      <c r="X37" s="3"/>
      <c r="Y37" s="3"/>
      <c r="Z37" s="3"/>
      <c r="AA37" s="3"/>
    </row>
    <row r="38" spans="1:27">
      <c r="M38" s="2"/>
      <c r="N38" s="23" t="s">
        <v>42</v>
      </c>
      <c r="O38" s="2"/>
      <c r="P38" s="3"/>
      <c r="Q38" s="3"/>
      <c r="R38" s="3"/>
      <c r="S38" s="3"/>
      <c r="T38" s="3"/>
      <c r="U38" s="41"/>
      <c r="V38" s="3"/>
      <c r="W38" s="3"/>
      <c r="X38" s="3"/>
      <c r="Y38" s="3"/>
      <c r="Z38" s="3"/>
      <c r="AA38" s="3"/>
    </row>
    <row r="39" spans="1:27">
      <c r="M39" s="2"/>
      <c r="N39" s="23"/>
      <c r="O39" s="2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>
      <c r="M40" s="2"/>
      <c r="N40" s="23"/>
      <c r="O40" s="2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>
      <c r="M41" s="146"/>
      <c r="N41" s="23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>
      <c r="M42" s="3"/>
      <c r="N42" s="23" t="str">
        <f>CONCATENATE("CREATE ", IF(H42&lt;&gt;"", "UNIQUE ", ""),"INDEX ", B42, " ON ", $F$4, "( ",C42, " ) " )</f>
        <v xml:space="preserve">CREATE INDEX  ON Work_History(  ) 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>
      <c r="M43" s="3"/>
      <c r="N43" s="23" t="str">
        <f>CONCATENATE("CREATE ", IF(H43&lt;&gt;"", "UNIQUE ", ""),"INDEX ", B43, " ON ", $F$4, "( ",C43, " ) " )</f>
        <v xml:space="preserve">CREATE INDEX  ON Work_History(  ) 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>
      <c r="M44" s="3"/>
      <c r="N44" s="23" t="str">
        <f>CONCATENATE("CREATE ", IF(H44&lt;&gt;"", "UNIQUE ", ""),"INDEX ", B44, " ON ", $F$4, "( ",C44, " ) " )</f>
        <v xml:space="preserve">CREATE INDEX  ON Work_History(  ) 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>
      <c r="M45" s="3"/>
      <c r="N45" s="23" t="str">
        <f>CONCATENATE("CREATE ", IF(H45&lt;&gt;"", "UNIQUE ", ""),"INDEX ", B45, " ON ", $F$4, "( ",C45, " ) " )</f>
        <v xml:space="preserve">CREATE INDEX  ON Work_History(  ) 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>
      <c r="M46" s="2"/>
      <c r="N46" s="23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>
      <c r="M47" s="2"/>
      <c r="N47" s="23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>
      <c r="M48" s="2"/>
      <c r="N48" s="23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3:27">
      <c r="M49" s="2"/>
      <c r="N49" s="23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3:27">
      <c r="M50" s="2"/>
      <c r="N50" s="23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3:27">
      <c r="M51" s="2"/>
      <c r="N51" s="23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3:27">
      <c r="M52" s="2"/>
      <c r="N52" s="23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3:27">
      <c r="M53" s="2"/>
      <c r="N53" s="23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3:27">
      <c r="M54" s="2"/>
      <c r="N54" s="23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3:27">
      <c r="M55" s="2"/>
      <c r="N55" s="23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3:27">
      <c r="M56" s="2"/>
      <c r="N56" s="23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</sheetData>
  <mergeCells count="50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13:K13"/>
    <mergeCell ref="J14:K14"/>
    <mergeCell ref="J15:K15"/>
    <mergeCell ref="J16:K16"/>
    <mergeCell ref="J4:L4"/>
    <mergeCell ref="A5:B5"/>
    <mergeCell ref="C5:D5"/>
    <mergeCell ref="E5:F5"/>
    <mergeCell ref="G5:H5"/>
    <mergeCell ref="J5:L5"/>
    <mergeCell ref="J27:K27"/>
    <mergeCell ref="J28:K28"/>
    <mergeCell ref="J17:K17"/>
    <mergeCell ref="J6:K6"/>
    <mergeCell ref="J7:K7"/>
    <mergeCell ref="J8:K8"/>
    <mergeCell ref="J9:K9"/>
    <mergeCell ref="J10:K10"/>
    <mergeCell ref="J11:K11"/>
    <mergeCell ref="J12:K12"/>
    <mergeCell ref="J29:K29"/>
    <mergeCell ref="J18:K18"/>
    <mergeCell ref="J19:K19"/>
    <mergeCell ref="J20:K20"/>
    <mergeCell ref="J21:K21"/>
    <mergeCell ref="J22:K22"/>
    <mergeCell ref="J23:K23"/>
    <mergeCell ref="J24:K24"/>
    <mergeCell ref="J25:K25"/>
    <mergeCell ref="J26:K26"/>
    <mergeCell ref="J36:K36"/>
    <mergeCell ref="J37:K37"/>
    <mergeCell ref="J30:K30"/>
    <mergeCell ref="J31:K31"/>
    <mergeCell ref="J32:K32"/>
    <mergeCell ref="J33:K33"/>
    <mergeCell ref="J34:K34"/>
    <mergeCell ref="J35:K35"/>
  </mergeCells>
  <phoneticPr fontId="2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D57"/>
  <sheetViews>
    <sheetView zoomScaleNormal="100" workbookViewId="0">
      <selection activeCell="U7" sqref="U7:U24"/>
    </sheetView>
  </sheetViews>
  <sheetFormatPr defaultRowHeight="17.399999999999999"/>
  <cols>
    <col min="1" max="1" width="3.69921875" customWidth="1"/>
    <col min="2" max="2" width="18.8984375" customWidth="1"/>
    <col min="3" max="3" width="15.8984375" customWidth="1"/>
    <col min="4" max="4" width="5.3984375" customWidth="1"/>
    <col min="5" max="5" width="11.69921875" customWidth="1"/>
    <col min="6" max="6" width="6.8984375" bestFit="1" customWidth="1"/>
    <col min="7" max="7" width="3.59765625" bestFit="1" customWidth="1"/>
    <col min="8" max="8" width="10.3984375" customWidth="1"/>
    <col min="9" max="9" width="14.09765625" customWidth="1"/>
    <col min="10" max="10" width="11.8984375" customWidth="1"/>
    <col min="11" max="11" width="10.3984375" customWidth="1"/>
    <col min="12" max="12" width="9.69921875" bestFit="1" customWidth="1"/>
    <col min="13" max="13" width="4.19921875" customWidth="1"/>
    <col min="14" max="14" width="9" style="19"/>
    <col min="15" max="15" width="10.5" customWidth="1"/>
  </cols>
  <sheetData>
    <row r="1" spans="1:30" ht="16.5" customHeight="1">
      <c r="A1" s="106" t="s">
        <v>1</v>
      </c>
      <c r="B1" s="107"/>
      <c r="C1" s="108"/>
      <c r="D1" s="108"/>
      <c r="E1" s="108" t="s">
        <v>20</v>
      </c>
      <c r="F1" s="124" t="s">
        <v>2</v>
      </c>
      <c r="G1" s="124"/>
      <c r="H1" s="125"/>
      <c r="I1" s="17" t="s">
        <v>3</v>
      </c>
      <c r="J1" s="6"/>
      <c r="K1" s="12" t="s">
        <v>4</v>
      </c>
      <c r="L1" s="14"/>
      <c r="M1" s="43"/>
    </row>
    <row r="2" spans="1:30" ht="16.5" customHeight="1">
      <c r="A2" s="109" t="s">
        <v>5</v>
      </c>
      <c r="B2" s="110"/>
      <c r="C2" s="108"/>
      <c r="D2" s="108"/>
      <c r="E2" s="108"/>
      <c r="F2" s="126"/>
      <c r="G2" s="126"/>
      <c r="H2" s="127"/>
      <c r="I2" s="1" t="s">
        <v>6</v>
      </c>
      <c r="J2" s="6"/>
      <c r="K2" s="16" t="s">
        <v>7</v>
      </c>
      <c r="L2" s="14"/>
      <c r="M2" s="43"/>
    </row>
    <row r="3" spans="1:30">
      <c r="A3" s="111" t="s">
        <v>0</v>
      </c>
      <c r="B3" s="112"/>
      <c r="C3" s="122"/>
      <c r="D3" s="123"/>
      <c r="E3" s="26" t="s">
        <v>8</v>
      </c>
      <c r="F3" s="128" t="s">
        <v>29</v>
      </c>
      <c r="G3" s="128"/>
      <c r="H3" s="128"/>
      <c r="I3" s="15" t="s">
        <v>9</v>
      </c>
      <c r="J3" s="6"/>
      <c r="K3" s="11" t="s">
        <v>10</v>
      </c>
      <c r="L3" s="13" t="s">
        <v>41</v>
      </c>
      <c r="M3" s="44"/>
      <c r="N3" s="20" t="str">
        <f>CONCATENATE("DROP TABLE ",F4," ;")</f>
        <v>DROP TABLE Production_Req ;</v>
      </c>
    </row>
    <row r="4" spans="1:30" ht="16.5" customHeight="1">
      <c r="A4" s="108" t="s">
        <v>12</v>
      </c>
      <c r="B4" s="108"/>
      <c r="C4" s="108"/>
      <c r="D4" s="108"/>
      <c r="E4" s="6" t="s">
        <v>13</v>
      </c>
      <c r="F4" s="133" t="s">
        <v>266</v>
      </c>
      <c r="G4" s="133"/>
      <c r="H4" s="133"/>
      <c r="I4" s="70" t="s">
        <v>14</v>
      </c>
      <c r="J4" s="115"/>
      <c r="K4" s="116"/>
      <c r="L4" s="117"/>
      <c r="M4" s="45"/>
      <c r="N4" s="21"/>
      <c r="O4" s="18"/>
    </row>
    <row r="5" spans="1:30" ht="16.5" customHeight="1">
      <c r="A5" s="118" t="s">
        <v>31</v>
      </c>
      <c r="B5" s="119"/>
      <c r="C5" s="118"/>
      <c r="D5" s="119"/>
      <c r="E5" s="120" t="s">
        <v>33</v>
      </c>
      <c r="F5" s="121"/>
      <c r="G5" s="115" t="s">
        <v>267</v>
      </c>
      <c r="H5" s="117"/>
      <c r="I5" s="70" t="s">
        <v>32</v>
      </c>
      <c r="J5" s="115"/>
      <c r="K5" s="116"/>
      <c r="L5" s="117"/>
      <c r="M5" s="45"/>
      <c r="N5" s="21"/>
      <c r="O5" s="18"/>
    </row>
    <row r="6" spans="1:30" s="3" customFormat="1" ht="15.6">
      <c r="A6" s="37" t="s">
        <v>11</v>
      </c>
      <c r="B6" s="37" t="s">
        <v>21</v>
      </c>
      <c r="C6" s="37" t="s">
        <v>22</v>
      </c>
      <c r="D6" s="37" t="s">
        <v>23</v>
      </c>
      <c r="E6" s="37" t="s">
        <v>16</v>
      </c>
      <c r="F6" s="37" t="s">
        <v>24</v>
      </c>
      <c r="G6" s="37" t="s">
        <v>17</v>
      </c>
      <c r="H6" s="37" t="s">
        <v>25</v>
      </c>
      <c r="I6" s="69" t="s">
        <v>18</v>
      </c>
      <c r="J6" s="113" t="s">
        <v>19</v>
      </c>
      <c r="K6" s="114"/>
      <c r="L6" s="39" t="s">
        <v>26</v>
      </c>
      <c r="M6" s="46"/>
      <c r="N6" s="20" t="str">
        <f>CONCATENATE("CREATE TABLE ",$F$4," (")</f>
        <v>CREATE TABLE Production_Req (</v>
      </c>
      <c r="O6" s="9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</row>
    <row r="7" spans="1:30" s="32" customFormat="1" ht="15.6">
      <c r="A7" s="89">
        <v>1</v>
      </c>
      <c r="B7" s="81" t="s">
        <v>227</v>
      </c>
      <c r="C7" s="81" t="s">
        <v>229</v>
      </c>
      <c r="D7" s="82" t="s">
        <v>94</v>
      </c>
      <c r="E7" s="81" t="s">
        <v>88</v>
      </c>
      <c r="F7" s="82"/>
      <c r="G7" s="82" t="s">
        <v>44</v>
      </c>
      <c r="H7" s="82"/>
      <c r="I7" s="94"/>
      <c r="J7" s="144"/>
      <c r="K7" s="144"/>
      <c r="L7" s="88"/>
      <c r="M7" s="33"/>
      <c r="N7" s="20" t="str">
        <f t="shared" ref="N7:N9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Prd_Req_No                     nvarchar(20)     NOT NULL  ,</v>
      </c>
      <c r="O7" s="33"/>
      <c r="U7" s="41" t="str">
        <f>CONCATENATE( "EXEC SP_ADDEXTENDEDPROPERTY 'MS_Description', '", C7, "', 'USER', DBO, 'TABLE', ",$F$4,",'COLUMN',",B7)</f>
        <v>EXEC SP_ADDEXTENDEDPROPERTY 'MS_Description', '생산요청번호', 'USER', DBO, 'TABLE', Production_Req,'COLUMN',Prd_Req_No</v>
      </c>
    </row>
    <row r="8" spans="1:30" s="3" customFormat="1" ht="15.6">
      <c r="A8" s="89">
        <v>2</v>
      </c>
      <c r="B8" s="81" t="s">
        <v>268</v>
      </c>
      <c r="C8" s="81" t="s">
        <v>269</v>
      </c>
      <c r="D8" s="82" t="s">
        <v>44</v>
      </c>
      <c r="E8" s="81" t="s">
        <v>190</v>
      </c>
      <c r="F8" s="82"/>
      <c r="G8" s="82"/>
      <c r="H8" s="82"/>
      <c r="I8" s="94"/>
      <c r="J8" s="95"/>
      <c r="K8" s="95"/>
      <c r="L8" s="88"/>
      <c r="M8" s="9"/>
      <c r="N8" s="20" t="str">
        <f t="shared" si="0"/>
        <v>Req_Date                       date      ,</v>
      </c>
      <c r="O8" s="9"/>
      <c r="U8" s="41" t="str">
        <f t="shared" ref="U8:U24" si="1">CONCATENATE( "EXEC SP_ADDEXTENDEDPROPERTY 'MS_Description', '", C8, "', 'USER', DBO, 'TABLE', ",$F$4,",'COLUMN',",B8)</f>
        <v>EXEC SP_ADDEXTENDEDPROPERTY 'MS_Description', '요청일자', 'USER', DBO, 'TABLE', Production_Req,'COLUMN',Req_Date</v>
      </c>
    </row>
    <row r="9" spans="1:30" s="32" customFormat="1" ht="15.6">
      <c r="A9" s="89">
        <v>3</v>
      </c>
      <c r="B9" s="81" t="s">
        <v>270</v>
      </c>
      <c r="C9" s="81" t="s">
        <v>271</v>
      </c>
      <c r="D9" s="82" t="s">
        <v>44</v>
      </c>
      <c r="E9" s="81" t="s">
        <v>88</v>
      </c>
      <c r="F9" s="82"/>
      <c r="G9" s="82"/>
      <c r="H9" s="99"/>
      <c r="I9" s="94"/>
      <c r="J9" s="144"/>
      <c r="K9" s="144"/>
      <c r="L9" s="88"/>
      <c r="M9" s="33"/>
      <c r="N9" s="20" t="str">
        <f t="shared" si="0"/>
        <v>Req_Seq                        nvarchar(20)      ,</v>
      </c>
      <c r="O9" s="33"/>
      <c r="U9" s="41" t="str">
        <f t="shared" si="1"/>
        <v>EXEC SP_ADDEXTENDEDPROPERTY 'MS_Description', '요청순번', 'USER', DBO, 'TABLE', Production_Req,'COLUMN',Req_Seq</v>
      </c>
    </row>
    <row r="10" spans="1:30" s="32" customFormat="1" ht="15.6">
      <c r="A10" s="89">
        <v>4</v>
      </c>
      <c r="B10" s="81" t="s">
        <v>97</v>
      </c>
      <c r="C10" s="81" t="s">
        <v>128</v>
      </c>
      <c r="D10" s="82" t="s">
        <v>44</v>
      </c>
      <c r="E10" s="81" t="s">
        <v>88</v>
      </c>
      <c r="F10" s="82"/>
      <c r="G10" s="82"/>
      <c r="H10" s="82" t="s">
        <v>44</v>
      </c>
      <c r="I10" s="94"/>
      <c r="J10" s="144"/>
      <c r="K10" s="144"/>
      <c r="L10" s="99"/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Item_Code                      nvarchar(20)      ,</v>
      </c>
      <c r="O10" s="33"/>
      <c r="U10" s="41" t="str">
        <f t="shared" si="1"/>
        <v>EXEC SP_ADDEXTENDEDPROPERTY 'MS_Description', '품목코드', 'USER', DBO, 'TABLE', Production_Req,'COLUMN',Item_Code</v>
      </c>
    </row>
    <row r="11" spans="1:30" s="32" customFormat="1" ht="15.6">
      <c r="A11" s="89">
        <v>5</v>
      </c>
      <c r="B11" s="81" t="s">
        <v>272</v>
      </c>
      <c r="C11" s="81" t="s">
        <v>273</v>
      </c>
      <c r="D11" s="82" t="s">
        <v>44</v>
      </c>
      <c r="E11" s="81" t="s">
        <v>91</v>
      </c>
      <c r="F11" s="82"/>
      <c r="G11" s="82"/>
      <c r="H11" s="82"/>
      <c r="I11" s="94"/>
      <c r="J11" s="144"/>
      <c r="K11" s="144"/>
      <c r="L11" s="99"/>
      <c r="M11" s="33"/>
      <c r="N11" s="20" t="str">
        <f t="shared" ref="N11:N24" si="2">IF(B11&lt;&gt;"",CONCATENATE(B11, REPT(" ", 31 - LEN(B11)),E11," ", IF(LEN(F11)&gt;0, CONCATENATE("(",F11,")"), " "), "  ", IF(I11&lt;&gt;"", CONCATENATE(" DEFAULT ", I11,""), ""  ), IF(D11="N", " NOT NULL ", " "),   IF(B12&lt;&gt;""," ,"," ")), ") Tablespace TS_HEMR_DATA ;" )</f>
        <v>Req_Qty                        int      ,</v>
      </c>
      <c r="O11" s="33"/>
      <c r="U11" s="41" t="str">
        <f t="shared" si="1"/>
        <v>EXEC SP_ADDEXTENDEDPROPERTY 'MS_Description', '요청수량', 'USER', DBO, 'TABLE', Production_Req,'COLUMN',Req_Qty</v>
      </c>
    </row>
    <row r="12" spans="1:30" s="32" customFormat="1" ht="15.6">
      <c r="A12" s="89">
        <v>6</v>
      </c>
      <c r="B12" s="81" t="s">
        <v>274</v>
      </c>
      <c r="C12" s="81" t="s">
        <v>275</v>
      </c>
      <c r="D12" s="82" t="s">
        <v>44</v>
      </c>
      <c r="E12" s="81" t="s">
        <v>151</v>
      </c>
      <c r="F12" s="82"/>
      <c r="G12" s="82"/>
      <c r="H12" s="82"/>
      <c r="I12" s="94"/>
      <c r="J12" s="144"/>
      <c r="K12" s="144"/>
      <c r="L12" s="99"/>
      <c r="M12" s="33"/>
      <c r="N12" s="20" t="str">
        <f t="shared" si="2"/>
        <v>Customer_Name                  nvarchar(40)      ,</v>
      </c>
      <c r="O12" s="33"/>
      <c r="U12" s="41" t="str">
        <f t="shared" si="1"/>
        <v>EXEC SP_ADDEXTENDEDPROPERTY 'MS_Description', '거래처', 'USER', DBO, 'TABLE', Production_Req,'COLUMN',Customer_Name</v>
      </c>
    </row>
    <row r="13" spans="1:30" s="32" customFormat="1" ht="15.6">
      <c r="A13" s="89">
        <v>7</v>
      </c>
      <c r="B13" s="81" t="s">
        <v>276</v>
      </c>
      <c r="C13" s="81" t="s">
        <v>277</v>
      </c>
      <c r="D13" s="82" t="s">
        <v>44</v>
      </c>
      <c r="E13" s="81" t="s">
        <v>88</v>
      </c>
      <c r="F13" s="82"/>
      <c r="G13" s="82"/>
      <c r="H13" s="82"/>
      <c r="I13" s="94"/>
      <c r="J13" s="95"/>
      <c r="K13" s="95"/>
      <c r="L13" s="99"/>
      <c r="M13" s="33"/>
      <c r="N13" s="20" t="str">
        <f t="shared" si="2"/>
        <v>Project_No                     nvarchar(20)      ,</v>
      </c>
      <c r="O13" s="33"/>
      <c r="U13" s="41" t="str">
        <f t="shared" si="1"/>
        <v>EXEC SP_ADDEXTENDEDPROPERTY 'MS_Description', '프로젝트번호', 'USER', DBO, 'TABLE', Production_Req,'COLUMN',Project_No</v>
      </c>
    </row>
    <row r="14" spans="1:30" s="32" customFormat="1" ht="15.6">
      <c r="A14" s="89">
        <v>8</v>
      </c>
      <c r="B14" s="81" t="s">
        <v>278</v>
      </c>
      <c r="C14" s="81" t="s">
        <v>279</v>
      </c>
      <c r="D14" s="82" t="s">
        <v>44</v>
      </c>
      <c r="E14" s="81" t="s">
        <v>152</v>
      </c>
      <c r="F14" s="82"/>
      <c r="G14" s="82"/>
      <c r="H14" s="82"/>
      <c r="I14" s="94"/>
      <c r="J14" s="144"/>
      <c r="K14" s="144"/>
      <c r="L14" s="88"/>
      <c r="M14" s="33"/>
      <c r="N14" s="20" t="str">
        <f t="shared" si="2"/>
        <v>Project_Nm                     nvarchar(200)      ,</v>
      </c>
      <c r="O14" s="33"/>
      <c r="U14" s="41" t="str">
        <f t="shared" si="1"/>
        <v>EXEC SP_ADDEXTENDEDPROPERTY 'MS_Description', '프로젝트명', 'USER', DBO, 'TABLE', Production_Req,'COLUMN',Project_Nm</v>
      </c>
    </row>
    <row r="15" spans="1:30" s="32" customFormat="1" ht="15.6">
      <c r="A15" s="89">
        <v>9</v>
      </c>
      <c r="B15" s="81" t="s">
        <v>280</v>
      </c>
      <c r="C15" s="81" t="s">
        <v>281</v>
      </c>
      <c r="D15" s="82" t="s">
        <v>44</v>
      </c>
      <c r="E15" s="81" t="s">
        <v>88</v>
      </c>
      <c r="F15" s="82"/>
      <c r="G15" s="82"/>
      <c r="H15" s="82"/>
      <c r="I15" s="96"/>
      <c r="J15" s="144"/>
      <c r="K15" s="144"/>
      <c r="L15" s="88"/>
      <c r="M15" s="33"/>
      <c r="N15" s="20" t="str">
        <f t="shared" si="2"/>
        <v>Sale_Prsn_Nm                   nvarchar(20)      ,</v>
      </c>
      <c r="O15" s="33"/>
      <c r="U15" s="41" t="str">
        <f t="shared" si="1"/>
        <v>EXEC SP_ADDEXTENDEDPROPERTY 'MS_Description', '영업담당자명', 'USER', DBO, 'TABLE', Production_Req,'COLUMN',Sale_Prsn_Nm</v>
      </c>
    </row>
    <row r="16" spans="1:30" s="32" customFormat="1" ht="15.6">
      <c r="A16" s="89">
        <v>10</v>
      </c>
      <c r="B16" s="81" t="s">
        <v>282</v>
      </c>
      <c r="C16" s="81" t="s">
        <v>283</v>
      </c>
      <c r="D16" s="82" t="s">
        <v>44</v>
      </c>
      <c r="E16" s="81" t="s">
        <v>190</v>
      </c>
      <c r="F16" s="82"/>
      <c r="G16" s="82"/>
      <c r="H16" s="82"/>
      <c r="I16" s="94"/>
      <c r="J16" s="144"/>
      <c r="K16" s="144"/>
      <c r="L16" s="88"/>
      <c r="M16" s="33"/>
      <c r="N16" s="20" t="str">
        <f t="shared" si="2"/>
        <v>Delivery_Date                  date      ,</v>
      </c>
      <c r="O16" s="33"/>
      <c r="U16" s="41" t="str">
        <f t="shared" si="1"/>
        <v>EXEC SP_ADDEXTENDEDPROPERTY 'MS_Description', '납기일자', 'USER', DBO, 'TABLE', Production_Req,'COLUMN',Delivery_Date</v>
      </c>
    </row>
    <row r="17" spans="1:21" s="3" customFormat="1" ht="15.6">
      <c r="A17" s="89">
        <v>11</v>
      </c>
      <c r="B17" s="81" t="s">
        <v>253</v>
      </c>
      <c r="C17" s="81" t="s">
        <v>284</v>
      </c>
      <c r="D17" s="82" t="s">
        <v>44</v>
      </c>
      <c r="E17" s="81" t="s">
        <v>91</v>
      </c>
      <c r="F17" s="82"/>
      <c r="G17" s="82"/>
      <c r="H17" s="82"/>
      <c r="I17" s="94"/>
      <c r="J17" s="144"/>
      <c r="K17" s="144"/>
      <c r="L17" s="88"/>
      <c r="M17" s="9"/>
      <c r="N17" s="20" t="str">
        <f t="shared" si="2"/>
        <v>Plan_Qty                       int      ,</v>
      </c>
      <c r="O17" s="9"/>
      <c r="U17" s="41" t="str">
        <f t="shared" si="1"/>
        <v>EXEC SP_ADDEXTENDEDPROPERTY 'MS_Description', '생산반영수량', 'USER', DBO, 'TABLE', Production_Req,'COLUMN',Plan_Qty</v>
      </c>
    </row>
    <row r="18" spans="1:21" s="3" customFormat="1" ht="15.6">
      <c r="A18" s="89">
        <v>12</v>
      </c>
      <c r="B18" s="81" t="s">
        <v>285</v>
      </c>
      <c r="C18" s="81" t="s">
        <v>286</v>
      </c>
      <c r="D18" s="82" t="s">
        <v>44</v>
      </c>
      <c r="E18" s="81" t="s">
        <v>90</v>
      </c>
      <c r="F18" s="82"/>
      <c r="G18" s="82"/>
      <c r="H18" s="82"/>
      <c r="I18" s="94"/>
      <c r="J18" s="144"/>
      <c r="K18" s="144"/>
      <c r="L18" s="88"/>
      <c r="M18" s="9"/>
      <c r="N18" s="20" t="str">
        <f t="shared" si="2"/>
        <v>Plan_YN                        nchar(1)      ,</v>
      </c>
      <c r="O18" s="9"/>
      <c r="U18" s="41" t="str">
        <f t="shared" si="1"/>
        <v>EXEC SP_ADDEXTENDEDPROPERTY 'MS_Description', '반영완료여부', 'USER', DBO, 'TABLE', Production_Req,'COLUMN',Plan_YN</v>
      </c>
    </row>
    <row r="19" spans="1:21" s="3" customFormat="1" ht="15.6">
      <c r="A19" s="89">
        <v>13</v>
      </c>
      <c r="B19" s="81" t="s">
        <v>287</v>
      </c>
      <c r="C19" s="81" t="s">
        <v>288</v>
      </c>
      <c r="D19" s="82" t="s">
        <v>44</v>
      </c>
      <c r="E19" s="81" t="s">
        <v>88</v>
      </c>
      <c r="F19" s="82"/>
      <c r="G19" s="82"/>
      <c r="H19" s="82"/>
      <c r="I19" s="94"/>
      <c r="J19" s="95"/>
      <c r="K19" s="95"/>
      <c r="L19" s="88"/>
      <c r="M19" s="9"/>
      <c r="N19" s="20" t="str">
        <f t="shared" si="2"/>
        <v>Prd_Progress_Status            nvarchar(20)      ,</v>
      </c>
      <c r="O19" s="9"/>
      <c r="U19" s="41" t="str">
        <f t="shared" si="1"/>
        <v>EXEC SP_ADDEXTENDEDPROPERTY 'MS_Description', '생산진행상태', 'USER', DBO, 'TABLE', Production_Req,'COLUMN',Prd_Progress_Status</v>
      </c>
    </row>
    <row r="20" spans="1:21" s="3" customFormat="1" ht="15.6">
      <c r="A20" s="89">
        <v>14</v>
      </c>
      <c r="B20" s="81" t="s">
        <v>106</v>
      </c>
      <c r="C20" s="81" t="s">
        <v>137</v>
      </c>
      <c r="D20" s="82" t="s">
        <v>44</v>
      </c>
      <c r="E20" s="81" t="s">
        <v>152</v>
      </c>
      <c r="F20" s="82"/>
      <c r="G20" s="82"/>
      <c r="H20" s="82"/>
      <c r="I20" s="94"/>
      <c r="J20" s="95"/>
      <c r="K20" s="95"/>
      <c r="L20" s="88"/>
      <c r="M20" s="9"/>
      <c r="N20" s="20" t="str">
        <f t="shared" si="2"/>
        <v>Remark                         nvarchar(200)      ,</v>
      </c>
      <c r="O20" s="9"/>
      <c r="U20" s="41" t="str">
        <f t="shared" si="1"/>
        <v>EXEC SP_ADDEXTENDEDPROPERTY 'MS_Description', '비고', 'USER', DBO, 'TABLE', Production_Req,'COLUMN',Remark</v>
      </c>
    </row>
    <row r="21" spans="1:21" s="3" customFormat="1" ht="15.6">
      <c r="A21" s="35">
        <v>15</v>
      </c>
      <c r="B21" s="81" t="s">
        <v>80</v>
      </c>
      <c r="C21" s="81" t="s">
        <v>81</v>
      </c>
      <c r="D21" s="82" t="s">
        <v>44</v>
      </c>
      <c r="E21" s="81" t="s">
        <v>93</v>
      </c>
      <c r="F21" s="82"/>
      <c r="G21" s="82"/>
      <c r="H21" s="82"/>
      <c r="I21" s="94"/>
      <c r="J21" s="95"/>
      <c r="K21" s="95"/>
      <c r="L21" s="88" t="s">
        <v>290</v>
      </c>
      <c r="M21" s="9"/>
      <c r="N21" s="20" t="str">
        <f t="shared" si="2"/>
        <v>Ins_Date                       datetime      ,</v>
      </c>
      <c r="O21" s="9"/>
      <c r="U21" s="41" t="str">
        <f t="shared" si="1"/>
        <v>EXEC SP_ADDEXTENDEDPROPERTY 'MS_Description', '최초입력일자', 'USER', DBO, 'TABLE', Production_Req,'COLUMN',Ins_Date</v>
      </c>
    </row>
    <row r="22" spans="1:21" s="3" customFormat="1" ht="15.6">
      <c r="A22" s="35">
        <v>16</v>
      </c>
      <c r="B22" s="81" t="s">
        <v>82</v>
      </c>
      <c r="C22" s="81" t="s">
        <v>83</v>
      </c>
      <c r="D22" s="82" t="s">
        <v>44</v>
      </c>
      <c r="E22" s="81" t="s">
        <v>88</v>
      </c>
      <c r="F22" s="82"/>
      <c r="G22" s="82"/>
      <c r="H22" s="82"/>
      <c r="I22" s="94"/>
      <c r="J22" s="95"/>
      <c r="K22" s="95"/>
      <c r="L22" s="88" t="s">
        <v>158</v>
      </c>
      <c r="M22" s="9"/>
      <c r="N22" s="20" t="str">
        <f t="shared" si="2"/>
        <v>Ins_Emp                        nvarchar(20)      ,</v>
      </c>
      <c r="O22" s="9"/>
      <c r="U22" s="41" t="str">
        <f t="shared" si="1"/>
        <v>EXEC SP_ADDEXTENDEDPROPERTY 'MS_Description', '최초입력자', 'USER', DBO, 'TABLE', Production_Req,'COLUMN',Ins_Emp</v>
      </c>
    </row>
    <row r="23" spans="1:21" s="3" customFormat="1" ht="13.5" customHeight="1">
      <c r="A23" s="35">
        <v>17</v>
      </c>
      <c r="B23" s="81" t="s">
        <v>84</v>
      </c>
      <c r="C23" s="81" t="s">
        <v>85</v>
      </c>
      <c r="D23" s="82" t="s">
        <v>44</v>
      </c>
      <c r="E23" s="81" t="s">
        <v>93</v>
      </c>
      <c r="F23" s="82"/>
      <c r="G23" s="82"/>
      <c r="H23" s="82"/>
      <c r="I23" s="94"/>
      <c r="J23" s="95"/>
      <c r="K23" s="95"/>
      <c r="L23" s="88" t="s">
        <v>155</v>
      </c>
      <c r="M23" s="9"/>
      <c r="N23" s="20" t="str">
        <f t="shared" si="2"/>
        <v>Up_Date                        datetime      ,</v>
      </c>
      <c r="O23" s="9"/>
      <c r="U23" s="41" t="str">
        <f t="shared" si="1"/>
        <v>EXEC SP_ADDEXTENDEDPROPERTY 'MS_Description', '최종수정일자', 'USER', DBO, 'TABLE', Production_Req,'COLUMN',Up_Date</v>
      </c>
    </row>
    <row r="24" spans="1:21" s="3" customFormat="1" ht="15.6">
      <c r="A24" s="35">
        <v>18</v>
      </c>
      <c r="B24" s="81" t="s">
        <v>86</v>
      </c>
      <c r="C24" s="81" t="s">
        <v>87</v>
      </c>
      <c r="D24" s="82" t="s">
        <v>44</v>
      </c>
      <c r="E24" s="81" t="s">
        <v>88</v>
      </c>
      <c r="F24" s="82"/>
      <c r="G24" s="82"/>
      <c r="H24" s="82"/>
      <c r="I24" s="94"/>
      <c r="J24" s="95"/>
      <c r="K24" s="95"/>
      <c r="L24" s="88" t="s">
        <v>289</v>
      </c>
      <c r="M24" s="9"/>
      <c r="N24" s="20" t="str">
        <f t="shared" si="2"/>
        <v xml:space="preserve">Up_Emp                         nvarchar(20)      </v>
      </c>
      <c r="O24" s="9"/>
      <c r="U24" s="41" t="str">
        <f t="shared" si="1"/>
        <v>EXEC SP_ADDEXTENDEDPROPERTY 'MS_Description', '최종수정자', 'USER', DBO, 'TABLE', Production_Req,'COLUMN',Up_Emp</v>
      </c>
    </row>
    <row r="25" spans="1:21" s="3" customFormat="1" ht="13.5" customHeight="1">
      <c r="A25" s="35">
        <v>19</v>
      </c>
      <c r="B25" s="2"/>
      <c r="C25" s="2"/>
      <c r="D25" s="87"/>
      <c r="E25" s="79"/>
      <c r="F25" s="87"/>
      <c r="G25" s="87"/>
      <c r="H25" s="87"/>
      <c r="I25" s="92"/>
      <c r="J25" s="101"/>
      <c r="K25" s="102"/>
      <c r="L25" s="93"/>
      <c r="M25" s="9"/>
      <c r="N25" s="20"/>
      <c r="O25" s="9"/>
      <c r="U25" s="41"/>
    </row>
    <row r="26" spans="1:21" s="3" customFormat="1" ht="15.6">
      <c r="A26" s="35">
        <v>20</v>
      </c>
      <c r="B26" s="28"/>
      <c r="C26" s="28"/>
      <c r="D26" s="27"/>
      <c r="E26" s="27"/>
      <c r="F26" s="27"/>
      <c r="G26" s="27"/>
      <c r="H26" s="27"/>
      <c r="I26" s="24"/>
      <c r="J26" s="71"/>
      <c r="K26" s="72"/>
      <c r="L26" s="34"/>
      <c r="M26" s="9"/>
      <c r="N26" s="20"/>
      <c r="O26" s="9"/>
      <c r="U26" s="41"/>
    </row>
    <row r="27" spans="1:21" s="3" customFormat="1" ht="15.6">
      <c r="A27" s="35">
        <v>21</v>
      </c>
      <c r="B27" s="28"/>
      <c r="C27" s="28"/>
      <c r="D27" s="27"/>
      <c r="E27" s="27"/>
      <c r="F27" s="27"/>
      <c r="G27" s="27"/>
      <c r="H27" s="27"/>
      <c r="I27" s="24"/>
      <c r="J27" s="71"/>
      <c r="K27" s="72"/>
      <c r="L27" s="34"/>
      <c r="M27" s="9"/>
      <c r="N27" s="20"/>
      <c r="O27" s="9"/>
      <c r="U27" s="41"/>
    </row>
    <row r="28" spans="1:21" s="3" customFormat="1" ht="15.6">
      <c r="A28" s="35">
        <v>22</v>
      </c>
      <c r="B28" s="28"/>
      <c r="C28" s="28"/>
      <c r="D28" s="27"/>
      <c r="E28" s="27"/>
      <c r="F28" s="27"/>
      <c r="G28" s="27"/>
      <c r="H28" s="27"/>
      <c r="I28" s="24"/>
      <c r="J28" s="71"/>
      <c r="K28" s="72"/>
      <c r="L28" s="34"/>
      <c r="M28" s="9"/>
      <c r="N28" s="20"/>
      <c r="O28" s="9"/>
      <c r="U28" s="41"/>
    </row>
    <row r="29" spans="1:21" s="3" customFormat="1" ht="15.6">
      <c r="A29" s="35">
        <v>23</v>
      </c>
      <c r="B29" s="28"/>
      <c r="C29" s="28"/>
      <c r="D29" s="27"/>
      <c r="E29" s="27"/>
      <c r="F29" s="27"/>
      <c r="G29" s="27"/>
      <c r="H29" s="27"/>
      <c r="I29" s="24"/>
      <c r="J29" s="71"/>
      <c r="K29" s="72"/>
      <c r="L29" s="34"/>
      <c r="M29" s="9"/>
      <c r="N29" s="20"/>
      <c r="O29" s="9"/>
      <c r="U29" s="41"/>
    </row>
    <row r="30" spans="1:21" s="3" customFormat="1" ht="15.6">
      <c r="A30" s="35">
        <v>24</v>
      </c>
      <c r="B30" s="28"/>
      <c r="C30" s="28"/>
      <c r="D30" s="27"/>
      <c r="E30" s="27"/>
      <c r="F30" s="27"/>
      <c r="G30" s="27"/>
      <c r="H30" s="27"/>
      <c r="I30" s="24"/>
      <c r="J30" s="71"/>
      <c r="K30" s="72"/>
      <c r="L30" s="34"/>
      <c r="M30" s="9"/>
      <c r="N30" s="20"/>
      <c r="O30" s="9"/>
      <c r="U30" s="41"/>
    </row>
    <row r="31" spans="1:21" s="3" customFormat="1" ht="15.6">
      <c r="A31" s="35">
        <v>25</v>
      </c>
      <c r="B31" s="28"/>
      <c r="C31" s="28"/>
      <c r="D31" s="27"/>
      <c r="E31" s="27"/>
      <c r="F31" s="27"/>
      <c r="G31" s="27"/>
      <c r="H31" s="27"/>
      <c r="I31" s="24"/>
      <c r="J31" s="71"/>
      <c r="K31" s="72"/>
      <c r="L31" s="34"/>
      <c r="M31" s="9"/>
      <c r="N31" s="20"/>
      <c r="O31" s="9"/>
      <c r="U31" s="41"/>
    </row>
    <row r="32" spans="1:21" s="3" customFormat="1" ht="15.6">
      <c r="A32" s="35">
        <v>26</v>
      </c>
      <c r="B32" s="28"/>
      <c r="C32" s="28"/>
      <c r="D32" s="27"/>
      <c r="E32" s="27"/>
      <c r="F32" s="27"/>
      <c r="G32" s="27"/>
      <c r="H32" s="27"/>
      <c r="I32" s="24"/>
      <c r="J32" s="71"/>
      <c r="K32" s="72"/>
      <c r="L32" s="34"/>
      <c r="M32" s="9"/>
      <c r="N32" s="20"/>
      <c r="O32" s="9"/>
      <c r="U32" s="41"/>
    </row>
    <row r="33" spans="1:21" s="3" customFormat="1" ht="15.6">
      <c r="A33" s="35">
        <v>27</v>
      </c>
      <c r="B33" s="28"/>
      <c r="C33" s="28"/>
      <c r="D33" s="27"/>
      <c r="E33" s="27"/>
      <c r="F33" s="27"/>
      <c r="G33" s="27"/>
      <c r="H33" s="27"/>
      <c r="I33" s="24"/>
      <c r="J33" s="71"/>
      <c r="K33" s="72"/>
      <c r="L33" s="34"/>
      <c r="M33" s="9"/>
      <c r="N33" s="20"/>
      <c r="O33" s="9"/>
      <c r="U33" s="41"/>
    </row>
    <row r="34" spans="1:21" s="3" customFormat="1" ht="15.6">
      <c r="A34" s="35">
        <v>28</v>
      </c>
      <c r="B34" s="28"/>
      <c r="C34" s="28"/>
      <c r="D34" s="27"/>
      <c r="E34" s="27"/>
      <c r="F34" s="27"/>
      <c r="G34" s="27"/>
      <c r="H34" s="27"/>
      <c r="I34" s="24"/>
      <c r="J34" s="71"/>
      <c r="K34" s="72"/>
      <c r="L34" s="34"/>
      <c r="M34" s="9"/>
      <c r="N34" s="20"/>
      <c r="O34" s="9"/>
      <c r="U34" s="41"/>
    </row>
    <row r="35" spans="1:21" s="3" customFormat="1" ht="15.6">
      <c r="A35" s="35">
        <v>29</v>
      </c>
      <c r="B35" s="28"/>
      <c r="C35" s="28"/>
      <c r="D35" s="27"/>
      <c r="E35" s="27"/>
      <c r="F35" s="27"/>
      <c r="G35" s="27"/>
      <c r="H35" s="27"/>
      <c r="I35" s="24"/>
      <c r="J35" s="71"/>
      <c r="K35" s="72"/>
      <c r="L35" s="34"/>
      <c r="M35" s="9"/>
      <c r="N35" s="20"/>
      <c r="O35" s="9"/>
      <c r="U35" s="41"/>
    </row>
    <row r="36" spans="1:21" s="3" customFormat="1" ht="15.6">
      <c r="A36" s="35">
        <v>30</v>
      </c>
      <c r="B36" s="28"/>
      <c r="C36" s="28"/>
      <c r="D36" s="27"/>
      <c r="E36" s="27"/>
      <c r="F36" s="27"/>
      <c r="G36" s="27"/>
      <c r="H36" s="27"/>
      <c r="I36" s="24"/>
      <c r="J36" s="71"/>
      <c r="K36" s="72"/>
      <c r="L36" s="34"/>
      <c r="M36" s="9"/>
      <c r="N36" s="20"/>
      <c r="O36" s="9"/>
      <c r="U36" s="41"/>
    </row>
    <row r="37" spans="1:21" s="3" customFormat="1" ht="15.6">
      <c r="A37" s="35">
        <v>31</v>
      </c>
      <c r="B37" s="28"/>
      <c r="C37" s="28"/>
      <c r="D37" s="27"/>
      <c r="E37" s="27"/>
      <c r="F37" s="27"/>
      <c r="G37" s="27"/>
      <c r="H37" s="27"/>
      <c r="I37" s="24"/>
      <c r="J37" s="71"/>
      <c r="K37" s="72"/>
      <c r="L37" s="34"/>
      <c r="M37" s="9"/>
      <c r="N37" s="20"/>
      <c r="O37" s="9"/>
      <c r="U37" s="41"/>
    </row>
    <row r="38" spans="1:21" s="3" customFormat="1" ht="15.6">
      <c r="A38" s="3">
        <v>32</v>
      </c>
      <c r="B38" s="28"/>
      <c r="C38" s="28"/>
      <c r="D38" s="27"/>
      <c r="E38" s="27"/>
      <c r="F38" s="27"/>
      <c r="G38" s="57"/>
      <c r="H38" s="27"/>
      <c r="I38" s="24"/>
      <c r="J38" s="71"/>
      <c r="K38" s="72"/>
      <c r="L38" s="34"/>
      <c r="M38" s="9"/>
      <c r="N38" s="20"/>
      <c r="O38" s="9"/>
      <c r="U38" s="41"/>
    </row>
    <row r="39" spans="1:21" s="3" customFormat="1" ht="15.6">
      <c r="A39" s="52"/>
      <c r="B39" s="50"/>
      <c r="C39" s="50"/>
      <c r="D39" s="53"/>
      <c r="E39" s="53"/>
      <c r="F39" s="53"/>
      <c r="G39" s="53"/>
      <c r="H39" s="53"/>
      <c r="I39" s="54"/>
      <c r="J39" s="29"/>
      <c r="K39" s="29"/>
      <c r="L39" s="33"/>
      <c r="M39" s="9"/>
      <c r="N39" s="20" t="s">
        <v>42</v>
      </c>
      <c r="O39" s="9"/>
      <c r="U39" s="41"/>
    </row>
    <row r="40" spans="1:21" s="3" customFormat="1" ht="15.6">
      <c r="A40" s="49"/>
      <c r="B40" s="50"/>
      <c r="C40" s="50"/>
      <c r="D40" s="49"/>
      <c r="E40" s="49"/>
      <c r="F40" s="49"/>
      <c r="G40" s="49"/>
      <c r="H40" s="49"/>
      <c r="I40" s="49"/>
      <c r="J40" s="49"/>
      <c r="K40" s="49"/>
      <c r="L40" s="9"/>
      <c r="M40" s="9"/>
      <c r="N40" s="23"/>
      <c r="O40" s="9"/>
    </row>
    <row r="41" spans="1:21" s="3" customFormat="1" ht="15.6">
      <c r="A41" s="49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</row>
    <row r="42" spans="1:21" s="2" customFormat="1" ht="15.6">
      <c r="A42" s="76" t="s">
        <v>11</v>
      </c>
      <c r="B42" s="76" t="s">
        <v>30</v>
      </c>
      <c r="C42" s="138" t="s">
        <v>15</v>
      </c>
      <c r="D42" s="138"/>
      <c r="E42" s="138"/>
      <c r="F42" s="138"/>
      <c r="G42" s="138"/>
      <c r="H42" s="76" t="s">
        <v>27</v>
      </c>
      <c r="I42" s="76" t="s">
        <v>17</v>
      </c>
      <c r="J42" s="140" t="s">
        <v>19</v>
      </c>
      <c r="K42" s="141"/>
      <c r="L42" s="142"/>
      <c r="M42" s="47"/>
      <c r="N42" s="22"/>
      <c r="O42" s="4"/>
    </row>
    <row r="43" spans="1:21" s="2" customFormat="1" ht="15.6">
      <c r="A43" s="7">
        <v>1</v>
      </c>
      <c r="B43" s="10" t="s">
        <v>36</v>
      </c>
      <c r="C43" s="139" t="s">
        <v>34</v>
      </c>
      <c r="D43" s="139"/>
      <c r="E43" s="139"/>
      <c r="F43" s="139"/>
      <c r="G43" s="139"/>
      <c r="H43" s="7"/>
      <c r="I43" s="35"/>
      <c r="J43" s="135"/>
      <c r="K43" s="136"/>
      <c r="L43" s="137"/>
      <c r="M43" s="49"/>
      <c r="N43" s="22" t="str">
        <f>CONCATENATE("CREATE ", IF(H43&lt;&gt;"", "UNIQUE ", ""),"INDEX ", B43, " ON ", $F$4, "( ",C43, " ) " )</f>
        <v xml:space="preserve">CREATE INDEX IX_CONSENT_MST_PK ON Production_Req( CONSENT_MST_RID ) </v>
      </c>
      <c r="O43" s="4"/>
    </row>
    <row r="44" spans="1:21" s="2" customFormat="1" ht="15.6">
      <c r="A44" s="63">
        <v>2</v>
      </c>
      <c r="B44" s="64" t="s">
        <v>37</v>
      </c>
      <c r="C44" s="134" t="s">
        <v>35</v>
      </c>
      <c r="D44" s="134"/>
      <c r="E44" s="134"/>
      <c r="F44" s="134"/>
      <c r="G44" s="134"/>
      <c r="H44" s="7"/>
      <c r="I44" s="35"/>
      <c r="J44" s="135"/>
      <c r="K44" s="136"/>
      <c r="L44" s="137"/>
      <c r="M44" s="49"/>
      <c r="N44" s="22" t="str">
        <f t="shared" ref="N44:N46" si="3">CONCATENATE("CREATE ", IF(H44&lt;&gt;"", "UNIQUE ", ""),"INDEX ", B44, " ON ", $F$4, "( ",C44, " ) " )</f>
        <v xml:space="preserve">CREATE INDEX IX_CONSENT_MST_01 ON Production_Req( USE_YN ) </v>
      </c>
      <c r="O44" s="4"/>
    </row>
    <row r="45" spans="1:21" s="2" customFormat="1" ht="15.6">
      <c r="A45" s="63">
        <v>3</v>
      </c>
      <c r="B45" s="64" t="s">
        <v>38</v>
      </c>
      <c r="C45" s="134" t="s">
        <v>43</v>
      </c>
      <c r="D45" s="134"/>
      <c r="E45" s="134"/>
      <c r="F45" s="134"/>
      <c r="G45" s="134"/>
      <c r="H45" s="7"/>
      <c r="I45" s="35"/>
      <c r="J45" s="73"/>
      <c r="K45" s="74"/>
      <c r="L45" s="75"/>
      <c r="M45" s="49"/>
      <c r="N45" s="22" t="str">
        <f t="shared" si="3"/>
        <v xml:space="preserve">CREATE INDEX IX_CONSENT_MST_02 ON Production_Req( PATIENT_CODE, VISIT_TYPE, HOS_TYPE ) </v>
      </c>
      <c r="O45" s="4"/>
    </row>
    <row r="46" spans="1:21" s="2" customFormat="1" ht="15.6">
      <c r="A46" s="63">
        <v>4</v>
      </c>
      <c r="B46" s="64" t="s">
        <v>39</v>
      </c>
      <c r="C46" s="134" t="s">
        <v>40</v>
      </c>
      <c r="D46" s="134"/>
      <c r="E46" s="134"/>
      <c r="F46" s="134"/>
      <c r="G46" s="134"/>
      <c r="H46" s="7"/>
      <c r="I46" s="35"/>
      <c r="J46" s="135"/>
      <c r="K46" s="136"/>
      <c r="L46" s="137"/>
      <c r="M46" s="49"/>
      <c r="N46" s="22" t="str">
        <f t="shared" si="3"/>
        <v xml:space="preserve">CREATE INDEX IX_CONSENT_MST_03 ON Production_Req( HOS_TYPE ) </v>
      </c>
      <c r="O46" s="4"/>
    </row>
    <row r="47" spans="1:21" s="2" customFormat="1" ht="15.6">
      <c r="B47" s="2">
        <f>LEN(B43)</f>
        <v>17</v>
      </c>
      <c r="N47" s="23"/>
    </row>
    <row r="48" spans="1:21" s="2" customFormat="1" ht="15.6">
      <c r="N48" s="23"/>
    </row>
    <row r="49" spans="14:14" s="2" customFormat="1" ht="15.6">
      <c r="N49" s="23"/>
    </row>
    <row r="50" spans="14:14" s="2" customFormat="1" ht="15.6">
      <c r="N50" s="23"/>
    </row>
    <row r="51" spans="14:14" s="2" customFormat="1" ht="15.6">
      <c r="N51" s="23"/>
    </row>
    <row r="52" spans="14:14" s="2" customFormat="1" ht="15.6">
      <c r="N52" s="23"/>
    </row>
    <row r="53" spans="14:14" s="2" customFormat="1" ht="15.6">
      <c r="N53" s="23"/>
    </row>
    <row r="54" spans="14:14" s="2" customFormat="1" ht="15.6">
      <c r="N54" s="23"/>
    </row>
    <row r="55" spans="14:14" s="2" customFormat="1" ht="15.6">
      <c r="N55" s="23"/>
    </row>
    <row r="56" spans="14:14" s="2" customFormat="1" ht="15.6">
      <c r="N56" s="23"/>
    </row>
    <row r="57" spans="14:14" s="2" customFormat="1" ht="15.6">
      <c r="N57" s="23"/>
    </row>
  </sheetData>
  <mergeCells count="38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12:K12"/>
    <mergeCell ref="J4:L4"/>
    <mergeCell ref="A5:B5"/>
    <mergeCell ref="C5:D5"/>
    <mergeCell ref="E5:F5"/>
    <mergeCell ref="G5:H5"/>
    <mergeCell ref="J5:L5"/>
    <mergeCell ref="J6:K6"/>
    <mergeCell ref="J7:K7"/>
    <mergeCell ref="J9:K9"/>
    <mergeCell ref="J10:K10"/>
    <mergeCell ref="J11:K11"/>
    <mergeCell ref="C46:G46"/>
    <mergeCell ref="J46:L46"/>
    <mergeCell ref="J14:K14"/>
    <mergeCell ref="J15:K15"/>
    <mergeCell ref="J16:K16"/>
    <mergeCell ref="J17:K17"/>
    <mergeCell ref="J18:K18"/>
    <mergeCell ref="C42:G42"/>
    <mergeCell ref="J42:L42"/>
    <mergeCell ref="C43:G43"/>
    <mergeCell ref="J43:L43"/>
    <mergeCell ref="C44:G44"/>
    <mergeCell ref="J44:L44"/>
    <mergeCell ref="C45:G45"/>
  </mergeCells>
  <phoneticPr fontId="2" type="noConversion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D57"/>
  <sheetViews>
    <sheetView zoomScaleNormal="100" workbookViewId="0">
      <selection activeCell="U7" sqref="U7:U15"/>
    </sheetView>
  </sheetViews>
  <sheetFormatPr defaultRowHeight="17.399999999999999"/>
  <cols>
    <col min="1" max="1" width="3.69921875" customWidth="1"/>
    <col min="2" max="2" width="18.8984375" customWidth="1"/>
    <col min="3" max="3" width="15.8984375" customWidth="1"/>
    <col min="4" max="4" width="5.3984375" customWidth="1"/>
    <col min="5" max="5" width="11.69921875" customWidth="1"/>
    <col min="6" max="6" width="6.8984375" bestFit="1" customWidth="1"/>
    <col min="7" max="7" width="3.59765625" bestFit="1" customWidth="1"/>
    <col min="8" max="8" width="10.3984375" customWidth="1"/>
    <col min="9" max="9" width="14.09765625" customWidth="1"/>
    <col min="10" max="10" width="11.8984375" customWidth="1"/>
    <col min="11" max="11" width="10.3984375" customWidth="1"/>
    <col min="12" max="12" width="9.69921875" bestFit="1" customWidth="1"/>
    <col min="13" max="13" width="4.19921875" customWidth="1"/>
    <col min="14" max="14" width="9" style="19"/>
    <col min="15" max="15" width="10.5" customWidth="1"/>
  </cols>
  <sheetData>
    <row r="1" spans="1:30" ht="16.5" customHeight="1">
      <c r="A1" s="106" t="s">
        <v>1</v>
      </c>
      <c r="B1" s="107"/>
      <c r="C1" s="108"/>
      <c r="D1" s="108"/>
      <c r="E1" s="108" t="s">
        <v>20</v>
      </c>
      <c r="F1" s="124" t="s">
        <v>2</v>
      </c>
      <c r="G1" s="124"/>
      <c r="H1" s="125"/>
      <c r="I1" s="17" t="s">
        <v>3</v>
      </c>
      <c r="J1" s="6"/>
      <c r="K1" s="12" t="s">
        <v>4</v>
      </c>
      <c r="L1" s="14"/>
      <c r="M1" s="43"/>
    </row>
    <row r="2" spans="1:30" ht="16.5" customHeight="1">
      <c r="A2" s="109" t="s">
        <v>5</v>
      </c>
      <c r="B2" s="110"/>
      <c r="C2" s="108"/>
      <c r="D2" s="108"/>
      <c r="E2" s="108"/>
      <c r="F2" s="126"/>
      <c r="G2" s="126"/>
      <c r="H2" s="127"/>
      <c r="I2" s="1" t="s">
        <v>6</v>
      </c>
      <c r="J2" s="6"/>
      <c r="K2" s="16" t="s">
        <v>7</v>
      </c>
      <c r="L2" s="14"/>
      <c r="M2" s="43"/>
    </row>
    <row r="3" spans="1:30">
      <c r="A3" s="111" t="s">
        <v>0</v>
      </c>
      <c r="B3" s="112"/>
      <c r="C3" s="122"/>
      <c r="D3" s="123"/>
      <c r="E3" s="26" t="s">
        <v>8</v>
      </c>
      <c r="F3" s="128" t="s">
        <v>29</v>
      </c>
      <c r="G3" s="128"/>
      <c r="H3" s="128"/>
      <c r="I3" s="15" t="s">
        <v>9</v>
      </c>
      <c r="J3" s="6"/>
      <c r="K3" s="11" t="s">
        <v>10</v>
      </c>
      <c r="L3" s="13" t="s">
        <v>41</v>
      </c>
      <c r="M3" s="44"/>
      <c r="N3" s="20" t="str">
        <f>CONCATENATE("DROP TABLE ",F4," ;")</f>
        <v>DROP TABLE Prodution_Plan_Backup_Header ;</v>
      </c>
    </row>
    <row r="4" spans="1:30" ht="16.5" customHeight="1">
      <c r="A4" s="108" t="s">
        <v>12</v>
      </c>
      <c r="B4" s="108"/>
      <c r="C4" s="108"/>
      <c r="D4" s="108"/>
      <c r="E4" s="6" t="s">
        <v>13</v>
      </c>
      <c r="F4" s="133" t="s">
        <v>291</v>
      </c>
      <c r="G4" s="133"/>
      <c r="H4" s="133"/>
      <c r="I4" s="70" t="s">
        <v>14</v>
      </c>
      <c r="J4" s="115"/>
      <c r="K4" s="116"/>
      <c r="L4" s="117"/>
      <c r="M4" s="45"/>
      <c r="N4" s="21"/>
      <c r="O4" s="18"/>
    </row>
    <row r="5" spans="1:30" ht="16.5" customHeight="1">
      <c r="A5" s="118" t="s">
        <v>31</v>
      </c>
      <c r="B5" s="119"/>
      <c r="C5" s="118"/>
      <c r="D5" s="119"/>
      <c r="E5" s="120" t="s">
        <v>33</v>
      </c>
      <c r="F5" s="121"/>
      <c r="G5" s="115" t="s">
        <v>292</v>
      </c>
      <c r="H5" s="117"/>
      <c r="I5" s="70" t="s">
        <v>32</v>
      </c>
      <c r="J5" s="115"/>
      <c r="K5" s="116"/>
      <c r="L5" s="117"/>
      <c r="M5" s="45"/>
      <c r="N5" s="21"/>
      <c r="O5" s="18"/>
    </row>
    <row r="6" spans="1:30" s="3" customFormat="1" ht="15.6">
      <c r="A6" s="37" t="s">
        <v>11</v>
      </c>
      <c r="B6" s="37" t="s">
        <v>21</v>
      </c>
      <c r="C6" s="37" t="s">
        <v>22</v>
      </c>
      <c r="D6" s="37" t="s">
        <v>23</v>
      </c>
      <c r="E6" s="37" t="s">
        <v>16</v>
      </c>
      <c r="F6" s="37" t="s">
        <v>24</v>
      </c>
      <c r="G6" s="37" t="s">
        <v>17</v>
      </c>
      <c r="H6" s="37" t="s">
        <v>25</v>
      </c>
      <c r="I6" s="69" t="s">
        <v>18</v>
      </c>
      <c r="J6" s="113" t="s">
        <v>19</v>
      </c>
      <c r="K6" s="114"/>
      <c r="L6" s="39" t="s">
        <v>26</v>
      </c>
      <c r="M6" s="46"/>
      <c r="N6" s="20" t="str">
        <f>CONCATENATE("CREATE TABLE ",$F$4," (")</f>
        <v>CREATE TABLE Prodution_Plan_Backup_Header (</v>
      </c>
      <c r="O6" s="9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</row>
    <row r="7" spans="1:30" s="32" customFormat="1" ht="15.6">
      <c r="A7" s="89">
        <v>1</v>
      </c>
      <c r="B7" s="81" t="s">
        <v>247</v>
      </c>
      <c r="C7" s="81" t="s">
        <v>248</v>
      </c>
      <c r="D7" s="82" t="s">
        <v>94</v>
      </c>
      <c r="E7" s="81" t="s">
        <v>259</v>
      </c>
      <c r="F7" s="82"/>
      <c r="G7" s="82" t="s">
        <v>44</v>
      </c>
      <c r="H7" s="82" t="s">
        <v>44</v>
      </c>
      <c r="I7" s="94"/>
      <c r="J7" s="144"/>
      <c r="K7" s="144"/>
      <c r="L7" s="88"/>
      <c r="M7" s="33"/>
      <c r="N7" s="20" t="str">
        <f t="shared" ref="N7:N9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Plan_Month                     nvarchar(7)     NOT NULL  ,</v>
      </c>
      <c r="O7" s="33"/>
      <c r="U7" s="41" t="str">
        <f>CONCATENATE( "EXEC SP_ADDEXTENDEDPROPERTY 'MS_Description', '", C7, "', 'USER', DBO, 'TABLE', ",$F$4,",'COLUMN',",B7)</f>
        <v>EXEC SP_ADDEXTENDEDPROPERTY 'MS_Description', '생산계획월', 'USER', DBO, 'TABLE', Prodution_Plan_Backup_Header,'COLUMN',Plan_Month</v>
      </c>
    </row>
    <row r="8" spans="1:30" s="3" customFormat="1" ht="15.6">
      <c r="A8" s="89">
        <v>2</v>
      </c>
      <c r="B8" s="81" t="s">
        <v>249</v>
      </c>
      <c r="C8" s="81" t="s">
        <v>250</v>
      </c>
      <c r="D8" s="82" t="s">
        <v>94</v>
      </c>
      <c r="E8" s="81" t="s">
        <v>91</v>
      </c>
      <c r="F8" s="82"/>
      <c r="G8" s="82" t="s">
        <v>44</v>
      </c>
      <c r="H8" s="82"/>
      <c r="I8" s="94"/>
      <c r="J8" s="95"/>
      <c r="K8" s="95"/>
      <c r="L8" s="88"/>
      <c r="M8" s="9"/>
      <c r="N8" s="20" t="str">
        <f t="shared" si="0"/>
        <v>Plan_Seq                       int     NOT NULL  ,</v>
      </c>
      <c r="O8" s="9"/>
      <c r="U8" s="41" t="str">
        <f t="shared" ref="U8:U14" si="1">CONCATENATE( "EXEC SP_ADDEXTENDEDPROPERTY 'MS_Description', '", C8, "', 'USER', DBO, 'TABLE', ",$F$4,",'COLUMN',",B8)</f>
        <v>EXEC SP_ADDEXTENDEDPROPERTY 'MS_Description', '계획차수', 'USER', DBO, 'TABLE', Prodution_Plan_Backup_Header,'COLUMN',Plan_Seq</v>
      </c>
    </row>
    <row r="9" spans="1:30" s="32" customFormat="1" ht="15.6">
      <c r="A9" s="89">
        <v>3</v>
      </c>
      <c r="B9" s="81" t="s">
        <v>264</v>
      </c>
      <c r="C9" s="81" t="s">
        <v>265</v>
      </c>
      <c r="D9" s="82" t="s">
        <v>44</v>
      </c>
      <c r="E9" s="81" t="s">
        <v>152</v>
      </c>
      <c r="F9" s="82"/>
      <c r="G9" s="82"/>
      <c r="H9" s="99"/>
      <c r="I9" s="94"/>
      <c r="J9" s="144"/>
      <c r="K9" s="144"/>
      <c r="L9" s="88"/>
      <c r="M9" s="33"/>
      <c r="N9" s="20" t="str">
        <f t="shared" si="0"/>
        <v>Plan_Title                     nvarchar(200)      ,</v>
      </c>
      <c r="O9" s="33"/>
      <c r="U9" s="41" t="str">
        <f t="shared" si="1"/>
        <v>EXEC SP_ADDEXTENDEDPROPERTY 'MS_Description', '생산계획제목', 'USER', DBO, 'TABLE', Prodution_Plan_Backup_Header,'COLUMN',Plan_Title</v>
      </c>
    </row>
    <row r="10" spans="1:30" s="32" customFormat="1" ht="15.6">
      <c r="A10" s="89">
        <v>4</v>
      </c>
      <c r="B10" s="81" t="s">
        <v>106</v>
      </c>
      <c r="C10" s="81" t="s">
        <v>137</v>
      </c>
      <c r="D10" s="82" t="s">
        <v>44</v>
      </c>
      <c r="E10" s="81" t="s">
        <v>152</v>
      </c>
      <c r="F10" s="82"/>
      <c r="G10" s="82"/>
      <c r="H10" s="99"/>
      <c r="I10" s="94"/>
      <c r="J10" s="144"/>
      <c r="K10" s="144"/>
      <c r="L10" s="99"/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Remark                         nvarchar(200)      ,</v>
      </c>
      <c r="O10" s="33"/>
      <c r="U10" s="41" t="str">
        <f t="shared" si="1"/>
        <v>EXEC SP_ADDEXTENDEDPROPERTY 'MS_Description', '비고', 'USER', DBO, 'TABLE', Prodution_Plan_Backup_Header,'COLUMN',Remark</v>
      </c>
    </row>
    <row r="11" spans="1:30" s="32" customFormat="1" ht="15.6">
      <c r="A11" s="89">
        <v>5</v>
      </c>
      <c r="B11" s="81" t="s">
        <v>80</v>
      </c>
      <c r="C11" s="81" t="s">
        <v>81</v>
      </c>
      <c r="D11" s="82" t="s">
        <v>44</v>
      </c>
      <c r="E11" s="81" t="s">
        <v>93</v>
      </c>
      <c r="F11" s="82"/>
      <c r="G11" s="82"/>
      <c r="H11" s="82"/>
      <c r="I11" s="94"/>
      <c r="J11" s="144"/>
      <c r="K11" s="144"/>
      <c r="L11" s="81" t="s">
        <v>157</v>
      </c>
      <c r="M11" s="33"/>
      <c r="N11" s="20" t="str">
        <f t="shared" ref="N11:N14" si="2">IF(B11&lt;&gt;"",CONCATENATE(B11, REPT(" ", 31 - LEN(B11)),E11," ", IF(LEN(F11)&gt;0, CONCATENATE("(",F11,")"), " "), "  ", IF(I11&lt;&gt;"", CONCATENATE(" DEFAULT ", I11,""), ""  ), IF(D11="N", " NOT NULL ", " "),   IF(B12&lt;&gt;""," ,"," ")), ") Tablespace TS_HEMR_DATA ;" )</f>
        <v>Ins_Date                       datetime      ,</v>
      </c>
      <c r="O11" s="33"/>
      <c r="U11" s="41" t="str">
        <f t="shared" si="1"/>
        <v>EXEC SP_ADDEXTENDEDPROPERTY 'MS_Description', '최초입력일자', 'USER', DBO, 'TABLE', Prodution_Plan_Backup_Header,'COLUMN',Ins_Date</v>
      </c>
    </row>
    <row r="12" spans="1:30" s="32" customFormat="1" ht="15.6">
      <c r="A12" s="89">
        <v>6</v>
      </c>
      <c r="B12" s="81" t="s">
        <v>82</v>
      </c>
      <c r="C12" s="81" t="s">
        <v>83</v>
      </c>
      <c r="D12" s="82" t="s">
        <v>44</v>
      </c>
      <c r="E12" s="81" t="s">
        <v>88</v>
      </c>
      <c r="F12" s="82"/>
      <c r="G12" s="82"/>
      <c r="H12" s="82"/>
      <c r="I12" s="94"/>
      <c r="J12" s="144"/>
      <c r="K12" s="144"/>
      <c r="L12" s="81" t="s">
        <v>158</v>
      </c>
      <c r="M12" s="33"/>
      <c r="N12" s="20" t="str">
        <f t="shared" si="2"/>
        <v>Ins_Emp                        nvarchar(20)      ,</v>
      </c>
      <c r="O12" s="33"/>
      <c r="U12" s="41" t="str">
        <f t="shared" si="1"/>
        <v>EXEC SP_ADDEXTENDEDPROPERTY 'MS_Description', '최초입력자', 'USER', DBO, 'TABLE', Prodution_Plan_Backup_Header,'COLUMN',Ins_Emp</v>
      </c>
    </row>
    <row r="13" spans="1:30" s="32" customFormat="1" ht="15.6">
      <c r="A13" s="89">
        <v>7</v>
      </c>
      <c r="B13" s="81" t="s">
        <v>84</v>
      </c>
      <c r="C13" s="81" t="s">
        <v>85</v>
      </c>
      <c r="D13" s="82" t="s">
        <v>44</v>
      </c>
      <c r="E13" s="81" t="s">
        <v>93</v>
      </c>
      <c r="F13" s="82"/>
      <c r="G13" s="82"/>
      <c r="H13" s="82"/>
      <c r="I13" s="94"/>
      <c r="J13" s="95"/>
      <c r="K13" s="95"/>
      <c r="L13" s="81" t="s">
        <v>155</v>
      </c>
      <c r="M13" s="33"/>
      <c r="N13" s="20" t="str">
        <f t="shared" si="2"/>
        <v>Up_Date                        datetime      ,</v>
      </c>
      <c r="O13" s="33"/>
      <c r="U13" s="41" t="str">
        <f t="shared" si="1"/>
        <v>EXEC SP_ADDEXTENDEDPROPERTY 'MS_Description', '최종수정일자', 'USER', DBO, 'TABLE', Prodution_Plan_Backup_Header,'COLUMN',Up_Date</v>
      </c>
    </row>
    <row r="14" spans="1:30" s="32" customFormat="1" ht="15.6">
      <c r="A14" s="89">
        <v>8</v>
      </c>
      <c r="B14" s="81" t="s">
        <v>86</v>
      </c>
      <c r="C14" s="81" t="s">
        <v>87</v>
      </c>
      <c r="D14" s="82" t="s">
        <v>44</v>
      </c>
      <c r="E14" s="81" t="s">
        <v>88</v>
      </c>
      <c r="F14" s="82"/>
      <c r="G14" s="82"/>
      <c r="H14" s="82"/>
      <c r="I14" s="94"/>
      <c r="J14" s="144"/>
      <c r="K14" s="144"/>
      <c r="L14" s="81" t="s">
        <v>156</v>
      </c>
      <c r="M14" s="33"/>
      <c r="N14" s="20" t="str">
        <f t="shared" si="2"/>
        <v xml:space="preserve">Up_Emp                         nvarchar(20)      </v>
      </c>
      <c r="O14" s="33"/>
      <c r="U14" s="41" t="str">
        <f t="shared" si="1"/>
        <v>EXEC SP_ADDEXTENDEDPROPERTY 'MS_Description', '최종수정자', 'USER', DBO, 'TABLE', Prodution_Plan_Backup_Header,'COLUMN',Up_Emp</v>
      </c>
    </row>
    <row r="15" spans="1:30" s="32" customFormat="1" ht="15.6">
      <c r="A15" s="89">
        <v>9</v>
      </c>
      <c r="B15" s="81"/>
      <c r="C15" s="81"/>
      <c r="D15" s="82"/>
      <c r="E15" s="81"/>
      <c r="F15" s="82"/>
      <c r="G15" s="82"/>
      <c r="H15" s="82"/>
      <c r="I15" s="96"/>
      <c r="J15" s="144"/>
      <c r="K15" s="144"/>
      <c r="L15" s="88"/>
      <c r="M15" s="33"/>
      <c r="N15" s="20"/>
      <c r="O15" s="33"/>
      <c r="U15" s="41"/>
    </row>
    <row r="16" spans="1:30" s="32" customFormat="1" ht="15.6">
      <c r="A16" s="89">
        <v>10</v>
      </c>
      <c r="B16" s="81"/>
      <c r="C16" s="81"/>
      <c r="D16" s="82"/>
      <c r="E16" s="81"/>
      <c r="F16" s="82"/>
      <c r="G16" s="82"/>
      <c r="H16" s="82"/>
      <c r="I16" s="94"/>
      <c r="J16" s="144"/>
      <c r="K16" s="144"/>
      <c r="L16" s="88"/>
      <c r="M16" s="33"/>
      <c r="N16" s="20"/>
      <c r="O16" s="33"/>
      <c r="U16" s="41"/>
    </row>
    <row r="17" spans="1:21" s="3" customFormat="1" ht="15.6">
      <c r="A17" s="89">
        <v>11</v>
      </c>
      <c r="B17" s="81"/>
      <c r="C17" s="81"/>
      <c r="D17" s="82"/>
      <c r="E17" s="81"/>
      <c r="F17" s="82"/>
      <c r="G17" s="82"/>
      <c r="H17" s="82"/>
      <c r="I17" s="94"/>
      <c r="J17" s="144"/>
      <c r="K17" s="144"/>
      <c r="L17" s="88"/>
      <c r="M17" s="9"/>
      <c r="N17" s="20"/>
      <c r="O17" s="9"/>
      <c r="U17" s="41"/>
    </row>
    <row r="18" spans="1:21" s="3" customFormat="1" ht="15.6">
      <c r="A18" s="89">
        <v>12</v>
      </c>
      <c r="B18" s="81"/>
      <c r="C18" s="81"/>
      <c r="D18" s="82"/>
      <c r="E18" s="81"/>
      <c r="F18" s="82"/>
      <c r="G18" s="82"/>
      <c r="H18" s="82"/>
      <c r="I18" s="94"/>
      <c r="J18" s="144"/>
      <c r="K18" s="144"/>
      <c r="L18" s="88"/>
      <c r="M18" s="9"/>
      <c r="N18" s="20"/>
      <c r="O18" s="9"/>
      <c r="U18" s="41"/>
    </row>
    <row r="19" spans="1:21" s="3" customFormat="1" ht="15.6">
      <c r="A19" s="89">
        <v>13</v>
      </c>
      <c r="B19" s="81"/>
      <c r="C19" s="81"/>
      <c r="D19" s="82"/>
      <c r="E19" s="81"/>
      <c r="F19" s="82"/>
      <c r="G19" s="82"/>
      <c r="H19" s="82"/>
      <c r="I19" s="94"/>
      <c r="J19" s="95"/>
      <c r="K19" s="95"/>
      <c r="L19" s="88"/>
      <c r="M19" s="9"/>
      <c r="N19" s="20"/>
      <c r="O19" s="9"/>
      <c r="U19" s="41"/>
    </row>
    <row r="20" spans="1:21" s="3" customFormat="1" ht="15.6">
      <c r="A20" s="89">
        <v>14</v>
      </c>
      <c r="B20" s="81"/>
      <c r="C20" s="81"/>
      <c r="D20" s="82"/>
      <c r="E20" s="81"/>
      <c r="F20" s="82"/>
      <c r="G20" s="82"/>
      <c r="H20" s="82"/>
      <c r="I20" s="94"/>
      <c r="J20" s="95"/>
      <c r="K20" s="95"/>
      <c r="L20" s="88"/>
      <c r="M20" s="9"/>
      <c r="N20" s="20"/>
      <c r="O20" s="9"/>
      <c r="U20" s="41"/>
    </row>
    <row r="21" spans="1:21" s="3" customFormat="1" ht="15.6">
      <c r="A21" s="89">
        <v>15</v>
      </c>
      <c r="B21" s="81"/>
      <c r="C21" s="81"/>
      <c r="D21" s="82"/>
      <c r="E21" s="81"/>
      <c r="F21" s="82"/>
      <c r="G21" s="82"/>
      <c r="H21" s="82"/>
      <c r="I21" s="94"/>
      <c r="J21" s="95"/>
      <c r="K21" s="95"/>
      <c r="L21" s="88"/>
      <c r="M21" s="9"/>
      <c r="N21" s="20"/>
      <c r="O21" s="9"/>
      <c r="U21" s="41"/>
    </row>
    <row r="22" spans="1:21" s="3" customFormat="1" ht="15.6">
      <c r="A22" s="89">
        <v>16</v>
      </c>
      <c r="B22" s="81"/>
      <c r="C22" s="81"/>
      <c r="D22" s="82"/>
      <c r="E22" s="81"/>
      <c r="F22" s="82"/>
      <c r="G22" s="82"/>
      <c r="H22" s="82"/>
      <c r="I22" s="94"/>
      <c r="J22" s="95"/>
      <c r="K22" s="95"/>
      <c r="L22" s="88"/>
      <c r="M22" s="9"/>
      <c r="N22" s="20"/>
      <c r="O22" s="9"/>
      <c r="U22" s="41"/>
    </row>
    <row r="23" spans="1:21" s="3" customFormat="1" ht="13.5" customHeight="1">
      <c r="A23" s="89">
        <v>17</v>
      </c>
      <c r="B23" s="81"/>
      <c r="C23" s="81"/>
      <c r="D23" s="82"/>
      <c r="E23" s="81"/>
      <c r="F23" s="82"/>
      <c r="G23" s="82"/>
      <c r="H23" s="82"/>
      <c r="I23" s="94"/>
      <c r="J23" s="95"/>
      <c r="K23" s="95"/>
      <c r="L23" s="88"/>
      <c r="M23" s="9"/>
      <c r="N23" s="20"/>
      <c r="O23" s="9"/>
      <c r="U23" s="41"/>
    </row>
    <row r="24" spans="1:21" s="3" customFormat="1" ht="15.6">
      <c r="A24" s="89">
        <v>18</v>
      </c>
      <c r="B24" s="81"/>
      <c r="C24" s="81"/>
      <c r="D24" s="82"/>
      <c r="E24" s="81"/>
      <c r="F24" s="82"/>
      <c r="G24" s="82"/>
      <c r="H24" s="82"/>
      <c r="I24" s="94"/>
      <c r="J24" s="95"/>
      <c r="K24" s="95"/>
      <c r="L24" s="88"/>
      <c r="M24" s="9"/>
      <c r="N24" s="20"/>
      <c r="O24" s="9"/>
      <c r="U24" s="41"/>
    </row>
    <row r="25" spans="1:21" s="3" customFormat="1" ht="13.5" customHeight="1">
      <c r="A25" s="35">
        <v>19</v>
      </c>
      <c r="B25" s="2"/>
      <c r="C25" s="2"/>
      <c r="D25" s="87"/>
      <c r="E25" s="79"/>
      <c r="F25" s="87"/>
      <c r="G25" s="87"/>
      <c r="H25" s="87"/>
      <c r="I25" s="92"/>
      <c r="J25" s="101"/>
      <c r="K25" s="102"/>
      <c r="L25" s="93"/>
      <c r="M25" s="9"/>
      <c r="N25" s="20"/>
      <c r="O25" s="9"/>
      <c r="U25" s="41"/>
    </row>
    <row r="26" spans="1:21" s="3" customFormat="1" ht="15.6">
      <c r="A26" s="35">
        <v>20</v>
      </c>
      <c r="B26" s="28"/>
      <c r="C26" s="28"/>
      <c r="D26" s="27"/>
      <c r="E26" s="27"/>
      <c r="F26" s="27"/>
      <c r="G26" s="27"/>
      <c r="H26" s="27"/>
      <c r="I26" s="24"/>
      <c r="J26" s="71"/>
      <c r="K26" s="72"/>
      <c r="L26" s="34"/>
      <c r="M26" s="9"/>
      <c r="N26" s="20"/>
      <c r="O26" s="9"/>
      <c r="U26" s="41"/>
    </row>
    <row r="27" spans="1:21" s="3" customFormat="1" ht="15.6">
      <c r="A27" s="35">
        <v>21</v>
      </c>
      <c r="B27" s="28"/>
      <c r="C27" s="28"/>
      <c r="D27" s="27"/>
      <c r="E27" s="27"/>
      <c r="F27" s="27"/>
      <c r="G27" s="27"/>
      <c r="H27" s="27"/>
      <c r="I27" s="24"/>
      <c r="J27" s="71"/>
      <c r="K27" s="72"/>
      <c r="L27" s="34"/>
      <c r="M27" s="9"/>
      <c r="N27" s="20"/>
      <c r="O27" s="9"/>
      <c r="U27" s="41"/>
    </row>
    <row r="28" spans="1:21" s="3" customFormat="1" ht="15.6">
      <c r="A28" s="35">
        <v>22</v>
      </c>
      <c r="B28" s="28"/>
      <c r="C28" s="28"/>
      <c r="D28" s="27"/>
      <c r="E28" s="27"/>
      <c r="F28" s="27"/>
      <c r="G28" s="27"/>
      <c r="H28" s="27"/>
      <c r="I28" s="24"/>
      <c r="J28" s="71"/>
      <c r="K28" s="72"/>
      <c r="L28" s="34"/>
      <c r="M28" s="9"/>
      <c r="N28" s="20"/>
      <c r="O28" s="9"/>
      <c r="U28" s="41"/>
    </row>
    <row r="29" spans="1:21" s="3" customFormat="1" ht="15.6">
      <c r="A29" s="35">
        <v>23</v>
      </c>
      <c r="B29" s="28"/>
      <c r="C29" s="28"/>
      <c r="D29" s="27"/>
      <c r="E29" s="27"/>
      <c r="F29" s="27"/>
      <c r="G29" s="27"/>
      <c r="H29" s="27"/>
      <c r="I29" s="24"/>
      <c r="J29" s="71"/>
      <c r="K29" s="72"/>
      <c r="L29" s="34"/>
      <c r="M29" s="9"/>
      <c r="N29" s="20"/>
      <c r="O29" s="9"/>
      <c r="U29" s="41"/>
    </row>
    <row r="30" spans="1:21" s="3" customFormat="1" ht="15.6">
      <c r="A30" s="35">
        <v>24</v>
      </c>
      <c r="B30" s="28"/>
      <c r="C30" s="28"/>
      <c r="D30" s="27"/>
      <c r="E30" s="27"/>
      <c r="F30" s="27"/>
      <c r="G30" s="27"/>
      <c r="H30" s="27"/>
      <c r="I30" s="24"/>
      <c r="J30" s="71"/>
      <c r="K30" s="72"/>
      <c r="L30" s="34"/>
      <c r="M30" s="9"/>
      <c r="N30" s="20"/>
      <c r="O30" s="9"/>
      <c r="U30" s="41"/>
    </row>
    <row r="31" spans="1:21" s="3" customFormat="1" ht="15.6">
      <c r="A31" s="35">
        <v>25</v>
      </c>
      <c r="B31" s="28"/>
      <c r="C31" s="28"/>
      <c r="D31" s="27"/>
      <c r="E31" s="27"/>
      <c r="F31" s="27"/>
      <c r="G31" s="27"/>
      <c r="H31" s="27"/>
      <c r="I31" s="24"/>
      <c r="J31" s="71"/>
      <c r="K31" s="72"/>
      <c r="L31" s="34"/>
      <c r="M31" s="9"/>
      <c r="N31" s="20"/>
      <c r="O31" s="9"/>
      <c r="U31" s="41"/>
    </row>
    <row r="32" spans="1:21" s="3" customFormat="1" ht="15.6">
      <c r="A32" s="35">
        <v>26</v>
      </c>
      <c r="B32" s="28"/>
      <c r="C32" s="28"/>
      <c r="D32" s="27"/>
      <c r="E32" s="27"/>
      <c r="F32" s="27"/>
      <c r="G32" s="27"/>
      <c r="H32" s="27"/>
      <c r="I32" s="24"/>
      <c r="J32" s="71"/>
      <c r="K32" s="72"/>
      <c r="L32" s="34"/>
      <c r="M32" s="9"/>
      <c r="N32" s="20"/>
      <c r="O32" s="9"/>
      <c r="U32" s="41"/>
    </row>
    <row r="33" spans="1:21" s="3" customFormat="1" ht="15.6">
      <c r="A33" s="35">
        <v>27</v>
      </c>
      <c r="B33" s="28"/>
      <c r="C33" s="28"/>
      <c r="D33" s="27"/>
      <c r="E33" s="27"/>
      <c r="F33" s="27"/>
      <c r="G33" s="27"/>
      <c r="H33" s="27"/>
      <c r="I33" s="24"/>
      <c r="J33" s="71"/>
      <c r="K33" s="72"/>
      <c r="L33" s="34"/>
      <c r="M33" s="9"/>
      <c r="N33" s="20"/>
      <c r="O33" s="9"/>
      <c r="U33" s="41"/>
    </row>
    <row r="34" spans="1:21" s="3" customFormat="1" ht="15.6">
      <c r="A34" s="35">
        <v>28</v>
      </c>
      <c r="B34" s="28"/>
      <c r="C34" s="28"/>
      <c r="D34" s="27"/>
      <c r="E34" s="27"/>
      <c r="F34" s="27"/>
      <c r="G34" s="27"/>
      <c r="H34" s="27"/>
      <c r="I34" s="24"/>
      <c r="J34" s="71"/>
      <c r="K34" s="72"/>
      <c r="L34" s="34"/>
      <c r="M34" s="9"/>
      <c r="N34" s="20"/>
      <c r="O34" s="9"/>
      <c r="U34" s="41"/>
    </row>
    <row r="35" spans="1:21" s="3" customFormat="1" ht="15.6">
      <c r="A35" s="35">
        <v>29</v>
      </c>
      <c r="B35" s="28"/>
      <c r="C35" s="28"/>
      <c r="D35" s="27"/>
      <c r="E35" s="27"/>
      <c r="F35" s="27"/>
      <c r="G35" s="27"/>
      <c r="H35" s="27"/>
      <c r="I35" s="24"/>
      <c r="J35" s="71"/>
      <c r="K35" s="72"/>
      <c r="L35" s="34"/>
      <c r="M35" s="9"/>
      <c r="N35" s="20"/>
      <c r="O35" s="9"/>
      <c r="U35" s="41"/>
    </row>
    <row r="36" spans="1:21" s="3" customFormat="1" ht="15.6">
      <c r="A36" s="35">
        <v>30</v>
      </c>
      <c r="B36" s="28"/>
      <c r="C36" s="28"/>
      <c r="D36" s="27"/>
      <c r="E36" s="27"/>
      <c r="F36" s="27"/>
      <c r="G36" s="27"/>
      <c r="H36" s="27"/>
      <c r="I36" s="24"/>
      <c r="J36" s="71"/>
      <c r="K36" s="72"/>
      <c r="L36" s="34"/>
      <c r="M36" s="9"/>
      <c r="N36" s="20"/>
      <c r="O36" s="9"/>
      <c r="U36" s="41"/>
    </row>
    <row r="37" spans="1:21" s="3" customFormat="1" ht="15.6">
      <c r="A37" s="35">
        <v>31</v>
      </c>
      <c r="B37" s="28"/>
      <c r="C37" s="28"/>
      <c r="D37" s="27"/>
      <c r="E37" s="27"/>
      <c r="F37" s="27"/>
      <c r="G37" s="27"/>
      <c r="H37" s="27"/>
      <c r="I37" s="24"/>
      <c r="J37" s="71"/>
      <c r="K37" s="72"/>
      <c r="L37" s="34"/>
      <c r="M37" s="9"/>
      <c r="N37" s="20"/>
      <c r="O37" s="9"/>
      <c r="U37" s="41"/>
    </row>
    <row r="38" spans="1:21" s="3" customFormat="1" ht="15.6">
      <c r="A38" s="3">
        <v>32</v>
      </c>
      <c r="B38" s="28"/>
      <c r="C38" s="28"/>
      <c r="D38" s="27"/>
      <c r="E38" s="27"/>
      <c r="F38" s="27"/>
      <c r="G38" s="57"/>
      <c r="H38" s="27"/>
      <c r="I38" s="24"/>
      <c r="J38" s="71"/>
      <c r="K38" s="72"/>
      <c r="L38" s="34"/>
      <c r="M38" s="9"/>
      <c r="N38" s="20"/>
      <c r="O38" s="9"/>
      <c r="U38" s="41"/>
    </row>
    <row r="39" spans="1:21" s="3" customFormat="1" ht="15.6">
      <c r="A39" s="52"/>
      <c r="B39" s="50"/>
      <c r="C39" s="50"/>
      <c r="D39" s="53"/>
      <c r="E39" s="53"/>
      <c r="F39" s="53"/>
      <c r="G39" s="53"/>
      <c r="H39" s="53"/>
      <c r="I39" s="54"/>
      <c r="J39" s="29"/>
      <c r="K39" s="29"/>
      <c r="L39" s="33"/>
      <c r="M39" s="9"/>
      <c r="N39" s="20" t="s">
        <v>42</v>
      </c>
      <c r="O39" s="9"/>
      <c r="U39" s="41"/>
    </row>
    <row r="40" spans="1:21" s="3" customFormat="1" ht="15.6">
      <c r="A40" s="49"/>
      <c r="B40" s="50"/>
      <c r="C40" s="50"/>
      <c r="D40" s="49"/>
      <c r="E40" s="49"/>
      <c r="F40" s="49"/>
      <c r="G40" s="49"/>
      <c r="H40" s="49"/>
      <c r="I40" s="49"/>
      <c r="J40" s="49"/>
      <c r="K40" s="49"/>
      <c r="L40" s="9"/>
      <c r="M40" s="9"/>
      <c r="N40" s="23"/>
      <c r="O40" s="9"/>
    </row>
    <row r="41" spans="1:21" s="3" customFormat="1" ht="15.6">
      <c r="A41" s="49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</row>
    <row r="42" spans="1:21" s="2" customFormat="1" ht="15.6">
      <c r="A42" s="76" t="s">
        <v>11</v>
      </c>
      <c r="B42" s="76" t="s">
        <v>30</v>
      </c>
      <c r="C42" s="138" t="s">
        <v>15</v>
      </c>
      <c r="D42" s="138"/>
      <c r="E42" s="138"/>
      <c r="F42" s="138"/>
      <c r="G42" s="138"/>
      <c r="H42" s="76" t="s">
        <v>27</v>
      </c>
      <c r="I42" s="76" t="s">
        <v>17</v>
      </c>
      <c r="J42" s="140" t="s">
        <v>19</v>
      </c>
      <c r="K42" s="141"/>
      <c r="L42" s="142"/>
      <c r="M42" s="47"/>
      <c r="N42" s="22"/>
      <c r="O42" s="4"/>
    </row>
    <row r="43" spans="1:21" s="2" customFormat="1" ht="15.6">
      <c r="A43" s="7">
        <v>1</v>
      </c>
      <c r="B43" s="10" t="s">
        <v>36</v>
      </c>
      <c r="C43" s="139" t="s">
        <v>34</v>
      </c>
      <c r="D43" s="139"/>
      <c r="E43" s="139"/>
      <c r="F43" s="139"/>
      <c r="G43" s="139"/>
      <c r="H43" s="7"/>
      <c r="I43" s="35"/>
      <c r="J43" s="135"/>
      <c r="K43" s="136"/>
      <c r="L43" s="137"/>
      <c r="M43" s="49"/>
      <c r="N43" s="22" t="str">
        <f>CONCATENATE("CREATE ", IF(H43&lt;&gt;"", "UNIQUE ", ""),"INDEX ", B43, " ON ", $F$4, "( ",C43, " ) " )</f>
        <v xml:space="preserve">CREATE INDEX IX_CONSENT_MST_PK ON Prodution_Plan_Backup_Header( CONSENT_MST_RID ) </v>
      </c>
      <c r="O43" s="4"/>
    </row>
    <row r="44" spans="1:21" s="2" customFormat="1" ht="15.6">
      <c r="A44" s="63">
        <v>2</v>
      </c>
      <c r="B44" s="64" t="s">
        <v>37</v>
      </c>
      <c r="C44" s="134" t="s">
        <v>35</v>
      </c>
      <c r="D44" s="134"/>
      <c r="E44" s="134"/>
      <c r="F44" s="134"/>
      <c r="G44" s="134"/>
      <c r="H44" s="7"/>
      <c r="I44" s="35"/>
      <c r="J44" s="135"/>
      <c r="K44" s="136"/>
      <c r="L44" s="137"/>
      <c r="M44" s="49"/>
      <c r="N44" s="22" t="str">
        <f t="shared" ref="N44:N46" si="3">CONCATENATE("CREATE ", IF(H44&lt;&gt;"", "UNIQUE ", ""),"INDEX ", B44, " ON ", $F$4, "( ",C44, " ) " )</f>
        <v xml:space="preserve">CREATE INDEX IX_CONSENT_MST_01 ON Prodution_Plan_Backup_Header( USE_YN ) </v>
      </c>
      <c r="O44" s="4"/>
    </row>
    <row r="45" spans="1:21" s="2" customFormat="1" ht="15.6">
      <c r="A45" s="63">
        <v>3</v>
      </c>
      <c r="B45" s="64" t="s">
        <v>38</v>
      </c>
      <c r="C45" s="134" t="s">
        <v>43</v>
      </c>
      <c r="D45" s="134"/>
      <c r="E45" s="134"/>
      <c r="F45" s="134"/>
      <c r="G45" s="134"/>
      <c r="H45" s="7"/>
      <c r="I45" s="35"/>
      <c r="J45" s="73"/>
      <c r="K45" s="74"/>
      <c r="L45" s="75"/>
      <c r="M45" s="49"/>
      <c r="N45" s="22" t="str">
        <f t="shared" si="3"/>
        <v xml:space="preserve">CREATE INDEX IX_CONSENT_MST_02 ON Prodution_Plan_Backup_Header( PATIENT_CODE, VISIT_TYPE, HOS_TYPE ) </v>
      </c>
      <c r="O45" s="4"/>
    </row>
    <row r="46" spans="1:21" s="2" customFormat="1" ht="15.6">
      <c r="A46" s="63">
        <v>4</v>
      </c>
      <c r="B46" s="64" t="s">
        <v>39</v>
      </c>
      <c r="C46" s="134" t="s">
        <v>40</v>
      </c>
      <c r="D46" s="134"/>
      <c r="E46" s="134"/>
      <c r="F46" s="134"/>
      <c r="G46" s="134"/>
      <c r="H46" s="7"/>
      <c r="I46" s="35"/>
      <c r="J46" s="135"/>
      <c r="K46" s="136"/>
      <c r="L46" s="137"/>
      <c r="M46" s="49"/>
      <c r="N46" s="22" t="str">
        <f t="shared" si="3"/>
        <v xml:space="preserve">CREATE INDEX IX_CONSENT_MST_03 ON Prodution_Plan_Backup_Header( HOS_TYPE ) </v>
      </c>
      <c r="O46" s="4"/>
    </row>
    <row r="47" spans="1:21" s="2" customFormat="1" ht="15.6">
      <c r="B47" s="2">
        <f>LEN(B43)</f>
        <v>17</v>
      </c>
      <c r="N47" s="23"/>
    </row>
    <row r="48" spans="1:21" s="2" customFormat="1" ht="15.6">
      <c r="N48" s="23"/>
    </row>
    <row r="49" spans="14:14" s="2" customFormat="1" ht="15.6">
      <c r="N49" s="23"/>
    </row>
    <row r="50" spans="14:14" s="2" customFormat="1" ht="15.6">
      <c r="N50" s="23"/>
    </row>
    <row r="51" spans="14:14" s="2" customFormat="1" ht="15.6">
      <c r="N51" s="23"/>
    </row>
    <row r="52" spans="14:14" s="2" customFormat="1" ht="15.6">
      <c r="N52" s="23"/>
    </row>
    <row r="53" spans="14:14" s="2" customFormat="1" ht="15.6">
      <c r="N53" s="23"/>
    </row>
    <row r="54" spans="14:14" s="2" customFormat="1" ht="15.6">
      <c r="N54" s="23"/>
    </row>
    <row r="55" spans="14:14" s="2" customFormat="1" ht="15.6">
      <c r="N55" s="23"/>
    </row>
    <row r="56" spans="14:14" s="2" customFormat="1" ht="15.6">
      <c r="N56" s="23"/>
    </row>
    <row r="57" spans="14:14" s="2" customFormat="1" ht="15.6">
      <c r="N57" s="23"/>
    </row>
  </sheetData>
  <mergeCells count="38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12:K12"/>
    <mergeCell ref="J4:L4"/>
    <mergeCell ref="A5:B5"/>
    <mergeCell ref="C5:D5"/>
    <mergeCell ref="E5:F5"/>
    <mergeCell ref="G5:H5"/>
    <mergeCell ref="J5:L5"/>
    <mergeCell ref="J6:K6"/>
    <mergeCell ref="J7:K7"/>
    <mergeCell ref="J9:K9"/>
    <mergeCell ref="J10:K10"/>
    <mergeCell ref="J11:K11"/>
    <mergeCell ref="C46:G46"/>
    <mergeCell ref="J46:L46"/>
    <mergeCell ref="J14:K14"/>
    <mergeCell ref="J15:K15"/>
    <mergeCell ref="J16:K16"/>
    <mergeCell ref="J17:K17"/>
    <mergeCell ref="J18:K18"/>
    <mergeCell ref="C42:G42"/>
    <mergeCell ref="J42:L42"/>
    <mergeCell ref="C43:G43"/>
    <mergeCell ref="J43:L43"/>
    <mergeCell ref="C44:G44"/>
    <mergeCell ref="J44:L44"/>
    <mergeCell ref="C45:G45"/>
  </mergeCells>
  <phoneticPr fontId="2" type="noConversion"/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D57"/>
  <sheetViews>
    <sheetView zoomScaleNormal="100" workbookViewId="0">
      <selection activeCell="U7" sqref="U7:U14"/>
    </sheetView>
  </sheetViews>
  <sheetFormatPr defaultRowHeight="17.399999999999999"/>
  <cols>
    <col min="1" max="1" width="3.69921875" customWidth="1"/>
    <col min="2" max="2" width="18.8984375" customWidth="1"/>
    <col min="3" max="3" width="15.8984375" customWidth="1"/>
    <col min="4" max="4" width="5.3984375" customWidth="1"/>
    <col min="5" max="5" width="11.69921875" customWidth="1"/>
    <col min="6" max="6" width="6.8984375" bestFit="1" customWidth="1"/>
    <col min="7" max="7" width="3.59765625" bestFit="1" customWidth="1"/>
    <col min="8" max="8" width="10.3984375" customWidth="1"/>
    <col min="9" max="9" width="14.09765625" customWidth="1"/>
    <col min="10" max="10" width="11.8984375" customWidth="1"/>
    <col min="11" max="11" width="10.3984375" customWidth="1"/>
    <col min="12" max="12" width="9.69921875" bestFit="1" customWidth="1"/>
    <col min="13" max="13" width="4.19921875" customWidth="1"/>
    <col min="14" max="14" width="9" style="19"/>
    <col min="15" max="15" width="10.5" customWidth="1"/>
  </cols>
  <sheetData>
    <row r="1" spans="1:30" ht="16.5" customHeight="1">
      <c r="A1" s="106" t="s">
        <v>1</v>
      </c>
      <c r="B1" s="107"/>
      <c r="C1" s="108"/>
      <c r="D1" s="108"/>
      <c r="E1" s="108" t="s">
        <v>20</v>
      </c>
      <c r="F1" s="124" t="s">
        <v>2</v>
      </c>
      <c r="G1" s="124"/>
      <c r="H1" s="125"/>
      <c r="I1" s="17" t="s">
        <v>3</v>
      </c>
      <c r="J1" s="6"/>
      <c r="K1" s="12" t="s">
        <v>4</v>
      </c>
      <c r="L1" s="14"/>
      <c r="M1" s="43"/>
    </row>
    <row r="2" spans="1:30" ht="16.5" customHeight="1">
      <c r="A2" s="109" t="s">
        <v>5</v>
      </c>
      <c r="B2" s="110"/>
      <c r="C2" s="108"/>
      <c r="D2" s="108"/>
      <c r="E2" s="108"/>
      <c r="F2" s="126"/>
      <c r="G2" s="126"/>
      <c r="H2" s="127"/>
      <c r="I2" s="1" t="s">
        <v>6</v>
      </c>
      <c r="J2" s="6"/>
      <c r="K2" s="16" t="s">
        <v>7</v>
      </c>
      <c r="L2" s="14"/>
      <c r="M2" s="43"/>
    </row>
    <row r="3" spans="1:30">
      <c r="A3" s="111" t="s">
        <v>0</v>
      </c>
      <c r="B3" s="112"/>
      <c r="C3" s="122"/>
      <c r="D3" s="123"/>
      <c r="E3" s="26" t="s">
        <v>8</v>
      </c>
      <c r="F3" s="128" t="s">
        <v>29</v>
      </c>
      <c r="G3" s="128"/>
      <c r="H3" s="128"/>
      <c r="I3" s="15" t="s">
        <v>9</v>
      </c>
      <c r="J3" s="6"/>
      <c r="K3" s="11" t="s">
        <v>10</v>
      </c>
      <c r="L3" s="13" t="s">
        <v>41</v>
      </c>
      <c r="M3" s="44"/>
      <c r="N3" s="20" t="str">
        <f>CONCATENATE("DROP TABLE ",F4," ;")</f>
        <v>DROP TABLE RunTime_History ;</v>
      </c>
    </row>
    <row r="4" spans="1:30" ht="16.5" customHeight="1">
      <c r="A4" s="108" t="s">
        <v>12</v>
      </c>
      <c r="B4" s="108"/>
      <c r="C4" s="108"/>
      <c r="D4" s="108"/>
      <c r="E4" s="6" t="s">
        <v>13</v>
      </c>
      <c r="F4" s="133" t="s">
        <v>295</v>
      </c>
      <c r="G4" s="133"/>
      <c r="H4" s="133"/>
      <c r="I4" s="70" t="s">
        <v>14</v>
      </c>
      <c r="J4" s="115"/>
      <c r="K4" s="116"/>
      <c r="L4" s="117"/>
      <c r="M4" s="45"/>
      <c r="N4" s="21"/>
      <c r="O4" s="18"/>
    </row>
    <row r="5" spans="1:30" ht="16.5" customHeight="1">
      <c r="A5" s="118" t="s">
        <v>31</v>
      </c>
      <c r="B5" s="119"/>
      <c r="C5" s="118"/>
      <c r="D5" s="119"/>
      <c r="E5" s="120" t="s">
        <v>33</v>
      </c>
      <c r="F5" s="121"/>
      <c r="G5" s="115" t="s">
        <v>296</v>
      </c>
      <c r="H5" s="117"/>
      <c r="I5" s="70" t="s">
        <v>32</v>
      </c>
      <c r="J5" s="115"/>
      <c r="K5" s="116"/>
      <c r="L5" s="117"/>
      <c r="M5" s="45"/>
      <c r="N5" s="21"/>
      <c r="O5" s="18"/>
    </row>
    <row r="6" spans="1:30" s="3" customFormat="1" ht="15.6">
      <c r="A6" s="37" t="s">
        <v>11</v>
      </c>
      <c r="B6" s="37" t="s">
        <v>21</v>
      </c>
      <c r="C6" s="37" t="s">
        <v>22</v>
      </c>
      <c r="D6" s="37" t="s">
        <v>23</v>
      </c>
      <c r="E6" s="37" t="s">
        <v>16</v>
      </c>
      <c r="F6" s="37" t="s">
        <v>24</v>
      </c>
      <c r="G6" s="37" t="s">
        <v>17</v>
      </c>
      <c r="H6" s="37" t="s">
        <v>25</v>
      </c>
      <c r="I6" s="69" t="s">
        <v>18</v>
      </c>
      <c r="J6" s="113" t="s">
        <v>19</v>
      </c>
      <c r="K6" s="114"/>
      <c r="L6" s="39" t="s">
        <v>26</v>
      </c>
      <c r="M6" s="46"/>
      <c r="N6" s="20" t="str">
        <f>CONCATENATE("CREATE TABLE ",$F$4," (")</f>
        <v>CREATE TABLE RunTime_History (</v>
      </c>
      <c r="O6" s="9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</row>
    <row r="7" spans="1:30" s="32" customFormat="1" ht="15.6">
      <c r="A7" s="89">
        <v>1</v>
      </c>
      <c r="B7" s="2" t="s">
        <v>297</v>
      </c>
      <c r="C7" s="2" t="s">
        <v>298</v>
      </c>
      <c r="D7" s="82" t="s">
        <v>94</v>
      </c>
      <c r="E7" s="2" t="s">
        <v>91</v>
      </c>
      <c r="F7" s="82"/>
      <c r="G7" s="82" t="s">
        <v>44</v>
      </c>
      <c r="H7" s="82"/>
      <c r="I7" s="94"/>
      <c r="J7" s="144" t="s">
        <v>186</v>
      </c>
      <c r="K7" s="144"/>
      <c r="L7" s="88"/>
      <c r="M7" s="33"/>
      <c r="N7" s="20" t="str">
        <f t="shared" ref="N7:N9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Time_Seq                       int     NOT NULL  ,</v>
      </c>
      <c r="O7" s="33"/>
      <c r="U7" s="41" t="str">
        <f>CONCATENATE( "EXEC SP_ADDEXTENDEDPROPERTY 'MS_Description', '", C7, "', 'USER', DBO, 'TABLE', ",$F$4,",'COLUMN',",B7)</f>
        <v>EXEC SP_ADDEXTENDEDPROPERTY 'MS_Description', '상세순번', 'USER', DBO, 'TABLE', RunTime_History,'COLUMN',Time_Seq</v>
      </c>
    </row>
    <row r="8" spans="1:30" s="3" customFormat="1" ht="15.6">
      <c r="A8" s="89">
        <v>2</v>
      </c>
      <c r="B8" s="2" t="s">
        <v>192</v>
      </c>
      <c r="C8" s="2" t="s">
        <v>193</v>
      </c>
      <c r="D8" s="82" t="s">
        <v>44</v>
      </c>
      <c r="E8" s="2" t="s">
        <v>88</v>
      </c>
      <c r="F8" s="82"/>
      <c r="G8" s="82"/>
      <c r="H8" s="82" t="s">
        <v>44</v>
      </c>
      <c r="I8" s="94"/>
      <c r="J8" s="95"/>
      <c r="K8" s="95"/>
      <c r="L8" s="88"/>
      <c r="M8" s="9"/>
      <c r="N8" s="20" t="str">
        <f t="shared" si="0"/>
        <v>WorkOrderNo                    nvarchar(20)      ,</v>
      </c>
      <c r="O8" s="9"/>
      <c r="U8" s="41" t="str">
        <f t="shared" ref="U8:U14" si="1">CONCATENATE( "EXEC SP_ADDEXTENDEDPROPERTY 'MS_Description', '", C8, "', 'USER', DBO, 'TABLE', ",$F$4,",'COLUMN',",B8)</f>
        <v>EXEC SP_ADDEXTENDEDPROPERTY 'MS_Description', '작업지시번호', 'USER', DBO, 'TABLE', RunTime_History,'COLUMN',WorkOrderNo</v>
      </c>
    </row>
    <row r="9" spans="1:30" s="32" customFormat="1" ht="15.6">
      <c r="A9" s="89">
        <v>3</v>
      </c>
      <c r="B9" s="2" t="s">
        <v>299</v>
      </c>
      <c r="C9" s="2" t="s">
        <v>300</v>
      </c>
      <c r="D9" s="82" t="s">
        <v>44</v>
      </c>
      <c r="E9" s="2" t="s">
        <v>93</v>
      </c>
      <c r="F9" s="82"/>
      <c r="G9" s="82"/>
      <c r="H9" s="100"/>
      <c r="I9" s="94"/>
      <c r="J9" s="144"/>
      <c r="K9" s="144"/>
      <c r="L9" s="88"/>
      <c r="M9" s="33"/>
      <c r="N9" s="20" t="str">
        <f t="shared" si="0"/>
        <v>Run_StartTime                  datetime      ,</v>
      </c>
      <c r="O9" s="33"/>
      <c r="U9" s="41" t="str">
        <f t="shared" si="1"/>
        <v>EXEC SP_ADDEXTENDEDPROPERTY 'MS_Description', '가동시작시간', 'USER', DBO, 'TABLE', RunTime_History,'COLUMN',Run_StartTime</v>
      </c>
    </row>
    <row r="10" spans="1:30" s="32" customFormat="1" ht="15.6">
      <c r="A10" s="89">
        <v>4</v>
      </c>
      <c r="B10" s="2" t="s">
        <v>301</v>
      </c>
      <c r="C10" s="2" t="s">
        <v>302</v>
      </c>
      <c r="D10" s="82" t="s">
        <v>44</v>
      </c>
      <c r="E10" s="2" t="s">
        <v>93</v>
      </c>
      <c r="F10" s="82"/>
      <c r="G10" s="82"/>
      <c r="H10" s="99"/>
      <c r="I10" s="94"/>
      <c r="J10" s="144"/>
      <c r="K10" s="144"/>
      <c r="L10" s="99"/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Run_EndTime                    datetime      ,</v>
      </c>
      <c r="O10" s="33"/>
      <c r="U10" s="41" t="str">
        <f t="shared" si="1"/>
        <v>EXEC SP_ADDEXTENDEDPROPERTY 'MS_Description', '가동종료시간', 'USER', DBO, 'TABLE', RunTime_History,'COLUMN',Run_EndTime</v>
      </c>
    </row>
    <row r="11" spans="1:30" s="32" customFormat="1" ht="15.6">
      <c r="A11" s="89">
        <v>5</v>
      </c>
      <c r="B11" s="2" t="s">
        <v>80</v>
      </c>
      <c r="C11" s="2" t="s">
        <v>81</v>
      </c>
      <c r="D11" s="82" t="s">
        <v>44</v>
      </c>
      <c r="E11" s="2" t="s">
        <v>93</v>
      </c>
      <c r="F11" s="82"/>
      <c r="G11" s="82"/>
      <c r="H11" s="82"/>
      <c r="I11" s="94"/>
      <c r="J11" s="144"/>
      <c r="K11" s="144"/>
      <c r="L11" s="2" t="s">
        <v>157</v>
      </c>
      <c r="M11" s="33"/>
      <c r="N11" s="20" t="str">
        <f t="shared" ref="N11:N13" si="2">IF(B11&lt;&gt;"",CONCATENATE(B11, REPT(" ", 31 - LEN(B11)),E11," ", IF(LEN(F11)&gt;0, CONCATENATE("(",F11,")"), " "), "  ", IF(I11&lt;&gt;"", CONCATENATE(" DEFAULT ", I11,""), ""  ), IF(D11="N", " NOT NULL ", " "),   IF(B12&lt;&gt;""," ,"," ")), ") Tablespace TS_HEMR_DATA ;" )</f>
        <v>Ins_Date                       datetime      ,</v>
      </c>
      <c r="O11" s="33"/>
      <c r="U11" s="41" t="str">
        <f t="shared" si="1"/>
        <v>EXEC SP_ADDEXTENDEDPROPERTY 'MS_Description', '최초입력일자', 'USER', DBO, 'TABLE', RunTime_History,'COLUMN',Ins_Date</v>
      </c>
    </row>
    <row r="12" spans="1:30" s="32" customFormat="1" ht="15.6">
      <c r="A12" s="89">
        <v>6</v>
      </c>
      <c r="B12" s="2" t="s">
        <v>82</v>
      </c>
      <c r="C12" s="2" t="s">
        <v>83</v>
      </c>
      <c r="D12" s="82" t="s">
        <v>44</v>
      </c>
      <c r="E12" s="2" t="s">
        <v>88</v>
      </c>
      <c r="F12" s="82"/>
      <c r="G12" s="82"/>
      <c r="H12" s="82"/>
      <c r="I12" s="94"/>
      <c r="J12" s="144"/>
      <c r="K12" s="144"/>
      <c r="L12" s="2" t="s">
        <v>158</v>
      </c>
      <c r="M12" s="33"/>
      <c r="N12" s="20" t="str">
        <f t="shared" si="2"/>
        <v>Ins_Emp                        nvarchar(20)      ,</v>
      </c>
      <c r="O12" s="33"/>
      <c r="U12" s="41" t="str">
        <f t="shared" si="1"/>
        <v>EXEC SP_ADDEXTENDEDPROPERTY 'MS_Description', '최초입력자', 'USER', DBO, 'TABLE', RunTime_History,'COLUMN',Ins_Emp</v>
      </c>
    </row>
    <row r="13" spans="1:30" s="32" customFormat="1" ht="15.6">
      <c r="A13" s="89">
        <v>7</v>
      </c>
      <c r="B13" s="2" t="s">
        <v>84</v>
      </c>
      <c r="C13" s="2" t="s">
        <v>85</v>
      </c>
      <c r="D13" s="82" t="s">
        <v>44</v>
      </c>
      <c r="E13" s="2" t="s">
        <v>93</v>
      </c>
      <c r="F13" s="82"/>
      <c r="G13" s="82"/>
      <c r="H13" s="99"/>
      <c r="I13" s="94"/>
      <c r="J13" s="95"/>
      <c r="K13" s="95"/>
      <c r="L13" s="2" t="s">
        <v>155</v>
      </c>
      <c r="M13" s="33"/>
      <c r="N13" s="20" t="str">
        <f t="shared" si="2"/>
        <v>Up_Date                        datetime      ,</v>
      </c>
      <c r="O13" s="33"/>
      <c r="U13" s="41" t="str">
        <f t="shared" si="1"/>
        <v>EXEC SP_ADDEXTENDEDPROPERTY 'MS_Description', '최종수정일자', 'USER', DBO, 'TABLE', RunTime_History,'COLUMN',Up_Date</v>
      </c>
    </row>
    <row r="14" spans="1:30" s="32" customFormat="1" ht="15.6">
      <c r="A14" s="89">
        <v>8</v>
      </c>
      <c r="B14" s="2" t="s">
        <v>86</v>
      </c>
      <c r="C14" s="2" t="s">
        <v>87</v>
      </c>
      <c r="D14" s="82" t="s">
        <v>44</v>
      </c>
      <c r="E14" s="2" t="s">
        <v>88</v>
      </c>
      <c r="F14" s="82"/>
      <c r="G14" s="82"/>
      <c r="H14" s="82"/>
      <c r="I14" s="94"/>
      <c r="J14" s="144"/>
      <c r="K14" s="144"/>
      <c r="L14" s="2" t="s">
        <v>156</v>
      </c>
      <c r="M14" s="33"/>
      <c r="N14" s="20" t="str">
        <f>IF(B14&lt;&gt;"",CONCATENATE(B14, REPT(" ", 31 - LEN(B14)),E14," ", IF(LEN(F14)&gt;0, CONCATENATE("(",F14,")"), " "), "  ", IF(I14&lt;&gt;"", CONCATENATE(" DEFAULT ", I14,""), ""  ), IF(D14="N", " NOT NULL ", " "),   IF(B15&lt;&gt;""," ,"," ")), ") Tablespace TS_HEMR_DATA ;" )</f>
        <v xml:space="preserve">Up_Emp                         nvarchar(20)      </v>
      </c>
      <c r="O14" s="33"/>
      <c r="U14" s="41" t="str">
        <f t="shared" si="1"/>
        <v>EXEC SP_ADDEXTENDEDPROPERTY 'MS_Description', '최종수정자', 'USER', DBO, 'TABLE', RunTime_History,'COLUMN',Up_Emp</v>
      </c>
    </row>
    <row r="15" spans="1:30" s="32" customFormat="1" ht="15.6">
      <c r="A15" s="89">
        <v>9</v>
      </c>
      <c r="B15" s="81"/>
      <c r="C15" s="81"/>
      <c r="D15" s="82"/>
      <c r="E15" s="81"/>
      <c r="F15" s="82"/>
      <c r="G15" s="82"/>
      <c r="H15" s="82"/>
      <c r="I15" s="96"/>
      <c r="J15" s="144"/>
      <c r="K15" s="144"/>
      <c r="L15" s="81"/>
      <c r="M15" s="33"/>
      <c r="N15" s="20"/>
      <c r="O15" s="33"/>
      <c r="U15" s="41"/>
    </row>
    <row r="16" spans="1:30" s="32" customFormat="1" ht="15.6">
      <c r="A16" s="89">
        <v>10</v>
      </c>
      <c r="B16" s="81"/>
      <c r="C16" s="81"/>
      <c r="D16" s="82"/>
      <c r="E16" s="81"/>
      <c r="F16" s="82"/>
      <c r="G16" s="82"/>
      <c r="H16" s="82"/>
      <c r="I16" s="94"/>
      <c r="J16" s="144"/>
      <c r="K16" s="144"/>
      <c r="L16" s="81"/>
      <c r="M16" s="33"/>
      <c r="N16" s="20"/>
      <c r="O16" s="33"/>
      <c r="U16" s="41"/>
    </row>
    <row r="17" spans="1:21" s="3" customFormat="1" ht="15.6">
      <c r="A17" s="89">
        <v>11</v>
      </c>
      <c r="B17" s="81"/>
      <c r="C17" s="81"/>
      <c r="D17" s="82"/>
      <c r="E17" s="81"/>
      <c r="F17" s="82"/>
      <c r="G17" s="82"/>
      <c r="H17" s="82"/>
      <c r="I17" s="94"/>
      <c r="J17" s="144"/>
      <c r="K17" s="144"/>
      <c r="L17" s="81"/>
      <c r="M17" s="9"/>
      <c r="N17" s="20"/>
      <c r="O17" s="9"/>
      <c r="U17" s="41"/>
    </row>
    <row r="18" spans="1:21" s="3" customFormat="1" ht="15.6">
      <c r="A18" s="89">
        <v>12</v>
      </c>
      <c r="B18" s="81"/>
      <c r="C18" s="81"/>
      <c r="D18" s="82"/>
      <c r="E18" s="81"/>
      <c r="F18" s="82"/>
      <c r="G18" s="82"/>
      <c r="H18" s="82"/>
      <c r="I18" s="94"/>
      <c r="J18" s="144"/>
      <c r="K18" s="144"/>
      <c r="L18" s="88"/>
      <c r="M18" s="9"/>
      <c r="N18" s="20"/>
      <c r="O18" s="9"/>
      <c r="U18" s="41"/>
    </row>
    <row r="19" spans="1:21" s="3" customFormat="1" ht="15.6">
      <c r="A19" s="89">
        <v>13</v>
      </c>
      <c r="B19" s="81"/>
      <c r="C19" s="81"/>
      <c r="D19" s="82"/>
      <c r="E19" s="81"/>
      <c r="F19" s="82"/>
      <c r="G19" s="82"/>
      <c r="H19" s="82"/>
      <c r="I19" s="94"/>
      <c r="J19" s="95"/>
      <c r="K19" s="95"/>
      <c r="L19" s="88"/>
      <c r="M19" s="9"/>
      <c r="N19" s="20"/>
      <c r="O19" s="9"/>
      <c r="U19" s="41"/>
    </row>
    <row r="20" spans="1:21" s="3" customFormat="1" ht="15.6">
      <c r="A20" s="89">
        <v>14</v>
      </c>
      <c r="B20" s="81"/>
      <c r="C20" s="81"/>
      <c r="D20" s="82"/>
      <c r="E20" s="81"/>
      <c r="F20" s="82"/>
      <c r="G20" s="82"/>
      <c r="H20" s="82"/>
      <c r="I20" s="94"/>
      <c r="J20" s="95"/>
      <c r="K20" s="95"/>
      <c r="L20" s="88"/>
      <c r="M20" s="9"/>
      <c r="N20" s="20"/>
      <c r="O20" s="9"/>
      <c r="U20" s="41"/>
    </row>
    <row r="21" spans="1:21" s="3" customFormat="1" ht="15.6">
      <c r="A21" s="89">
        <v>15</v>
      </c>
      <c r="B21" s="81"/>
      <c r="C21" s="81"/>
      <c r="D21" s="82"/>
      <c r="E21" s="81"/>
      <c r="F21" s="82"/>
      <c r="G21" s="82"/>
      <c r="H21" s="82"/>
      <c r="I21" s="94"/>
      <c r="J21" s="95"/>
      <c r="K21" s="95"/>
      <c r="L21" s="88"/>
      <c r="M21" s="9"/>
      <c r="N21" s="20"/>
      <c r="O21" s="9"/>
      <c r="U21" s="41"/>
    </row>
    <row r="22" spans="1:21" s="3" customFormat="1" ht="15.6">
      <c r="A22" s="89">
        <v>16</v>
      </c>
      <c r="B22" s="81"/>
      <c r="C22" s="81"/>
      <c r="D22" s="82"/>
      <c r="E22" s="81"/>
      <c r="F22" s="82"/>
      <c r="G22" s="82"/>
      <c r="H22" s="82"/>
      <c r="I22" s="94"/>
      <c r="J22" s="95"/>
      <c r="K22" s="95"/>
      <c r="L22" s="88"/>
      <c r="M22" s="9"/>
      <c r="N22" s="20"/>
      <c r="O22" s="9"/>
      <c r="U22" s="41"/>
    </row>
    <row r="23" spans="1:21" s="3" customFormat="1" ht="13.5" customHeight="1">
      <c r="A23" s="89">
        <v>17</v>
      </c>
      <c r="B23" s="81"/>
      <c r="C23" s="81"/>
      <c r="D23" s="82"/>
      <c r="E23" s="81"/>
      <c r="F23" s="82"/>
      <c r="G23" s="82"/>
      <c r="H23" s="82"/>
      <c r="I23" s="94"/>
      <c r="J23" s="95"/>
      <c r="K23" s="95"/>
      <c r="L23" s="88"/>
      <c r="M23" s="9"/>
      <c r="N23" s="20"/>
      <c r="O23" s="9"/>
      <c r="U23" s="41"/>
    </row>
    <row r="24" spans="1:21" s="3" customFormat="1" ht="15.6">
      <c r="A24" s="89">
        <v>18</v>
      </c>
      <c r="B24" s="81"/>
      <c r="C24" s="81"/>
      <c r="D24" s="82"/>
      <c r="E24" s="81"/>
      <c r="F24" s="82"/>
      <c r="G24" s="82"/>
      <c r="H24" s="82"/>
      <c r="I24" s="94"/>
      <c r="J24" s="95"/>
      <c r="K24" s="95"/>
      <c r="L24" s="88"/>
      <c r="M24" s="9"/>
      <c r="N24" s="20"/>
      <c r="O24" s="9"/>
      <c r="U24" s="41"/>
    </row>
    <row r="25" spans="1:21" s="3" customFormat="1" ht="13.5" customHeight="1">
      <c r="A25" s="35">
        <v>19</v>
      </c>
      <c r="B25" s="2"/>
      <c r="C25" s="2"/>
      <c r="D25" s="87"/>
      <c r="E25" s="79"/>
      <c r="F25" s="87"/>
      <c r="G25" s="87"/>
      <c r="H25" s="87"/>
      <c r="I25" s="92"/>
      <c r="J25" s="101"/>
      <c r="K25" s="102"/>
      <c r="L25" s="93"/>
      <c r="M25" s="9"/>
      <c r="N25" s="20"/>
      <c r="O25" s="9"/>
      <c r="U25" s="41"/>
    </row>
    <row r="26" spans="1:21" s="3" customFormat="1" ht="15.6">
      <c r="A26" s="35">
        <v>20</v>
      </c>
      <c r="B26" s="28"/>
      <c r="C26" s="28"/>
      <c r="D26" s="27"/>
      <c r="E26" s="27"/>
      <c r="F26" s="27"/>
      <c r="G26" s="27"/>
      <c r="H26" s="27"/>
      <c r="I26" s="24"/>
      <c r="J26" s="71"/>
      <c r="K26" s="72"/>
      <c r="L26" s="34"/>
      <c r="M26" s="9"/>
      <c r="N26" s="20"/>
      <c r="O26" s="9"/>
      <c r="U26" s="41"/>
    </row>
    <row r="27" spans="1:21" s="3" customFormat="1" ht="15.6">
      <c r="A27" s="35">
        <v>21</v>
      </c>
      <c r="B27" s="28"/>
      <c r="C27" s="28"/>
      <c r="D27" s="27"/>
      <c r="E27" s="27"/>
      <c r="F27" s="27"/>
      <c r="G27" s="27"/>
      <c r="H27" s="27"/>
      <c r="I27" s="24"/>
      <c r="J27" s="71"/>
      <c r="K27" s="72"/>
      <c r="L27" s="34"/>
      <c r="M27" s="9"/>
      <c r="N27" s="20"/>
      <c r="O27" s="9"/>
      <c r="U27" s="41"/>
    </row>
    <row r="28" spans="1:21" s="3" customFormat="1" ht="15.6">
      <c r="A28" s="35">
        <v>22</v>
      </c>
      <c r="B28" s="28"/>
      <c r="C28" s="28"/>
      <c r="D28" s="27"/>
      <c r="E28" s="27"/>
      <c r="F28" s="27"/>
      <c r="G28" s="27"/>
      <c r="H28" s="27"/>
      <c r="I28" s="24"/>
      <c r="J28" s="71"/>
      <c r="K28" s="72"/>
      <c r="L28" s="34"/>
      <c r="M28" s="9"/>
      <c r="N28" s="20"/>
      <c r="O28" s="9"/>
      <c r="U28" s="41"/>
    </row>
    <row r="29" spans="1:21" s="3" customFormat="1" ht="15.6">
      <c r="A29" s="35">
        <v>23</v>
      </c>
      <c r="B29" s="28"/>
      <c r="C29" s="28"/>
      <c r="D29" s="27"/>
      <c r="E29" s="27"/>
      <c r="F29" s="27"/>
      <c r="G29" s="27"/>
      <c r="H29" s="27"/>
      <c r="I29" s="24"/>
      <c r="J29" s="71"/>
      <c r="K29" s="72"/>
      <c r="L29" s="34"/>
      <c r="M29" s="9"/>
      <c r="N29" s="20"/>
      <c r="O29" s="9"/>
      <c r="U29" s="41"/>
    </row>
    <row r="30" spans="1:21" s="3" customFormat="1" ht="15.6">
      <c r="A30" s="35">
        <v>24</v>
      </c>
      <c r="B30" s="28"/>
      <c r="C30" s="28"/>
      <c r="D30" s="27"/>
      <c r="E30" s="27"/>
      <c r="F30" s="27"/>
      <c r="G30" s="27"/>
      <c r="H30" s="27"/>
      <c r="I30" s="24"/>
      <c r="J30" s="71"/>
      <c r="K30" s="72"/>
      <c r="L30" s="34"/>
      <c r="M30" s="9"/>
      <c r="N30" s="20"/>
      <c r="O30" s="9"/>
      <c r="U30" s="41"/>
    </row>
    <row r="31" spans="1:21" s="3" customFormat="1" ht="15.6">
      <c r="A31" s="35">
        <v>25</v>
      </c>
      <c r="B31" s="28"/>
      <c r="C31" s="28"/>
      <c r="D31" s="27"/>
      <c r="E31" s="27"/>
      <c r="F31" s="27"/>
      <c r="G31" s="27"/>
      <c r="H31" s="27"/>
      <c r="I31" s="24"/>
      <c r="J31" s="71"/>
      <c r="K31" s="72"/>
      <c r="L31" s="34"/>
      <c r="M31" s="9"/>
      <c r="N31" s="20"/>
      <c r="O31" s="9"/>
      <c r="U31" s="41"/>
    </row>
    <row r="32" spans="1:21" s="3" customFormat="1" ht="15.6">
      <c r="A32" s="35">
        <v>26</v>
      </c>
      <c r="B32" s="28"/>
      <c r="C32" s="28"/>
      <c r="D32" s="27"/>
      <c r="E32" s="27"/>
      <c r="F32" s="27"/>
      <c r="G32" s="27"/>
      <c r="H32" s="27"/>
      <c r="I32" s="24"/>
      <c r="J32" s="71"/>
      <c r="K32" s="72"/>
      <c r="L32" s="34"/>
      <c r="M32" s="9"/>
      <c r="N32" s="20"/>
      <c r="O32" s="9"/>
      <c r="U32" s="41"/>
    </row>
    <row r="33" spans="1:21" s="3" customFormat="1" ht="15.6">
      <c r="A33" s="35">
        <v>27</v>
      </c>
      <c r="B33" s="28"/>
      <c r="C33" s="28"/>
      <c r="D33" s="27"/>
      <c r="E33" s="27"/>
      <c r="F33" s="27"/>
      <c r="G33" s="27"/>
      <c r="H33" s="27"/>
      <c r="I33" s="24"/>
      <c r="J33" s="71"/>
      <c r="K33" s="72"/>
      <c r="L33" s="34"/>
      <c r="M33" s="9"/>
      <c r="N33" s="20"/>
      <c r="O33" s="9"/>
      <c r="U33" s="41"/>
    </row>
    <row r="34" spans="1:21" s="3" customFormat="1" ht="15.6">
      <c r="A34" s="35">
        <v>28</v>
      </c>
      <c r="B34" s="28"/>
      <c r="C34" s="28"/>
      <c r="D34" s="27"/>
      <c r="E34" s="27"/>
      <c r="F34" s="27"/>
      <c r="G34" s="27"/>
      <c r="H34" s="27"/>
      <c r="I34" s="24"/>
      <c r="J34" s="71"/>
      <c r="K34" s="72"/>
      <c r="L34" s="34"/>
      <c r="M34" s="9"/>
      <c r="N34" s="20"/>
      <c r="O34" s="9"/>
      <c r="U34" s="41"/>
    </row>
    <row r="35" spans="1:21" s="3" customFormat="1" ht="15.6">
      <c r="A35" s="35">
        <v>29</v>
      </c>
      <c r="B35" s="28"/>
      <c r="C35" s="28"/>
      <c r="D35" s="27"/>
      <c r="E35" s="27"/>
      <c r="F35" s="27"/>
      <c r="G35" s="27"/>
      <c r="H35" s="27"/>
      <c r="I35" s="24"/>
      <c r="J35" s="71"/>
      <c r="K35" s="72"/>
      <c r="L35" s="34"/>
      <c r="M35" s="9"/>
      <c r="N35" s="20"/>
      <c r="O35" s="9"/>
      <c r="U35" s="41"/>
    </row>
    <row r="36" spans="1:21" s="3" customFormat="1" ht="15.6">
      <c r="A36" s="35">
        <v>30</v>
      </c>
      <c r="B36" s="28"/>
      <c r="C36" s="28"/>
      <c r="D36" s="27"/>
      <c r="E36" s="27"/>
      <c r="F36" s="27"/>
      <c r="G36" s="27"/>
      <c r="H36" s="27"/>
      <c r="I36" s="24"/>
      <c r="J36" s="71"/>
      <c r="K36" s="72"/>
      <c r="L36" s="34"/>
      <c r="M36" s="9"/>
      <c r="N36" s="20"/>
      <c r="O36" s="9"/>
      <c r="U36" s="41"/>
    </row>
    <row r="37" spans="1:21" s="3" customFormat="1" ht="15.6">
      <c r="A37" s="35">
        <v>31</v>
      </c>
      <c r="B37" s="28"/>
      <c r="C37" s="28"/>
      <c r="D37" s="27"/>
      <c r="E37" s="27"/>
      <c r="F37" s="27"/>
      <c r="G37" s="27"/>
      <c r="H37" s="27"/>
      <c r="I37" s="24"/>
      <c r="J37" s="71"/>
      <c r="K37" s="72"/>
      <c r="L37" s="34"/>
      <c r="M37" s="9"/>
      <c r="N37" s="20"/>
      <c r="O37" s="9"/>
      <c r="U37" s="41"/>
    </row>
    <row r="38" spans="1:21" s="3" customFormat="1" ht="15.6">
      <c r="A38" s="3">
        <v>32</v>
      </c>
      <c r="B38" s="28"/>
      <c r="C38" s="28"/>
      <c r="D38" s="27"/>
      <c r="E38" s="27"/>
      <c r="F38" s="27"/>
      <c r="G38" s="57"/>
      <c r="H38" s="27"/>
      <c r="I38" s="24"/>
      <c r="J38" s="71"/>
      <c r="K38" s="72"/>
      <c r="L38" s="34"/>
      <c r="M38" s="9"/>
      <c r="N38" s="20"/>
      <c r="O38" s="9"/>
      <c r="U38" s="41"/>
    </row>
    <row r="39" spans="1:21" s="3" customFormat="1" ht="15.6">
      <c r="A39" s="52"/>
      <c r="B39" s="50"/>
      <c r="C39" s="50"/>
      <c r="D39" s="53"/>
      <c r="E39" s="53"/>
      <c r="F39" s="53"/>
      <c r="G39" s="53"/>
      <c r="H39" s="53"/>
      <c r="I39" s="54"/>
      <c r="J39" s="29"/>
      <c r="K39" s="29"/>
      <c r="L39" s="33"/>
      <c r="M39" s="9"/>
      <c r="N39" s="20" t="s">
        <v>42</v>
      </c>
      <c r="O39" s="9"/>
      <c r="U39" s="41"/>
    </row>
    <row r="40" spans="1:21" s="3" customFormat="1" ht="15.6">
      <c r="A40" s="49"/>
      <c r="B40" s="50"/>
      <c r="C40" s="50"/>
      <c r="D40" s="49"/>
      <c r="E40" s="49"/>
      <c r="F40" s="49"/>
      <c r="G40" s="49"/>
      <c r="H40" s="49"/>
      <c r="I40" s="49"/>
      <c r="J40" s="49"/>
      <c r="K40" s="49"/>
      <c r="L40" s="9"/>
      <c r="M40" s="9"/>
      <c r="N40" s="23"/>
      <c r="O40" s="9"/>
    </row>
    <row r="41" spans="1:21" s="3" customFormat="1" ht="15.6">
      <c r="A41" s="49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</row>
    <row r="42" spans="1:21" s="2" customFormat="1" ht="15.6">
      <c r="A42" s="76" t="s">
        <v>11</v>
      </c>
      <c r="B42" s="76" t="s">
        <v>30</v>
      </c>
      <c r="C42" s="138" t="s">
        <v>15</v>
      </c>
      <c r="D42" s="138"/>
      <c r="E42" s="138"/>
      <c r="F42" s="138"/>
      <c r="G42" s="138"/>
      <c r="H42" s="76" t="s">
        <v>27</v>
      </c>
      <c r="I42" s="76" t="s">
        <v>17</v>
      </c>
      <c r="J42" s="140" t="s">
        <v>19</v>
      </c>
      <c r="K42" s="141"/>
      <c r="L42" s="142"/>
      <c r="M42" s="47"/>
      <c r="N42" s="22"/>
      <c r="O42" s="4"/>
    </row>
    <row r="43" spans="1:21" s="2" customFormat="1" ht="15.6">
      <c r="A43" s="7">
        <v>1</v>
      </c>
      <c r="B43" s="10" t="s">
        <v>36</v>
      </c>
      <c r="C43" s="139" t="s">
        <v>34</v>
      </c>
      <c r="D43" s="139"/>
      <c r="E43" s="139"/>
      <c r="F43" s="139"/>
      <c r="G43" s="139"/>
      <c r="H43" s="7"/>
      <c r="I43" s="35"/>
      <c r="J43" s="135"/>
      <c r="K43" s="136"/>
      <c r="L43" s="137"/>
      <c r="M43" s="49"/>
      <c r="N43" s="22" t="str">
        <f>CONCATENATE("CREATE ", IF(H43&lt;&gt;"", "UNIQUE ", ""),"INDEX ", B43, " ON ", $F$4, "( ",C43, " ) " )</f>
        <v xml:space="preserve">CREATE INDEX IX_CONSENT_MST_PK ON RunTime_History( CONSENT_MST_RID ) </v>
      </c>
      <c r="O43" s="4"/>
    </row>
    <row r="44" spans="1:21" s="2" customFormat="1" ht="15.6">
      <c r="A44" s="63">
        <v>2</v>
      </c>
      <c r="B44" s="64" t="s">
        <v>37</v>
      </c>
      <c r="C44" s="134" t="s">
        <v>35</v>
      </c>
      <c r="D44" s="134"/>
      <c r="E44" s="134"/>
      <c r="F44" s="134"/>
      <c r="G44" s="134"/>
      <c r="H44" s="7"/>
      <c r="I44" s="35"/>
      <c r="J44" s="135"/>
      <c r="K44" s="136"/>
      <c r="L44" s="137"/>
      <c r="M44" s="49"/>
      <c r="N44" s="22" t="str">
        <f t="shared" ref="N44:N46" si="3">CONCATENATE("CREATE ", IF(H44&lt;&gt;"", "UNIQUE ", ""),"INDEX ", B44, " ON ", $F$4, "( ",C44, " ) " )</f>
        <v xml:space="preserve">CREATE INDEX IX_CONSENT_MST_01 ON RunTime_History( USE_YN ) </v>
      </c>
      <c r="O44" s="4"/>
    </row>
    <row r="45" spans="1:21" s="2" customFormat="1" ht="15.6">
      <c r="A45" s="63">
        <v>3</v>
      </c>
      <c r="B45" s="64" t="s">
        <v>38</v>
      </c>
      <c r="C45" s="134" t="s">
        <v>43</v>
      </c>
      <c r="D45" s="134"/>
      <c r="E45" s="134"/>
      <c r="F45" s="134"/>
      <c r="G45" s="134"/>
      <c r="H45" s="7"/>
      <c r="I45" s="35"/>
      <c r="J45" s="73"/>
      <c r="K45" s="74"/>
      <c r="L45" s="75"/>
      <c r="M45" s="49"/>
      <c r="N45" s="22" t="str">
        <f t="shared" si="3"/>
        <v xml:space="preserve">CREATE INDEX IX_CONSENT_MST_02 ON RunTime_History( PATIENT_CODE, VISIT_TYPE, HOS_TYPE ) </v>
      </c>
      <c r="O45" s="4"/>
    </row>
    <row r="46" spans="1:21" s="2" customFormat="1" ht="15.6">
      <c r="A46" s="63">
        <v>4</v>
      </c>
      <c r="B46" s="64" t="s">
        <v>39</v>
      </c>
      <c r="C46" s="134" t="s">
        <v>40</v>
      </c>
      <c r="D46" s="134"/>
      <c r="E46" s="134"/>
      <c r="F46" s="134"/>
      <c r="G46" s="134"/>
      <c r="H46" s="7"/>
      <c r="I46" s="35"/>
      <c r="J46" s="135"/>
      <c r="K46" s="136"/>
      <c r="L46" s="137"/>
      <c r="M46" s="49"/>
      <c r="N46" s="22" t="str">
        <f t="shared" si="3"/>
        <v xml:space="preserve">CREATE INDEX IX_CONSENT_MST_03 ON RunTime_History( HOS_TYPE ) </v>
      </c>
      <c r="O46" s="4"/>
    </row>
    <row r="47" spans="1:21" s="2" customFormat="1" ht="15.6">
      <c r="B47" s="2">
        <f>LEN(B43)</f>
        <v>17</v>
      </c>
      <c r="N47" s="23"/>
    </row>
    <row r="48" spans="1:21" s="2" customFormat="1" ht="15.6">
      <c r="N48" s="23"/>
    </row>
    <row r="49" spans="14:14" s="2" customFormat="1" ht="15.6">
      <c r="N49" s="23"/>
    </row>
    <row r="50" spans="14:14" s="2" customFormat="1" ht="15.6">
      <c r="N50" s="23"/>
    </row>
    <row r="51" spans="14:14" s="2" customFormat="1" ht="15.6">
      <c r="N51" s="23"/>
    </row>
    <row r="52" spans="14:14" s="2" customFormat="1" ht="15.6">
      <c r="N52" s="23"/>
    </row>
    <row r="53" spans="14:14" s="2" customFormat="1" ht="15.6">
      <c r="N53" s="23"/>
    </row>
    <row r="54" spans="14:14" s="2" customFormat="1" ht="15.6">
      <c r="N54" s="23"/>
    </row>
    <row r="55" spans="14:14" s="2" customFormat="1" ht="15.6">
      <c r="N55" s="23"/>
    </row>
    <row r="56" spans="14:14" s="2" customFormat="1" ht="15.6">
      <c r="N56" s="23"/>
    </row>
    <row r="57" spans="14:14" s="2" customFormat="1" ht="15.6">
      <c r="N57" s="23"/>
    </row>
  </sheetData>
  <mergeCells count="38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12:K12"/>
    <mergeCell ref="J4:L4"/>
    <mergeCell ref="A5:B5"/>
    <mergeCell ref="C5:D5"/>
    <mergeCell ref="E5:F5"/>
    <mergeCell ref="G5:H5"/>
    <mergeCell ref="J5:L5"/>
    <mergeCell ref="J6:K6"/>
    <mergeCell ref="J7:K7"/>
    <mergeCell ref="J9:K9"/>
    <mergeCell ref="J10:K10"/>
    <mergeCell ref="J11:K11"/>
    <mergeCell ref="C46:G46"/>
    <mergeCell ref="J46:L46"/>
    <mergeCell ref="J14:K14"/>
    <mergeCell ref="J15:K15"/>
    <mergeCell ref="J16:K16"/>
    <mergeCell ref="J17:K17"/>
    <mergeCell ref="J18:K18"/>
    <mergeCell ref="C42:G42"/>
    <mergeCell ref="J42:L42"/>
    <mergeCell ref="C43:G43"/>
    <mergeCell ref="J43:L43"/>
    <mergeCell ref="C44:G44"/>
    <mergeCell ref="J44:L44"/>
    <mergeCell ref="C45:G45"/>
  </mergeCells>
  <phoneticPr fontId="2" type="noConversion"/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D57"/>
  <sheetViews>
    <sheetView zoomScaleNormal="100" workbookViewId="0">
      <selection activeCell="J7" sqref="J7:K7"/>
    </sheetView>
  </sheetViews>
  <sheetFormatPr defaultRowHeight="17.399999999999999"/>
  <cols>
    <col min="1" max="1" width="3.69921875" customWidth="1"/>
    <col min="2" max="2" width="18.8984375" customWidth="1"/>
    <col min="3" max="3" width="15.8984375" customWidth="1"/>
    <col min="4" max="4" width="5.3984375" customWidth="1"/>
    <col min="5" max="5" width="11.69921875" customWidth="1"/>
    <col min="6" max="6" width="6.8984375" bestFit="1" customWidth="1"/>
    <col min="7" max="7" width="3.59765625" bestFit="1" customWidth="1"/>
    <col min="8" max="8" width="10.3984375" customWidth="1"/>
    <col min="9" max="9" width="14.09765625" customWidth="1"/>
    <col min="10" max="10" width="11.8984375" customWidth="1"/>
    <col min="11" max="11" width="10.3984375" customWidth="1"/>
    <col min="12" max="12" width="14.3984375" customWidth="1"/>
    <col min="13" max="13" width="4.19921875" customWidth="1"/>
    <col min="14" max="14" width="9" style="19"/>
    <col min="15" max="15" width="10.5" customWidth="1"/>
  </cols>
  <sheetData>
    <row r="1" spans="1:30" ht="16.5" customHeight="1">
      <c r="A1" s="106" t="s">
        <v>1</v>
      </c>
      <c r="B1" s="107"/>
      <c r="C1" s="108"/>
      <c r="D1" s="108"/>
      <c r="E1" s="108" t="s">
        <v>20</v>
      </c>
      <c r="F1" s="124" t="s">
        <v>2</v>
      </c>
      <c r="G1" s="124"/>
      <c r="H1" s="125"/>
      <c r="I1" s="17" t="s">
        <v>3</v>
      </c>
      <c r="J1" s="6"/>
      <c r="K1" s="12" t="s">
        <v>4</v>
      </c>
      <c r="L1" s="14"/>
      <c r="M1" s="43"/>
    </row>
    <row r="2" spans="1:30" ht="16.5" customHeight="1">
      <c r="A2" s="109" t="s">
        <v>5</v>
      </c>
      <c r="B2" s="110"/>
      <c r="C2" s="108"/>
      <c r="D2" s="108"/>
      <c r="E2" s="108"/>
      <c r="F2" s="126"/>
      <c r="G2" s="126"/>
      <c r="H2" s="127"/>
      <c r="I2" s="1" t="s">
        <v>6</v>
      </c>
      <c r="J2" s="6"/>
      <c r="K2" s="16" t="s">
        <v>7</v>
      </c>
      <c r="L2" s="14"/>
      <c r="M2" s="43"/>
    </row>
    <row r="3" spans="1:30">
      <c r="A3" s="111" t="s">
        <v>0</v>
      </c>
      <c r="B3" s="112"/>
      <c r="C3" s="122"/>
      <c r="D3" s="123"/>
      <c r="E3" s="26" t="s">
        <v>8</v>
      </c>
      <c r="F3" s="128" t="s">
        <v>29</v>
      </c>
      <c r="G3" s="128"/>
      <c r="H3" s="128"/>
      <c r="I3" s="15" t="s">
        <v>9</v>
      </c>
      <c r="J3" s="6"/>
      <c r="K3" s="11" t="s">
        <v>10</v>
      </c>
      <c r="L3" s="13" t="s">
        <v>41</v>
      </c>
      <c r="M3" s="44"/>
      <c r="N3" s="20" t="str">
        <f>CONCATENATE("DROP TABLE ",F4," ;")</f>
        <v>DROP TABLE ScreenItem_Authority ;</v>
      </c>
    </row>
    <row r="4" spans="1:30" ht="16.5" customHeight="1">
      <c r="A4" s="108" t="s">
        <v>12</v>
      </c>
      <c r="B4" s="108"/>
      <c r="C4" s="108"/>
      <c r="D4" s="108"/>
      <c r="E4" s="6" t="s">
        <v>13</v>
      </c>
      <c r="F4" s="133" t="s">
        <v>303</v>
      </c>
      <c r="G4" s="133"/>
      <c r="H4" s="133"/>
      <c r="I4" s="70" t="s">
        <v>14</v>
      </c>
      <c r="J4" s="115"/>
      <c r="K4" s="116"/>
      <c r="L4" s="117"/>
      <c r="M4" s="45"/>
      <c r="N4" s="21"/>
      <c r="O4" s="18"/>
    </row>
    <row r="5" spans="1:30" ht="16.5" customHeight="1">
      <c r="A5" s="118" t="s">
        <v>31</v>
      </c>
      <c r="B5" s="119"/>
      <c r="C5" s="118"/>
      <c r="D5" s="119"/>
      <c r="E5" s="120" t="s">
        <v>33</v>
      </c>
      <c r="F5" s="121"/>
      <c r="G5" s="115" t="s">
        <v>304</v>
      </c>
      <c r="H5" s="117"/>
      <c r="I5" s="70" t="s">
        <v>32</v>
      </c>
      <c r="J5" s="115"/>
      <c r="K5" s="116"/>
      <c r="L5" s="117"/>
      <c r="M5" s="45"/>
      <c r="N5" s="21"/>
      <c r="O5" s="18"/>
    </row>
    <row r="6" spans="1:30" s="3" customFormat="1" ht="15.6">
      <c r="A6" s="37" t="s">
        <v>11</v>
      </c>
      <c r="B6" s="37" t="s">
        <v>21</v>
      </c>
      <c r="C6" s="37" t="s">
        <v>22</v>
      </c>
      <c r="D6" s="37" t="s">
        <v>23</v>
      </c>
      <c r="E6" s="37" t="s">
        <v>16</v>
      </c>
      <c r="F6" s="37" t="s">
        <v>24</v>
      </c>
      <c r="G6" s="37" t="s">
        <v>17</v>
      </c>
      <c r="H6" s="37" t="s">
        <v>25</v>
      </c>
      <c r="I6" s="69" t="s">
        <v>18</v>
      </c>
      <c r="J6" s="113" t="s">
        <v>19</v>
      </c>
      <c r="K6" s="114"/>
      <c r="L6" s="39" t="s">
        <v>26</v>
      </c>
      <c r="M6" s="46"/>
      <c r="N6" s="20" t="str">
        <f>CONCATENATE("CREATE TABLE ",$F$4," (")</f>
        <v>CREATE TABLE ScreenItem_Authority (</v>
      </c>
      <c r="O6" s="9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</row>
    <row r="7" spans="1:30" s="32" customFormat="1" ht="15.6">
      <c r="A7" s="89">
        <v>1</v>
      </c>
      <c r="B7" s="81" t="s">
        <v>305</v>
      </c>
      <c r="C7" s="81" t="s">
        <v>306</v>
      </c>
      <c r="D7" s="82" t="s">
        <v>94</v>
      </c>
      <c r="E7" s="81" t="s">
        <v>180</v>
      </c>
      <c r="F7" s="82"/>
      <c r="G7" s="82" t="s">
        <v>44</v>
      </c>
      <c r="H7" s="82" t="s">
        <v>44</v>
      </c>
      <c r="I7" s="94"/>
      <c r="J7" s="144"/>
      <c r="K7" s="144"/>
      <c r="L7" s="81" t="s">
        <v>310</v>
      </c>
      <c r="M7" s="33"/>
      <c r="N7" s="20" t="str">
        <f t="shared" ref="N7:N9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UserGroup_Code                 nvarchar(30)     NOT NULL  ,</v>
      </c>
      <c r="O7" s="33"/>
      <c r="U7" s="41" t="str">
        <f>CONCATENATE( "EXEC SP_ADDEXTENDEDPROPERTY 'MS_Description', '", C7, "', 'USER', DBO, 'TABLE', ",$F$4,",'COLUMN',",B7)</f>
        <v>EXEC SP_ADDEXTENDEDPROPERTY 'MS_Description', '사용자그룹코드', 'USER', DBO, 'TABLE', ScreenItem_Authority,'COLUMN',UserGroup_Code</v>
      </c>
    </row>
    <row r="8" spans="1:30" s="3" customFormat="1" ht="15.6">
      <c r="A8" s="89">
        <v>2</v>
      </c>
      <c r="B8" s="81" t="s">
        <v>181</v>
      </c>
      <c r="C8" s="81" t="s">
        <v>183</v>
      </c>
      <c r="D8" s="82" t="s">
        <v>94</v>
      </c>
      <c r="E8" s="81" t="s">
        <v>180</v>
      </c>
      <c r="F8" s="82"/>
      <c r="G8" s="82" t="s">
        <v>44</v>
      </c>
      <c r="H8" s="82" t="s">
        <v>44</v>
      </c>
      <c r="I8" s="94"/>
      <c r="J8" s="95"/>
      <c r="K8" s="95"/>
      <c r="L8" s="81" t="s">
        <v>183</v>
      </c>
      <c r="M8" s="9"/>
      <c r="N8" s="20" t="str">
        <f t="shared" si="0"/>
        <v>Screen_Code                    nvarchar(30)     NOT NULL  ,</v>
      </c>
      <c r="O8" s="9"/>
      <c r="U8" s="41" t="str">
        <f t="shared" ref="U8:U14" si="1">CONCATENATE( "EXEC SP_ADDEXTENDEDPROPERTY 'MS_Description', '", C8, "', 'USER', DBO, 'TABLE', ",$F$4,",'COLUMN',",B8)</f>
        <v>EXEC SP_ADDEXTENDEDPROPERTY 'MS_Description', '화면코드', 'USER', DBO, 'TABLE', ScreenItem_Authority,'COLUMN',Screen_Code</v>
      </c>
    </row>
    <row r="9" spans="1:30" s="32" customFormat="1" ht="15.6">
      <c r="A9" s="89">
        <v>3</v>
      </c>
      <c r="B9" s="81" t="s">
        <v>307</v>
      </c>
      <c r="C9" s="81" t="s">
        <v>308</v>
      </c>
      <c r="D9" s="82" t="s">
        <v>94</v>
      </c>
      <c r="E9" s="81" t="s">
        <v>88</v>
      </c>
      <c r="F9" s="82"/>
      <c r="G9" s="82"/>
      <c r="H9" s="99"/>
      <c r="I9" s="94"/>
      <c r="J9" s="144"/>
      <c r="K9" s="144"/>
      <c r="L9" s="81" t="s">
        <v>311</v>
      </c>
      <c r="M9" s="33"/>
      <c r="N9" s="20" t="str">
        <f t="shared" si="0"/>
        <v>Pre_Type                       nvarchar(20)     NOT NULL  ,</v>
      </c>
      <c r="O9" s="33"/>
      <c r="U9" s="41" t="str">
        <f t="shared" si="1"/>
        <v>EXEC SP_ADDEXTENDEDPROPERTY 'MS_Description', '권한', 'USER', DBO, 'TABLE', ScreenItem_Authority,'COLUMN',Pre_Type</v>
      </c>
    </row>
    <row r="10" spans="1:30" s="32" customFormat="1" ht="15.6">
      <c r="A10" s="89">
        <v>4</v>
      </c>
      <c r="B10" s="81" t="s">
        <v>78</v>
      </c>
      <c r="C10" s="81" t="s">
        <v>79</v>
      </c>
      <c r="D10" s="82" t="s">
        <v>44</v>
      </c>
      <c r="E10" s="81" t="s">
        <v>309</v>
      </c>
      <c r="F10" s="82"/>
      <c r="G10" s="82"/>
      <c r="H10" s="99"/>
      <c r="I10" s="94"/>
      <c r="J10" s="144"/>
      <c r="K10" s="144"/>
      <c r="L10" s="81" t="s">
        <v>154</v>
      </c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Use_YN                         nvarchar(1)      ,</v>
      </c>
      <c r="O10" s="33"/>
      <c r="U10" s="41" t="str">
        <f t="shared" si="1"/>
        <v>EXEC SP_ADDEXTENDEDPROPERTY 'MS_Description', '사용유무', 'USER', DBO, 'TABLE', ScreenItem_Authority,'COLUMN',Use_YN</v>
      </c>
    </row>
    <row r="11" spans="1:30" s="32" customFormat="1" ht="15.6">
      <c r="A11" s="89">
        <v>5</v>
      </c>
      <c r="B11" s="81" t="s">
        <v>84</v>
      </c>
      <c r="C11" s="81" t="s">
        <v>85</v>
      </c>
      <c r="D11" s="82" t="s">
        <v>44</v>
      </c>
      <c r="E11" s="81" t="s">
        <v>93</v>
      </c>
      <c r="F11" s="82"/>
      <c r="G11" s="82"/>
      <c r="H11" s="82"/>
      <c r="I11" s="94"/>
      <c r="J11" s="144"/>
      <c r="K11" s="144"/>
      <c r="L11" s="81" t="s">
        <v>155</v>
      </c>
      <c r="M11" s="33"/>
      <c r="N11" s="20" t="str">
        <f t="shared" ref="N11:N13" si="2">IF(B11&lt;&gt;"",CONCATENATE(B11, REPT(" ", 31 - LEN(B11)),E11," ", IF(LEN(F11)&gt;0, CONCATENATE("(",F11,")"), " "), "  ", IF(I11&lt;&gt;"", CONCATENATE(" DEFAULT ", I11,""), ""  ), IF(D11="N", " NOT NULL ", " "),   IF(B12&lt;&gt;""," ,"," ")), ") Tablespace TS_HEMR_DATA ;" )</f>
        <v>Up_Date                        datetime      ,</v>
      </c>
      <c r="O11" s="33"/>
      <c r="U11" s="41" t="str">
        <f t="shared" si="1"/>
        <v>EXEC SP_ADDEXTENDEDPROPERTY 'MS_Description', '최종수정일자', 'USER', DBO, 'TABLE', ScreenItem_Authority,'COLUMN',Up_Date</v>
      </c>
    </row>
    <row r="12" spans="1:30" s="32" customFormat="1" ht="15.6">
      <c r="A12" s="89">
        <v>6</v>
      </c>
      <c r="B12" s="81" t="s">
        <v>86</v>
      </c>
      <c r="C12" s="81" t="s">
        <v>87</v>
      </c>
      <c r="D12" s="82" t="s">
        <v>44</v>
      </c>
      <c r="E12" s="81" t="s">
        <v>88</v>
      </c>
      <c r="F12" s="82"/>
      <c r="G12" s="82"/>
      <c r="H12" s="82"/>
      <c r="I12" s="94"/>
      <c r="J12" s="144"/>
      <c r="K12" s="144"/>
      <c r="L12" s="81" t="s">
        <v>156</v>
      </c>
      <c r="M12" s="33"/>
      <c r="N12" s="20" t="str">
        <f t="shared" si="2"/>
        <v>Up_Emp                         nvarchar(20)      ,</v>
      </c>
      <c r="O12" s="33"/>
      <c r="U12" s="41" t="str">
        <f t="shared" si="1"/>
        <v>EXEC SP_ADDEXTENDEDPROPERTY 'MS_Description', '최종수정자', 'USER', DBO, 'TABLE', ScreenItem_Authority,'COLUMN',Up_Emp</v>
      </c>
    </row>
    <row r="13" spans="1:30" s="32" customFormat="1" ht="15.6">
      <c r="A13" s="89">
        <v>7</v>
      </c>
      <c r="B13" s="81" t="s">
        <v>80</v>
      </c>
      <c r="C13" s="81" t="s">
        <v>81</v>
      </c>
      <c r="D13" s="82" t="s">
        <v>44</v>
      </c>
      <c r="E13" s="81" t="s">
        <v>93</v>
      </c>
      <c r="F13" s="82"/>
      <c r="G13" s="82"/>
      <c r="H13" s="99"/>
      <c r="I13" s="94"/>
      <c r="J13" s="95"/>
      <c r="K13" s="95"/>
      <c r="L13" s="81" t="s">
        <v>157</v>
      </c>
      <c r="M13" s="33"/>
      <c r="N13" s="20" t="str">
        <f t="shared" si="2"/>
        <v>Ins_Date                       datetime      ,</v>
      </c>
      <c r="O13" s="33"/>
      <c r="U13" s="41" t="str">
        <f t="shared" si="1"/>
        <v>EXEC SP_ADDEXTENDEDPROPERTY 'MS_Description', '최초입력일자', 'USER', DBO, 'TABLE', ScreenItem_Authority,'COLUMN',Ins_Date</v>
      </c>
    </row>
    <row r="14" spans="1:30" s="32" customFormat="1" ht="15.6">
      <c r="A14" s="89">
        <v>8</v>
      </c>
      <c r="B14" s="81" t="s">
        <v>82</v>
      </c>
      <c r="C14" s="81" t="s">
        <v>83</v>
      </c>
      <c r="D14" s="82" t="s">
        <v>44</v>
      </c>
      <c r="E14" s="81" t="s">
        <v>88</v>
      </c>
      <c r="F14" s="82"/>
      <c r="G14" s="82"/>
      <c r="H14" s="82"/>
      <c r="I14" s="94"/>
      <c r="J14" s="144"/>
      <c r="K14" s="144"/>
      <c r="L14" s="81" t="s">
        <v>158</v>
      </c>
      <c r="M14" s="33"/>
      <c r="N14" s="20" t="str">
        <f>IF(B14&lt;&gt;"",CONCATENATE(B14, REPT(" ", 31 - LEN(B14)),E14," ", IF(LEN(F14)&gt;0, CONCATENATE("(",F14,")"), " "), "  ", IF(I14&lt;&gt;"", CONCATENATE(" DEFAULT ", I14,""), ""  ), IF(D14="N", " NOT NULL ", " "),   IF(B15&lt;&gt;""," ,"," ")), ") Tablespace TS_HEMR_DATA ;" )</f>
        <v xml:space="preserve">Ins_Emp                        nvarchar(20)      </v>
      </c>
      <c r="O14" s="33"/>
      <c r="U14" s="41" t="str">
        <f t="shared" si="1"/>
        <v>EXEC SP_ADDEXTENDEDPROPERTY 'MS_Description', '최초입력자', 'USER', DBO, 'TABLE', ScreenItem_Authority,'COLUMN',Ins_Emp</v>
      </c>
    </row>
    <row r="15" spans="1:30" s="32" customFormat="1" ht="15.6">
      <c r="A15" s="89">
        <v>9</v>
      </c>
      <c r="B15" s="81"/>
      <c r="C15" s="81"/>
      <c r="D15" s="82"/>
      <c r="E15" s="81"/>
      <c r="F15" s="82"/>
      <c r="G15" s="82"/>
      <c r="H15" s="82"/>
      <c r="I15" s="96"/>
      <c r="J15" s="144"/>
      <c r="K15" s="144"/>
      <c r="L15" s="81"/>
      <c r="M15" s="33"/>
      <c r="N15" s="20"/>
      <c r="O15" s="33"/>
      <c r="U15" s="41"/>
    </row>
    <row r="16" spans="1:30" s="32" customFormat="1" ht="15.6">
      <c r="A16" s="89">
        <v>10</v>
      </c>
      <c r="B16" s="81"/>
      <c r="C16" s="81"/>
      <c r="D16" s="82"/>
      <c r="E16" s="81"/>
      <c r="F16" s="82"/>
      <c r="G16" s="82"/>
      <c r="H16" s="82"/>
      <c r="I16" s="94"/>
      <c r="J16" s="144"/>
      <c r="K16" s="144"/>
      <c r="L16" s="81"/>
      <c r="M16" s="33"/>
      <c r="N16" s="20"/>
      <c r="O16" s="33"/>
      <c r="U16" s="41"/>
    </row>
    <row r="17" spans="1:21" s="3" customFormat="1" ht="15.6">
      <c r="A17" s="89">
        <v>11</v>
      </c>
      <c r="B17" s="81"/>
      <c r="C17" s="81"/>
      <c r="D17" s="82"/>
      <c r="E17" s="81"/>
      <c r="F17" s="82"/>
      <c r="G17" s="82"/>
      <c r="H17" s="82"/>
      <c r="I17" s="94"/>
      <c r="J17" s="144"/>
      <c r="K17" s="144"/>
      <c r="L17" s="81"/>
      <c r="M17" s="9"/>
      <c r="N17" s="20"/>
      <c r="O17" s="9"/>
      <c r="U17" s="41"/>
    </row>
    <row r="18" spans="1:21" s="3" customFormat="1" ht="15.6">
      <c r="A18" s="89">
        <v>12</v>
      </c>
      <c r="B18" s="81"/>
      <c r="C18" s="81"/>
      <c r="D18" s="82"/>
      <c r="E18" s="81"/>
      <c r="F18" s="82"/>
      <c r="G18" s="82"/>
      <c r="H18" s="82"/>
      <c r="I18" s="94"/>
      <c r="J18" s="144"/>
      <c r="K18" s="144"/>
      <c r="L18" s="88"/>
      <c r="M18" s="9"/>
      <c r="N18" s="20"/>
      <c r="O18" s="9"/>
      <c r="U18" s="41"/>
    </row>
    <row r="19" spans="1:21" s="3" customFormat="1" ht="15.6">
      <c r="A19" s="89">
        <v>13</v>
      </c>
      <c r="B19" s="81"/>
      <c r="C19" s="81"/>
      <c r="D19" s="82"/>
      <c r="E19" s="81"/>
      <c r="F19" s="82"/>
      <c r="G19" s="82"/>
      <c r="H19" s="82"/>
      <c r="I19" s="94"/>
      <c r="J19" s="95"/>
      <c r="K19" s="95"/>
      <c r="L19" s="88"/>
      <c r="M19" s="9"/>
      <c r="N19" s="20"/>
      <c r="O19" s="9"/>
      <c r="U19" s="41"/>
    </row>
    <row r="20" spans="1:21" s="3" customFormat="1" ht="15.6">
      <c r="A20" s="89">
        <v>14</v>
      </c>
      <c r="B20" s="81"/>
      <c r="C20" s="81"/>
      <c r="D20" s="82"/>
      <c r="E20" s="81"/>
      <c r="F20" s="82"/>
      <c r="G20" s="82"/>
      <c r="H20" s="82"/>
      <c r="I20" s="94"/>
      <c r="J20" s="95"/>
      <c r="K20" s="95"/>
      <c r="L20" s="88"/>
      <c r="M20" s="9"/>
      <c r="N20" s="20"/>
      <c r="O20" s="9"/>
      <c r="U20" s="41"/>
    </row>
    <row r="21" spans="1:21" s="3" customFormat="1" ht="15.6">
      <c r="A21" s="89">
        <v>15</v>
      </c>
      <c r="B21" s="81"/>
      <c r="C21" s="81"/>
      <c r="D21" s="82"/>
      <c r="E21" s="81"/>
      <c r="F21" s="82"/>
      <c r="G21" s="82"/>
      <c r="H21" s="82"/>
      <c r="I21" s="94"/>
      <c r="J21" s="95"/>
      <c r="K21" s="95"/>
      <c r="L21" s="88"/>
      <c r="M21" s="9"/>
      <c r="N21" s="20"/>
      <c r="O21" s="9"/>
      <c r="U21" s="41"/>
    </row>
    <row r="22" spans="1:21" s="3" customFormat="1" ht="15.6">
      <c r="A22" s="89">
        <v>16</v>
      </c>
      <c r="B22" s="81"/>
      <c r="C22" s="81"/>
      <c r="D22" s="82"/>
      <c r="E22" s="81"/>
      <c r="F22" s="82"/>
      <c r="G22" s="82"/>
      <c r="H22" s="82"/>
      <c r="I22" s="94"/>
      <c r="J22" s="95"/>
      <c r="K22" s="95"/>
      <c r="L22" s="88"/>
      <c r="M22" s="9"/>
      <c r="N22" s="20"/>
      <c r="O22" s="9"/>
      <c r="U22" s="41"/>
    </row>
    <row r="23" spans="1:21" s="3" customFormat="1" ht="13.5" customHeight="1">
      <c r="A23" s="89">
        <v>17</v>
      </c>
      <c r="B23" s="81"/>
      <c r="C23" s="81"/>
      <c r="D23" s="82"/>
      <c r="E23" s="81"/>
      <c r="F23" s="82"/>
      <c r="G23" s="82"/>
      <c r="H23" s="82"/>
      <c r="I23" s="94"/>
      <c r="J23" s="95"/>
      <c r="K23" s="95"/>
      <c r="L23" s="88"/>
      <c r="M23" s="9"/>
      <c r="N23" s="20"/>
      <c r="O23" s="9"/>
      <c r="U23" s="41"/>
    </row>
    <row r="24" spans="1:21" s="3" customFormat="1" ht="15.6">
      <c r="A24" s="89">
        <v>18</v>
      </c>
      <c r="B24" s="81"/>
      <c r="C24" s="81"/>
      <c r="D24" s="82"/>
      <c r="E24" s="81"/>
      <c r="F24" s="82"/>
      <c r="G24" s="82"/>
      <c r="H24" s="82"/>
      <c r="I24" s="94"/>
      <c r="J24" s="95"/>
      <c r="K24" s="95"/>
      <c r="L24" s="88"/>
      <c r="M24" s="9"/>
      <c r="N24" s="20"/>
      <c r="O24" s="9"/>
      <c r="U24" s="41"/>
    </row>
    <row r="25" spans="1:21" s="3" customFormat="1" ht="13.5" customHeight="1">
      <c r="A25" s="35">
        <v>19</v>
      </c>
      <c r="B25" s="2"/>
      <c r="C25" s="2"/>
      <c r="D25" s="87"/>
      <c r="E25" s="79"/>
      <c r="F25" s="87"/>
      <c r="G25" s="87"/>
      <c r="H25" s="87"/>
      <c r="I25" s="92"/>
      <c r="J25" s="101"/>
      <c r="K25" s="102"/>
      <c r="L25" s="93"/>
      <c r="M25" s="9"/>
      <c r="N25" s="20"/>
      <c r="O25" s="9"/>
      <c r="U25" s="41"/>
    </row>
    <row r="26" spans="1:21" s="3" customFormat="1" ht="15.6">
      <c r="A26" s="35">
        <v>20</v>
      </c>
      <c r="B26" s="28"/>
      <c r="C26" s="28"/>
      <c r="D26" s="27"/>
      <c r="E26" s="27"/>
      <c r="F26" s="27"/>
      <c r="G26" s="27"/>
      <c r="H26" s="27"/>
      <c r="I26" s="24"/>
      <c r="J26" s="71"/>
      <c r="K26" s="72"/>
      <c r="L26" s="34"/>
      <c r="M26" s="9"/>
      <c r="N26" s="20"/>
      <c r="O26" s="9"/>
      <c r="U26" s="41"/>
    </row>
    <row r="27" spans="1:21" s="3" customFormat="1" ht="15.6">
      <c r="A27" s="35">
        <v>21</v>
      </c>
      <c r="B27" s="28"/>
      <c r="C27" s="28"/>
      <c r="D27" s="27"/>
      <c r="E27" s="27"/>
      <c r="F27" s="27"/>
      <c r="G27" s="27"/>
      <c r="H27" s="27"/>
      <c r="I27" s="24"/>
      <c r="J27" s="71"/>
      <c r="K27" s="72"/>
      <c r="L27" s="34"/>
      <c r="M27" s="9"/>
      <c r="N27" s="20"/>
      <c r="O27" s="9"/>
      <c r="U27" s="41"/>
    </row>
    <row r="28" spans="1:21" s="3" customFormat="1" ht="15.6">
      <c r="A28" s="35">
        <v>22</v>
      </c>
      <c r="B28" s="28"/>
      <c r="C28" s="28"/>
      <c r="D28" s="27"/>
      <c r="E28" s="27"/>
      <c r="F28" s="27"/>
      <c r="G28" s="27"/>
      <c r="H28" s="27"/>
      <c r="I28" s="24"/>
      <c r="J28" s="71"/>
      <c r="K28" s="72"/>
      <c r="L28" s="34"/>
      <c r="M28" s="9"/>
      <c r="N28" s="20"/>
      <c r="O28" s="9"/>
      <c r="U28" s="41"/>
    </row>
    <row r="29" spans="1:21" s="3" customFormat="1" ht="15.6">
      <c r="A29" s="35">
        <v>23</v>
      </c>
      <c r="B29" s="28"/>
      <c r="C29" s="28"/>
      <c r="D29" s="27"/>
      <c r="E29" s="27"/>
      <c r="F29" s="27"/>
      <c r="G29" s="27"/>
      <c r="H29" s="27"/>
      <c r="I29" s="24"/>
      <c r="J29" s="71"/>
      <c r="K29" s="72"/>
      <c r="L29" s="34"/>
      <c r="M29" s="9"/>
      <c r="N29" s="20"/>
      <c r="O29" s="9"/>
      <c r="U29" s="41"/>
    </row>
    <row r="30" spans="1:21" s="3" customFormat="1" ht="15.6">
      <c r="A30" s="35">
        <v>24</v>
      </c>
      <c r="B30" s="28"/>
      <c r="C30" s="28"/>
      <c r="D30" s="27"/>
      <c r="E30" s="27"/>
      <c r="F30" s="27"/>
      <c r="G30" s="27"/>
      <c r="H30" s="27"/>
      <c r="I30" s="24"/>
      <c r="J30" s="71"/>
      <c r="K30" s="72"/>
      <c r="L30" s="34"/>
      <c r="M30" s="9"/>
      <c r="N30" s="20"/>
      <c r="O30" s="9"/>
      <c r="U30" s="41"/>
    </row>
    <row r="31" spans="1:21" s="3" customFormat="1" ht="15.6">
      <c r="A31" s="35">
        <v>25</v>
      </c>
      <c r="B31" s="28"/>
      <c r="C31" s="28"/>
      <c r="D31" s="27"/>
      <c r="E31" s="27"/>
      <c r="F31" s="27"/>
      <c r="G31" s="27"/>
      <c r="H31" s="27"/>
      <c r="I31" s="24"/>
      <c r="J31" s="71"/>
      <c r="K31" s="72"/>
      <c r="L31" s="34"/>
      <c r="M31" s="9"/>
      <c r="N31" s="20"/>
      <c r="O31" s="9"/>
      <c r="U31" s="41"/>
    </row>
    <row r="32" spans="1:21" s="3" customFormat="1" ht="15.6">
      <c r="A32" s="35">
        <v>26</v>
      </c>
      <c r="B32" s="28"/>
      <c r="C32" s="28"/>
      <c r="D32" s="27"/>
      <c r="E32" s="27"/>
      <c r="F32" s="27"/>
      <c r="G32" s="27"/>
      <c r="H32" s="27"/>
      <c r="I32" s="24"/>
      <c r="J32" s="71"/>
      <c r="K32" s="72"/>
      <c r="L32" s="34"/>
      <c r="M32" s="9"/>
      <c r="N32" s="20"/>
      <c r="O32" s="9"/>
      <c r="U32" s="41"/>
    </row>
    <row r="33" spans="1:21" s="3" customFormat="1" ht="15.6">
      <c r="A33" s="35">
        <v>27</v>
      </c>
      <c r="B33" s="28"/>
      <c r="C33" s="28"/>
      <c r="D33" s="27"/>
      <c r="E33" s="27"/>
      <c r="F33" s="27"/>
      <c r="G33" s="27"/>
      <c r="H33" s="27"/>
      <c r="I33" s="24"/>
      <c r="J33" s="71"/>
      <c r="K33" s="72"/>
      <c r="L33" s="34"/>
      <c r="M33" s="9"/>
      <c r="N33" s="20"/>
      <c r="O33" s="9"/>
      <c r="U33" s="41"/>
    </row>
    <row r="34" spans="1:21" s="3" customFormat="1" ht="15.6">
      <c r="A34" s="35">
        <v>28</v>
      </c>
      <c r="B34" s="28"/>
      <c r="C34" s="28"/>
      <c r="D34" s="27"/>
      <c r="E34" s="27"/>
      <c r="F34" s="27"/>
      <c r="G34" s="27"/>
      <c r="H34" s="27"/>
      <c r="I34" s="24"/>
      <c r="J34" s="71"/>
      <c r="K34" s="72"/>
      <c r="L34" s="34"/>
      <c r="M34" s="9"/>
      <c r="N34" s="20"/>
      <c r="O34" s="9"/>
      <c r="U34" s="41"/>
    </row>
    <row r="35" spans="1:21" s="3" customFormat="1" ht="15.6">
      <c r="A35" s="35">
        <v>29</v>
      </c>
      <c r="B35" s="28"/>
      <c r="C35" s="28"/>
      <c r="D35" s="27"/>
      <c r="E35" s="27"/>
      <c r="F35" s="27"/>
      <c r="G35" s="27"/>
      <c r="H35" s="27"/>
      <c r="I35" s="24"/>
      <c r="J35" s="71"/>
      <c r="K35" s="72"/>
      <c r="L35" s="34"/>
      <c r="M35" s="9"/>
      <c r="N35" s="20"/>
      <c r="O35" s="9"/>
      <c r="U35" s="41"/>
    </row>
    <row r="36" spans="1:21" s="3" customFormat="1" ht="15.6">
      <c r="A36" s="35">
        <v>30</v>
      </c>
      <c r="B36" s="28"/>
      <c r="C36" s="28"/>
      <c r="D36" s="27"/>
      <c r="E36" s="27"/>
      <c r="F36" s="27"/>
      <c r="G36" s="27"/>
      <c r="H36" s="27"/>
      <c r="I36" s="24"/>
      <c r="J36" s="71"/>
      <c r="K36" s="72"/>
      <c r="L36" s="34"/>
      <c r="M36" s="9"/>
      <c r="N36" s="20"/>
      <c r="O36" s="9"/>
      <c r="U36" s="41"/>
    </row>
    <row r="37" spans="1:21" s="3" customFormat="1" ht="15.6">
      <c r="A37" s="35">
        <v>31</v>
      </c>
      <c r="B37" s="28"/>
      <c r="C37" s="28"/>
      <c r="D37" s="27"/>
      <c r="E37" s="27"/>
      <c r="F37" s="27"/>
      <c r="G37" s="27"/>
      <c r="H37" s="27"/>
      <c r="I37" s="24"/>
      <c r="J37" s="71"/>
      <c r="K37" s="72"/>
      <c r="L37" s="34"/>
      <c r="M37" s="9"/>
      <c r="N37" s="20"/>
      <c r="O37" s="9"/>
      <c r="U37" s="41"/>
    </row>
    <row r="38" spans="1:21" s="3" customFormat="1" ht="15.6">
      <c r="A38" s="3">
        <v>32</v>
      </c>
      <c r="B38" s="28"/>
      <c r="C38" s="28"/>
      <c r="D38" s="27"/>
      <c r="E38" s="27"/>
      <c r="F38" s="27"/>
      <c r="G38" s="57"/>
      <c r="H38" s="27"/>
      <c r="I38" s="24"/>
      <c r="J38" s="71"/>
      <c r="K38" s="72"/>
      <c r="L38" s="34"/>
      <c r="M38" s="9"/>
      <c r="N38" s="20"/>
      <c r="O38" s="9"/>
      <c r="U38" s="41"/>
    </row>
    <row r="39" spans="1:21" s="3" customFormat="1" ht="15.6">
      <c r="A39" s="52"/>
      <c r="B39" s="50"/>
      <c r="C39" s="50"/>
      <c r="D39" s="53"/>
      <c r="E39" s="53"/>
      <c r="F39" s="53"/>
      <c r="G39" s="53"/>
      <c r="H39" s="53"/>
      <c r="I39" s="54"/>
      <c r="J39" s="29"/>
      <c r="K39" s="29"/>
      <c r="L39" s="33"/>
      <c r="M39" s="9"/>
      <c r="N39" s="20" t="s">
        <v>42</v>
      </c>
      <c r="O39" s="9"/>
      <c r="U39" s="41"/>
    </row>
    <row r="40" spans="1:21" s="3" customFormat="1" ht="15.6">
      <c r="A40" s="49"/>
      <c r="B40" s="50"/>
      <c r="C40" s="50"/>
      <c r="D40" s="49"/>
      <c r="E40" s="49"/>
      <c r="F40" s="49"/>
      <c r="G40" s="49"/>
      <c r="H40" s="49"/>
      <c r="I40" s="49"/>
      <c r="J40" s="49"/>
      <c r="K40" s="49"/>
      <c r="L40" s="9"/>
      <c r="M40" s="9"/>
      <c r="N40" s="23"/>
      <c r="O40" s="9"/>
    </row>
    <row r="41" spans="1:21" s="3" customFormat="1" ht="15.6">
      <c r="A41" s="49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</row>
    <row r="42" spans="1:21" s="2" customFormat="1" ht="15.6">
      <c r="A42" s="76" t="s">
        <v>11</v>
      </c>
      <c r="B42" s="76" t="s">
        <v>30</v>
      </c>
      <c r="C42" s="138" t="s">
        <v>15</v>
      </c>
      <c r="D42" s="138"/>
      <c r="E42" s="138"/>
      <c r="F42" s="138"/>
      <c r="G42" s="138"/>
      <c r="H42" s="76" t="s">
        <v>27</v>
      </c>
      <c r="I42" s="76" t="s">
        <v>17</v>
      </c>
      <c r="J42" s="140" t="s">
        <v>19</v>
      </c>
      <c r="K42" s="141"/>
      <c r="L42" s="142"/>
      <c r="M42" s="47"/>
      <c r="N42" s="22"/>
      <c r="O42" s="4"/>
    </row>
    <row r="43" spans="1:21" s="2" customFormat="1" ht="15.6">
      <c r="A43" s="7">
        <v>1</v>
      </c>
      <c r="B43" s="10" t="s">
        <v>36</v>
      </c>
      <c r="C43" s="139" t="s">
        <v>34</v>
      </c>
      <c r="D43" s="139"/>
      <c r="E43" s="139"/>
      <c r="F43" s="139"/>
      <c r="G43" s="139"/>
      <c r="H43" s="7"/>
      <c r="I43" s="35"/>
      <c r="J43" s="135"/>
      <c r="K43" s="136"/>
      <c r="L43" s="137"/>
      <c r="M43" s="49"/>
      <c r="N43" s="22" t="str">
        <f>CONCATENATE("CREATE ", IF(H43&lt;&gt;"", "UNIQUE ", ""),"INDEX ", B43, " ON ", $F$4, "( ",C43, " ) " )</f>
        <v xml:space="preserve">CREATE INDEX IX_CONSENT_MST_PK ON ScreenItem_Authority( CONSENT_MST_RID ) </v>
      </c>
      <c r="O43" s="4"/>
    </row>
    <row r="44" spans="1:21" s="2" customFormat="1" ht="15.6">
      <c r="A44" s="63">
        <v>2</v>
      </c>
      <c r="B44" s="64" t="s">
        <v>37</v>
      </c>
      <c r="C44" s="134" t="s">
        <v>35</v>
      </c>
      <c r="D44" s="134"/>
      <c r="E44" s="134"/>
      <c r="F44" s="134"/>
      <c r="G44" s="134"/>
      <c r="H44" s="7"/>
      <c r="I44" s="35"/>
      <c r="J44" s="135"/>
      <c r="K44" s="136"/>
      <c r="L44" s="137"/>
      <c r="M44" s="49"/>
      <c r="N44" s="22" t="str">
        <f t="shared" ref="N44:N46" si="3">CONCATENATE("CREATE ", IF(H44&lt;&gt;"", "UNIQUE ", ""),"INDEX ", B44, " ON ", $F$4, "( ",C44, " ) " )</f>
        <v xml:space="preserve">CREATE INDEX IX_CONSENT_MST_01 ON ScreenItem_Authority( USE_YN ) </v>
      </c>
      <c r="O44" s="4"/>
    </row>
    <row r="45" spans="1:21" s="2" customFormat="1" ht="15.6">
      <c r="A45" s="63">
        <v>3</v>
      </c>
      <c r="B45" s="64" t="s">
        <v>38</v>
      </c>
      <c r="C45" s="134" t="s">
        <v>43</v>
      </c>
      <c r="D45" s="134"/>
      <c r="E45" s="134"/>
      <c r="F45" s="134"/>
      <c r="G45" s="134"/>
      <c r="H45" s="7"/>
      <c r="I45" s="35"/>
      <c r="J45" s="73"/>
      <c r="K45" s="74"/>
      <c r="L45" s="75"/>
      <c r="M45" s="49"/>
      <c r="N45" s="22" t="str">
        <f t="shared" si="3"/>
        <v xml:space="preserve">CREATE INDEX IX_CONSENT_MST_02 ON ScreenItem_Authority( PATIENT_CODE, VISIT_TYPE, HOS_TYPE ) </v>
      </c>
      <c r="O45" s="4"/>
    </row>
    <row r="46" spans="1:21" s="2" customFormat="1" ht="15.6">
      <c r="A46" s="63">
        <v>4</v>
      </c>
      <c r="B46" s="64" t="s">
        <v>39</v>
      </c>
      <c r="C46" s="134" t="s">
        <v>40</v>
      </c>
      <c r="D46" s="134"/>
      <c r="E46" s="134"/>
      <c r="F46" s="134"/>
      <c r="G46" s="134"/>
      <c r="H46" s="7"/>
      <c r="I46" s="35"/>
      <c r="J46" s="135"/>
      <c r="K46" s="136"/>
      <c r="L46" s="137"/>
      <c r="M46" s="49"/>
      <c r="N46" s="22" t="str">
        <f t="shared" si="3"/>
        <v xml:space="preserve">CREATE INDEX IX_CONSENT_MST_03 ON ScreenItem_Authority( HOS_TYPE ) </v>
      </c>
      <c r="O46" s="4"/>
    </row>
    <row r="47" spans="1:21" s="2" customFormat="1" ht="15.6">
      <c r="B47" s="2">
        <f>LEN(B43)</f>
        <v>17</v>
      </c>
      <c r="N47" s="23"/>
    </row>
    <row r="48" spans="1:21" s="2" customFormat="1" ht="15.6">
      <c r="N48" s="23"/>
    </row>
    <row r="49" spans="14:14" s="2" customFormat="1" ht="15.6">
      <c r="N49" s="23"/>
    </row>
    <row r="50" spans="14:14" s="2" customFormat="1" ht="15.6">
      <c r="N50" s="23"/>
    </row>
    <row r="51" spans="14:14" s="2" customFormat="1" ht="15.6">
      <c r="N51" s="23"/>
    </row>
    <row r="52" spans="14:14" s="2" customFormat="1" ht="15.6">
      <c r="N52" s="23"/>
    </row>
    <row r="53" spans="14:14" s="2" customFormat="1" ht="15.6">
      <c r="N53" s="23"/>
    </row>
    <row r="54" spans="14:14" s="2" customFormat="1" ht="15.6">
      <c r="N54" s="23"/>
    </row>
    <row r="55" spans="14:14" s="2" customFormat="1" ht="15.6">
      <c r="N55" s="23"/>
    </row>
    <row r="56" spans="14:14" s="2" customFormat="1" ht="15.6">
      <c r="N56" s="23"/>
    </row>
    <row r="57" spans="14:14" s="2" customFormat="1" ht="15.6">
      <c r="N57" s="23"/>
    </row>
  </sheetData>
  <mergeCells count="38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12:K12"/>
    <mergeCell ref="J4:L4"/>
    <mergeCell ref="A5:B5"/>
    <mergeCell ref="C5:D5"/>
    <mergeCell ref="E5:F5"/>
    <mergeCell ref="G5:H5"/>
    <mergeCell ref="J5:L5"/>
    <mergeCell ref="J6:K6"/>
    <mergeCell ref="J7:K7"/>
    <mergeCell ref="J9:K9"/>
    <mergeCell ref="J10:K10"/>
    <mergeCell ref="J11:K11"/>
    <mergeCell ref="C46:G46"/>
    <mergeCell ref="J46:L46"/>
    <mergeCell ref="J14:K14"/>
    <mergeCell ref="J15:K15"/>
    <mergeCell ref="J16:K16"/>
    <mergeCell ref="J17:K17"/>
    <mergeCell ref="J18:K18"/>
    <mergeCell ref="C42:G42"/>
    <mergeCell ref="J42:L42"/>
    <mergeCell ref="C43:G43"/>
    <mergeCell ref="J43:L43"/>
    <mergeCell ref="C44:G44"/>
    <mergeCell ref="J44:L44"/>
    <mergeCell ref="C45:G45"/>
  </mergeCells>
  <phoneticPr fontId="2" type="noConversion"/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D57"/>
  <sheetViews>
    <sheetView zoomScaleNormal="100" workbookViewId="0">
      <selection activeCell="U7" sqref="U7:U18"/>
    </sheetView>
  </sheetViews>
  <sheetFormatPr defaultRowHeight="17.399999999999999"/>
  <cols>
    <col min="1" max="1" width="3.69921875" customWidth="1"/>
    <col min="2" max="2" width="18.8984375" customWidth="1"/>
    <col min="3" max="3" width="15.8984375" customWidth="1"/>
    <col min="4" max="4" width="5.3984375" customWidth="1"/>
    <col min="5" max="5" width="11.69921875" customWidth="1"/>
    <col min="6" max="6" width="6.8984375" bestFit="1" customWidth="1"/>
    <col min="7" max="7" width="3.59765625" bestFit="1" customWidth="1"/>
    <col min="8" max="8" width="10.3984375" customWidth="1"/>
    <col min="9" max="9" width="14.09765625" customWidth="1"/>
    <col min="10" max="10" width="11.8984375" customWidth="1"/>
    <col min="11" max="11" width="10.3984375" customWidth="1"/>
    <col min="12" max="12" width="14.3984375" customWidth="1"/>
    <col min="13" max="13" width="4.19921875" customWidth="1"/>
    <col min="14" max="14" width="9" style="19"/>
    <col min="15" max="15" width="10.5" customWidth="1"/>
  </cols>
  <sheetData>
    <row r="1" spans="1:30" ht="16.5" customHeight="1">
      <c r="A1" s="106" t="s">
        <v>1</v>
      </c>
      <c r="B1" s="107"/>
      <c r="C1" s="108"/>
      <c r="D1" s="108"/>
      <c r="E1" s="108" t="s">
        <v>20</v>
      </c>
      <c r="F1" s="124" t="s">
        <v>2</v>
      </c>
      <c r="G1" s="124"/>
      <c r="H1" s="125"/>
      <c r="I1" s="17" t="s">
        <v>3</v>
      </c>
      <c r="J1" s="6"/>
      <c r="K1" s="12" t="s">
        <v>4</v>
      </c>
      <c r="L1" s="14"/>
      <c r="M1" s="43"/>
    </row>
    <row r="2" spans="1:30" ht="16.5" customHeight="1">
      <c r="A2" s="109" t="s">
        <v>5</v>
      </c>
      <c r="B2" s="110"/>
      <c r="C2" s="108"/>
      <c r="D2" s="108"/>
      <c r="E2" s="108"/>
      <c r="F2" s="126"/>
      <c r="G2" s="126"/>
      <c r="H2" s="127"/>
      <c r="I2" s="1" t="s">
        <v>6</v>
      </c>
      <c r="J2" s="6"/>
      <c r="K2" s="16" t="s">
        <v>7</v>
      </c>
      <c r="L2" s="14"/>
      <c r="M2" s="43"/>
    </row>
    <row r="3" spans="1:30">
      <c r="A3" s="111" t="s">
        <v>0</v>
      </c>
      <c r="B3" s="112"/>
      <c r="C3" s="122"/>
      <c r="D3" s="123"/>
      <c r="E3" s="26" t="s">
        <v>8</v>
      </c>
      <c r="F3" s="128" t="s">
        <v>29</v>
      </c>
      <c r="G3" s="128"/>
      <c r="H3" s="128"/>
      <c r="I3" s="15" t="s">
        <v>9</v>
      </c>
      <c r="J3" s="6"/>
      <c r="K3" s="11" t="s">
        <v>10</v>
      </c>
      <c r="L3" s="13" t="s">
        <v>41</v>
      </c>
      <c r="M3" s="44"/>
      <c r="N3" s="20" t="str">
        <f>CONCATENATE("DROP TABLE ",F4," ;")</f>
        <v>DROP TABLE Screenitem_Master ;</v>
      </c>
    </row>
    <row r="4" spans="1:30" ht="16.5" customHeight="1">
      <c r="A4" s="108" t="s">
        <v>12</v>
      </c>
      <c r="B4" s="108"/>
      <c r="C4" s="108"/>
      <c r="D4" s="108"/>
      <c r="E4" s="6" t="s">
        <v>13</v>
      </c>
      <c r="F4" s="133" t="s">
        <v>312</v>
      </c>
      <c r="G4" s="133"/>
      <c r="H4" s="133"/>
      <c r="I4" s="70" t="s">
        <v>14</v>
      </c>
      <c r="J4" s="115"/>
      <c r="K4" s="116"/>
      <c r="L4" s="117"/>
      <c r="M4" s="45"/>
      <c r="N4" s="21"/>
      <c r="O4" s="18"/>
    </row>
    <row r="5" spans="1:30" ht="16.5" customHeight="1">
      <c r="A5" s="118" t="s">
        <v>31</v>
      </c>
      <c r="B5" s="119"/>
      <c r="C5" s="118"/>
      <c r="D5" s="119"/>
      <c r="E5" s="120" t="s">
        <v>33</v>
      </c>
      <c r="F5" s="121"/>
      <c r="G5" s="115" t="s">
        <v>313</v>
      </c>
      <c r="H5" s="117"/>
      <c r="I5" s="70" t="s">
        <v>32</v>
      </c>
      <c r="J5" s="115"/>
      <c r="K5" s="116"/>
      <c r="L5" s="117"/>
      <c r="M5" s="45"/>
      <c r="N5" s="21"/>
      <c r="O5" s="18"/>
    </row>
    <row r="6" spans="1:30" s="3" customFormat="1" ht="15.6">
      <c r="A6" s="37" t="s">
        <v>11</v>
      </c>
      <c r="B6" s="37" t="s">
        <v>21</v>
      </c>
      <c r="C6" s="37" t="s">
        <v>22</v>
      </c>
      <c r="D6" s="37" t="s">
        <v>23</v>
      </c>
      <c r="E6" s="37" t="s">
        <v>16</v>
      </c>
      <c r="F6" s="37" t="s">
        <v>24</v>
      </c>
      <c r="G6" s="37" t="s">
        <v>17</v>
      </c>
      <c r="H6" s="37" t="s">
        <v>25</v>
      </c>
      <c r="I6" s="69" t="s">
        <v>18</v>
      </c>
      <c r="J6" s="113" t="s">
        <v>19</v>
      </c>
      <c r="K6" s="114"/>
      <c r="L6" s="39" t="s">
        <v>26</v>
      </c>
      <c r="M6" s="46"/>
      <c r="N6" s="20" t="str">
        <f>CONCATENATE("CREATE TABLE ",$F$4," (")</f>
        <v>CREATE TABLE Screenitem_Master (</v>
      </c>
      <c r="O6" s="9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</row>
    <row r="7" spans="1:30" s="32" customFormat="1" ht="15.6">
      <c r="A7" s="89">
        <v>1</v>
      </c>
      <c r="B7" s="2" t="s">
        <v>181</v>
      </c>
      <c r="C7" s="2" t="s">
        <v>183</v>
      </c>
      <c r="D7" s="82" t="s">
        <v>94</v>
      </c>
      <c r="E7" s="2" t="s">
        <v>180</v>
      </c>
      <c r="F7" s="82"/>
      <c r="G7" s="82" t="s">
        <v>44</v>
      </c>
      <c r="H7" s="82"/>
      <c r="I7" s="94"/>
      <c r="J7" s="144"/>
      <c r="K7" s="144"/>
      <c r="L7" s="2" t="s">
        <v>183</v>
      </c>
      <c r="M7" s="33"/>
      <c r="N7" s="20" t="str">
        <f t="shared" ref="N7:N9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Screen_Code                    nvarchar(30)     NOT NULL  ,</v>
      </c>
      <c r="O7" s="33"/>
      <c r="U7" s="41" t="str">
        <f>CONCATENATE( "EXEC SP_ADDEXTENDEDPROPERTY 'MS_Description', '", C7, "', 'USER', DBO, 'TABLE', ",$F$4,",'COLUMN',",B7)</f>
        <v>EXEC SP_ADDEXTENDEDPROPERTY 'MS_Description', '화면코드', 'USER', DBO, 'TABLE', Screenitem_Master,'COLUMN',Screen_Code</v>
      </c>
    </row>
    <row r="8" spans="1:30" s="3" customFormat="1" ht="15.6">
      <c r="A8" s="89">
        <v>2</v>
      </c>
      <c r="B8" s="2" t="s">
        <v>314</v>
      </c>
      <c r="C8" s="2" t="s">
        <v>315</v>
      </c>
      <c r="D8" s="82" t="s">
        <v>94</v>
      </c>
      <c r="E8" s="2" t="s">
        <v>151</v>
      </c>
      <c r="F8" s="82"/>
      <c r="G8" s="82"/>
      <c r="H8" s="82"/>
      <c r="I8" s="94"/>
      <c r="J8" s="95"/>
      <c r="K8" s="95"/>
      <c r="L8" s="2" t="s">
        <v>325</v>
      </c>
      <c r="M8" s="9"/>
      <c r="N8" s="20" t="str">
        <f t="shared" si="0"/>
        <v>WordKey                        nvarchar(40)     NOT NULL  ,</v>
      </c>
      <c r="O8" s="9"/>
      <c r="U8" s="41" t="str">
        <f t="shared" ref="U8:U18" si="1">CONCATENATE( "EXEC SP_ADDEXTENDEDPROPERTY 'MS_Description', '", C8, "', 'USER', DBO, 'TABLE', ",$F$4,",'COLUMN',",B8)</f>
        <v>EXEC SP_ADDEXTENDEDPROPERTY 'MS_Description', '단어키', 'USER', DBO, 'TABLE', Screenitem_Master,'COLUMN',WordKey</v>
      </c>
    </row>
    <row r="9" spans="1:30" s="32" customFormat="1" ht="15.6">
      <c r="A9" s="89">
        <v>3</v>
      </c>
      <c r="B9" s="2" t="s">
        <v>149</v>
      </c>
      <c r="C9" s="2" t="s">
        <v>150</v>
      </c>
      <c r="D9" s="82" t="s">
        <v>44</v>
      </c>
      <c r="E9" s="2" t="s">
        <v>91</v>
      </c>
      <c r="F9" s="82"/>
      <c r="G9" s="82"/>
      <c r="H9" s="99"/>
      <c r="I9" s="94"/>
      <c r="J9" s="144"/>
      <c r="K9" s="144"/>
      <c r="L9" s="2" t="s">
        <v>153</v>
      </c>
      <c r="M9" s="33"/>
      <c r="N9" s="20" t="str">
        <f t="shared" si="0"/>
        <v>Sort_Index                     int      ,</v>
      </c>
      <c r="O9" s="33"/>
      <c r="U9" s="41" t="str">
        <f t="shared" si="1"/>
        <v>EXEC SP_ADDEXTENDEDPROPERTY 'MS_Description', '정렬순서', 'USER', DBO, 'TABLE', Screenitem_Master,'COLUMN',Sort_Index</v>
      </c>
    </row>
    <row r="10" spans="1:30" s="32" customFormat="1" ht="15.6">
      <c r="A10" s="89">
        <v>4</v>
      </c>
      <c r="B10" s="2" t="s">
        <v>316</v>
      </c>
      <c r="C10" s="2" t="s">
        <v>317</v>
      </c>
      <c r="D10" s="82" t="s">
        <v>44</v>
      </c>
      <c r="E10" s="2" t="s">
        <v>180</v>
      </c>
      <c r="F10" s="82"/>
      <c r="G10" s="82"/>
      <c r="H10" s="99"/>
      <c r="I10" s="94"/>
      <c r="J10" s="144"/>
      <c r="K10" s="144"/>
      <c r="L10" s="2" t="s">
        <v>326</v>
      </c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Type                           nvarchar(30)      ,</v>
      </c>
      <c r="O10" s="33"/>
      <c r="U10" s="41" t="str">
        <f t="shared" si="1"/>
        <v>EXEC SP_ADDEXTENDEDPROPERTY 'MS_Description', '화면타입', 'USER', DBO, 'TABLE', Screenitem_Master,'COLUMN',Type</v>
      </c>
    </row>
    <row r="11" spans="1:30" s="32" customFormat="1" ht="15.6">
      <c r="A11" s="89">
        <v>5</v>
      </c>
      <c r="B11" s="2" t="s">
        <v>318</v>
      </c>
      <c r="C11" s="2" t="s">
        <v>319</v>
      </c>
      <c r="D11" s="82" t="s">
        <v>44</v>
      </c>
      <c r="E11" s="2" t="s">
        <v>152</v>
      </c>
      <c r="F11" s="82"/>
      <c r="G11" s="82"/>
      <c r="H11" s="82"/>
      <c r="I11" s="94"/>
      <c r="J11" s="144"/>
      <c r="K11" s="144"/>
      <c r="L11" s="2" t="s">
        <v>319</v>
      </c>
      <c r="M11" s="33"/>
      <c r="N11" s="20" t="str">
        <f t="shared" ref="N11:N13" si="2">IF(B11&lt;&gt;"",CONCATENATE(B11, REPT(" ", 31 - LEN(B11)),E11," ", IF(LEN(F11)&gt;0, CONCATENATE("(",F11,")"), " "), "  ", IF(I11&lt;&gt;"", CONCATENATE(" DEFAULT ", I11,""), ""  ), IF(D11="N", " NOT NULL ", " "),   IF(B12&lt;&gt;""," ,"," ")), ") Tablespace TS_HEMR_DATA ;" )</f>
        <v>Screen_Path                    nvarchar(200)      ,</v>
      </c>
      <c r="O11" s="33"/>
      <c r="U11" s="41" t="str">
        <f t="shared" si="1"/>
        <v>EXEC SP_ADDEXTENDEDPROPERTY 'MS_Description', '화면경로', 'USER', DBO, 'TABLE', Screenitem_Master,'COLUMN',Screen_Path</v>
      </c>
    </row>
    <row r="12" spans="1:30" s="32" customFormat="1" ht="15.6">
      <c r="A12" s="89">
        <v>6</v>
      </c>
      <c r="B12" s="2" t="s">
        <v>320</v>
      </c>
      <c r="C12" s="2" t="s">
        <v>321</v>
      </c>
      <c r="D12" s="82" t="s">
        <v>44</v>
      </c>
      <c r="E12" s="2" t="s">
        <v>324</v>
      </c>
      <c r="F12" s="82"/>
      <c r="G12" s="82"/>
      <c r="H12" s="82"/>
      <c r="I12" s="94"/>
      <c r="J12" s="144"/>
      <c r="K12" s="144"/>
      <c r="L12" s="2" t="s">
        <v>327</v>
      </c>
      <c r="M12" s="33"/>
      <c r="N12" s="20" t="str">
        <f t="shared" si="2"/>
        <v>ContentDLL                     nvarchar(300)      ,</v>
      </c>
      <c r="O12" s="33"/>
      <c r="U12" s="41" t="str">
        <f t="shared" si="1"/>
        <v>EXEC SP_ADDEXTENDEDPROPERTY 'MS_Description', '화면이포함되어있는 DLL명', 'USER', DBO, 'TABLE', Screenitem_Master,'COLUMN',ContentDLL</v>
      </c>
    </row>
    <row r="13" spans="1:30" s="32" customFormat="1" ht="15.6">
      <c r="A13" s="89">
        <v>7</v>
      </c>
      <c r="B13" s="2" t="s">
        <v>322</v>
      </c>
      <c r="C13" s="2" t="s">
        <v>323</v>
      </c>
      <c r="D13" s="82" t="s">
        <v>44</v>
      </c>
      <c r="E13" s="2" t="s">
        <v>90</v>
      </c>
      <c r="F13" s="82"/>
      <c r="G13" s="82"/>
      <c r="H13" s="99"/>
      <c r="I13" s="94"/>
      <c r="J13" s="95"/>
      <c r="K13" s="95"/>
      <c r="L13" s="2"/>
      <c r="M13" s="33"/>
      <c r="N13" s="20" t="str">
        <f t="shared" si="2"/>
        <v>Monitoring_YN                  nchar(1)      ,</v>
      </c>
      <c r="O13" s="33"/>
      <c r="U13" s="41" t="str">
        <f t="shared" si="1"/>
        <v>EXEC SP_ADDEXTENDEDPROPERTY 'MS_Description', '모니터링화면유무', 'USER', DBO, 'TABLE', Screenitem_Master,'COLUMN',Monitoring_YN</v>
      </c>
    </row>
    <row r="14" spans="1:30" s="32" customFormat="1" ht="15.6">
      <c r="A14" s="89">
        <v>8</v>
      </c>
      <c r="B14" s="2" t="s">
        <v>78</v>
      </c>
      <c r="C14" s="2" t="s">
        <v>79</v>
      </c>
      <c r="D14" s="82" t="s">
        <v>44</v>
      </c>
      <c r="E14" s="2" t="s">
        <v>90</v>
      </c>
      <c r="F14" s="82"/>
      <c r="G14" s="82"/>
      <c r="H14" s="82"/>
      <c r="I14" s="94"/>
      <c r="J14" s="144"/>
      <c r="K14" s="144"/>
      <c r="L14" s="2" t="s">
        <v>154</v>
      </c>
      <c r="M14" s="33"/>
      <c r="N14" s="20" t="str">
        <f>IF(B14&lt;&gt;"",CONCATENATE(B14, REPT(" ", 31 - LEN(B14)),E14," ", IF(LEN(F14)&gt;0, CONCATENATE("(",F14,")"), " "), "  ", IF(I14&lt;&gt;"", CONCATENATE(" DEFAULT ", I14,""), ""  ), IF(D14="N", " NOT NULL ", " "),   IF(B15&lt;&gt;""," ,"," ")), ") Tablespace TS_HEMR_DATA ;" )</f>
        <v>Use_YN                         nchar(1)      ,</v>
      </c>
      <c r="O14" s="33"/>
      <c r="U14" s="41" t="str">
        <f t="shared" si="1"/>
        <v>EXEC SP_ADDEXTENDEDPROPERTY 'MS_Description', '사용유무', 'USER', DBO, 'TABLE', Screenitem_Master,'COLUMN',Use_YN</v>
      </c>
    </row>
    <row r="15" spans="1:30" s="32" customFormat="1" ht="15.6">
      <c r="A15" s="89">
        <v>9</v>
      </c>
      <c r="B15" s="2" t="s">
        <v>84</v>
      </c>
      <c r="C15" s="2" t="s">
        <v>85</v>
      </c>
      <c r="D15" s="82" t="s">
        <v>44</v>
      </c>
      <c r="E15" s="2" t="s">
        <v>93</v>
      </c>
      <c r="F15" s="82"/>
      <c r="G15" s="82"/>
      <c r="H15" s="82"/>
      <c r="I15" s="96"/>
      <c r="J15" s="144"/>
      <c r="K15" s="144"/>
      <c r="L15" s="2" t="s">
        <v>155</v>
      </c>
      <c r="M15" s="33"/>
      <c r="N15" s="20" t="str">
        <f t="shared" ref="N15:N18" si="3">IF(B15&lt;&gt;"",CONCATENATE(B15, REPT(" ", 31 - LEN(B15)),E15," ", IF(LEN(F15)&gt;0, CONCATENATE("(",F15,")"), " "), "  ", IF(I15&lt;&gt;"", CONCATENATE(" DEFAULT ", I15,""), ""  ), IF(D15="N", " NOT NULL ", " "),   IF(B16&lt;&gt;""," ,"," ")), ") Tablespace TS_HEMR_DATA ;" )</f>
        <v>Up_Date                        datetime      ,</v>
      </c>
      <c r="O15" s="33"/>
      <c r="U15" s="41" t="str">
        <f t="shared" si="1"/>
        <v>EXEC SP_ADDEXTENDEDPROPERTY 'MS_Description', '최종수정일자', 'USER', DBO, 'TABLE', Screenitem_Master,'COLUMN',Up_Date</v>
      </c>
    </row>
    <row r="16" spans="1:30" s="32" customFormat="1" ht="15.6">
      <c r="A16" s="89">
        <v>10</v>
      </c>
      <c r="B16" s="2" t="s">
        <v>86</v>
      </c>
      <c r="C16" s="2" t="s">
        <v>87</v>
      </c>
      <c r="D16" s="82" t="s">
        <v>44</v>
      </c>
      <c r="E16" s="2" t="s">
        <v>88</v>
      </c>
      <c r="F16" s="82"/>
      <c r="G16" s="82"/>
      <c r="H16" s="82"/>
      <c r="I16" s="94"/>
      <c r="J16" s="144"/>
      <c r="K16" s="144"/>
      <c r="L16" s="2" t="s">
        <v>156</v>
      </c>
      <c r="M16" s="33"/>
      <c r="N16" s="20" t="str">
        <f t="shared" si="3"/>
        <v>Up_Emp                         nvarchar(20)      ,</v>
      </c>
      <c r="O16" s="33"/>
      <c r="U16" s="41" t="str">
        <f t="shared" si="1"/>
        <v>EXEC SP_ADDEXTENDEDPROPERTY 'MS_Description', '최종수정자', 'USER', DBO, 'TABLE', Screenitem_Master,'COLUMN',Up_Emp</v>
      </c>
    </row>
    <row r="17" spans="1:21" s="3" customFormat="1" ht="15.6">
      <c r="A17" s="89">
        <v>11</v>
      </c>
      <c r="B17" s="2" t="s">
        <v>80</v>
      </c>
      <c r="C17" s="2" t="s">
        <v>81</v>
      </c>
      <c r="D17" s="82" t="s">
        <v>44</v>
      </c>
      <c r="E17" s="2" t="s">
        <v>93</v>
      </c>
      <c r="F17" s="82"/>
      <c r="G17" s="82"/>
      <c r="H17" s="82"/>
      <c r="I17" s="94"/>
      <c r="J17" s="144"/>
      <c r="K17" s="144"/>
      <c r="L17" s="2" t="s">
        <v>157</v>
      </c>
      <c r="M17" s="9"/>
      <c r="N17" s="20" t="str">
        <f t="shared" si="3"/>
        <v>Ins_Date                       datetime      ,</v>
      </c>
      <c r="O17" s="9"/>
      <c r="U17" s="41" t="str">
        <f t="shared" si="1"/>
        <v>EXEC SP_ADDEXTENDEDPROPERTY 'MS_Description', '최초입력일자', 'USER', DBO, 'TABLE', Screenitem_Master,'COLUMN',Ins_Date</v>
      </c>
    </row>
    <row r="18" spans="1:21" s="3" customFormat="1" ht="15.6">
      <c r="A18" s="89">
        <v>12</v>
      </c>
      <c r="B18" s="2" t="s">
        <v>82</v>
      </c>
      <c r="C18" s="2" t="s">
        <v>83</v>
      </c>
      <c r="D18" s="82" t="s">
        <v>44</v>
      </c>
      <c r="E18" s="2" t="s">
        <v>88</v>
      </c>
      <c r="F18" s="82"/>
      <c r="G18" s="82"/>
      <c r="H18" s="82"/>
      <c r="I18" s="94"/>
      <c r="J18" s="144"/>
      <c r="K18" s="144"/>
      <c r="L18" s="2" t="s">
        <v>158</v>
      </c>
      <c r="M18" s="9"/>
      <c r="N18" s="20" t="str">
        <f t="shared" si="3"/>
        <v xml:space="preserve">Ins_Emp                        nvarchar(20)      </v>
      </c>
      <c r="O18" s="9"/>
      <c r="U18" s="41" t="str">
        <f t="shared" si="1"/>
        <v>EXEC SP_ADDEXTENDEDPROPERTY 'MS_Description', '최초입력자', 'USER', DBO, 'TABLE', Screenitem_Master,'COLUMN',Ins_Emp</v>
      </c>
    </row>
    <row r="19" spans="1:21" s="3" customFormat="1" ht="15.6">
      <c r="A19" s="89">
        <v>13</v>
      </c>
      <c r="B19" s="81"/>
      <c r="C19" s="81"/>
      <c r="D19" s="82"/>
      <c r="E19" s="81"/>
      <c r="F19" s="82"/>
      <c r="G19" s="82"/>
      <c r="H19" s="82"/>
      <c r="I19" s="94"/>
      <c r="J19" s="95"/>
      <c r="K19" s="95"/>
      <c r="L19" s="88"/>
      <c r="M19" s="9"/>
      <c r="N19" s="20"/>
      <c r="O19" s="9"/>
      <c r="U19" s="41"/>
    </row>
    <row r="20" spans="1:21" s="3" customFormat="1" ht="15.6">
      <c r="A20" s="89">
        <v>14</v>
      </c>
      <c r="B20" s="81"/>
      <c r="C20" s="81"/>
      <c r="D20" s="82"/>
      <c r="E20" s="81"/>
      <c r="F20" s="82"/>
      <c r="G20" s="82"/>
      <c r="H20" s="82"/>
      <c r="I20" s="94"/>
      <c r="J20" s="95"/>
      <c r="K20" s="95"/>
      <c r="L20" s="88"/>
      <c r="M20" s="9"/>
      <c r="N20" s="20"/>
      <c r="O20" s="9"/>
      <c r="U20" s="41"/>
    </row>
    <row r="21" spans="1:21" s="3" customFormat="1" ht="15.6">
      <c r="A21" s="89">
        <v>15</v>
      </c>
      <c r="B21" s="81"/>
      <c r="C21" s="81"/>
      <c r="D21" s="82"/>
      <c r="E21" s="81"/>
      <c r="F21" s="82"/>
      <c r="G21" s="82"/>
      <c r="H21" s="82"/>
      <c r="I21" s="94"/>
      <c r="J21" s="95"/>
      <c r="K21" s="95"/>
      <c r="L21" s="88"/>
      <c r="M21" s="9"/>
      <c r="N21" s="20"/>
      <c r="O21" s="9"/>
      <c r="U21" s="41"/>
    </row>
    <row r="22" spans="1:21" s="3" customFormat="1" ht="15.6">
      <c r="A22" s="89">
        <v>16</v>
      </c>
      <c r="B22" s="81"/>
      <c r="C22" s="81"/>
      <c r="D22" s="82"/>
      <c r="E22" s="81"/>
      <c r="F22" s="82"/>
      <c r="G22" s="82"/>
      <c r="H22" s="82"/>
      <c r="I22" s="94"/>
      <c r="J22" s="95"/>
      <c r="K22" s="95"/>
      <c r="L22" s="88"/>
      <c r="M22" s="9"/>
      <c r="N22" s="20"/>
      <c r="O22" s="9"/>
      <c r="U22" s="41"/>
    </row>
    <row r="23" spans="1:21" s="3" customFormat="1" ht="13.5" customHeight="1">
      <c r="A23" s="89">
        <v>17</v>
      </c>
      <c r="B23" s="81"/>
      <c r="C23" s="81"/>
      <c r="D23" s="82"/>
      <c r="E23" s="81"/>
      <c r="F23" s="82"/>
      <c r="G23" s="82"/>
      <c r="H23" s="82"/>
      <c r="I23" s="94"/>
      <c r="J23" s="95"/>
      <c r="K23" s="95"/>
      <c r="L23" s="88"/>
      <c r="M23" s="9"/>
      <c r="N23" s="20"/>
      <c r="O23" s="9"/>
      <c r="U23" s="41"/>
    </row>
    <row r="24" spans="1:21" s="3" customFormat="1" ht="15.6">
      <c r="A24" s="89">
        <v>18</v>
      </c>
      <c r="B24" s="81"/>
      <c r="C24" s="81"/>
      <c r="D24" s="82"/>
      <c r="E24" s="81"/>
      <c r="F24" s="82"/>
      <c r="G24" s="82"/>
      <c r="H24" s="82"/>
      <c r="I24" s="94"/>
      <c r="J24" s="95"/>
      <c r="K24" s="95"/>
      <c r="L24" s="88"/>
      <c r="M24" s="9"/>
      <c r="N24" s="20"/>
      <c r="O24" s="9"/>
      <c r="U24" s="41"/>
    </row>
    <row r="25" spans="1:21" s="3" customFormat="1" ht="13.5" customHeight="1">
      <c r="A25" s="35">
        <v>19</v>
      </c>
      <c r="B25" s="2"/>
      <c r="C25" s="2"/>
      <c r="D25" s="87"/>
      <c r="E25" s="79"/>
      <c r="F25" s="87"/>
      <c r="G25" s="87"/>
      <c r="H25" s="87"/>
      <c r="I25" s="92"/>
      <c r="J25" s="101"/>
      <c r="K25" s="102"/>
      <c r="L25" s="93"/>
      <c r="M25" s="9"/>
      <c r="N25" s="20"/>
      <c r="O25" s="9"/>
      <c r="U25" s="41"/>
    </row>
    <row r="26" spans="1:21" s="3" customFormat="1" ht="15.6">
      <c r="A26" s="35">
        <v>20</v>
      </c>
      <c r="B26" s="28"/>
      <c r="C26" s="28"/>
      <c r="D26" s="27"/>
      <c r="E26" s="27"/>
      <c r="F26" s="27"/>
      <c r="G26" s="27"/>
      <c r="H26" s="27"/>
      <c r="I26" s="24"/>
      <c r="J26" s="71"/>
      <c r="K26" s="72"/>
      <c r="L26" s="34"/>
      <c r="M26" s="9"/>
      <c r="N26" s="20"/>
      <c r="O26" s="9"/>
      <c r="U26" s="41"/>
    </row>
    <row r="27" spans="1:21" s="3" customFormat="1" ht="15.6">
      <c r="A27" s="35">
        <v>21</v>
      </c>
      <c r="B27" s="28"/>
      <c r="C27" s="28"/>
      <c r="D27" s="27"/>
      <c r="E27" s="27"/>
      <c r="F27" s="27"/>
      <c r="G27" s="27"/>
      <c r="H27" s="27"/>
      <c r="I27" s="24"/>
      <c r="J27" s="71"/>
      <c r="K27" s="72"/>
      <c r="L27" s="34"/>
      <c r="M27" s="9"/>
      <c r="N27" s="20"/>
      <c r="O27" s="9"/>
      <c r="U27" s="41"/>
    </row>
    <row r="28" spans="1:21" s="3" customFormat="1" ht="15.6">
      <c r="A28" s="35">
        <v>22</v>
      </c>
      <c r="B28" s="28"/>
      <c r="C28" s="28"/>
      <c r="D28" s="27"/>
      <c r="E28" s="27"/>
      <c r="F28" s="27"/>
      <c r="G28" s="27"/>
      <c r="H28" s="27"/>
      <c r="I28" s="24"/>
      <c r="J28" s="71"/>
      <c r="K28" s="72"/>
      <c r="L28" s="34"/>
      <c r="M28" s="9"/>
      <c r="N28" s="20"/>
      <c r="O28" s="9"/>
      <c r="U28" s="41"/>
    </row>
    <row r="29" spans="1:21" s="3" customFormat="1" ht="15.6">
      <c r="A29" s="35">
        <v>23</v>
      </c>
      <c r="B29" s="28"/>
      <c r="C29" s="28"/>
      <c r="D29" s="27"/>
      <c r="E29" s="27"/>
      <c r="F29" s="27"/>
      <c r="G29" s="27"/>
      <c r="H29" s="27"/>
      <c r="I29" s="24"/>
      <c r="J29" s="71"/>
      <c r="K29" s="72"/>
      <c r="L29" s="34"/>
      <c r="M29" s="9"/>
      <c r="N29" s="20"/>
      <c r="O29" s="9"/>
      <c r="U29" s="41"/>
    </row>
    <row r="30" spans="1:21" s="3" customFormat="1" ht="15.6">
      <c r="A30" s="35">
        <v>24</v>
      </c>
      <c r="B30" s="28"/>
      <c r="C30" s="28"/>
      <c r="D30" s="27"/>
      <c r="E30" s="27"/>
      <c r="F30" s="27"/>
      <c r="G30" s="27"/>
      <c r="H30" s="27"/>
      <c r="I30" s="24"/>
      <c r="J30" s="71"/>
      <c r="K30" s="72"/>
      <c r="L30" s="34"/>
      <c r="M30" s="9"/>
      <c r="N30" s="20"/>
      <c r="O30" s="9"/>
      <c r="U30" s="41"/>
    </row>
    <row r="31" spans="1:21" s="3" customFormat="1" ht="15.6">
      <c r="A31" s="35">
        <v>25</v>
      </c>
      <c r="B31" s="28"/>
      <c r="C31" s="28"/>
      <c r="D31" s="27"/>
      <c r="E31" s="27"/>
      <c r="F31" s="27"/>
      <c r="G31" s="27"/>
      <c r="H31" s="27"/>
      <c r="I31" s="24"/>
      <c r="J31" s="71"/>
      <c r="K31" s="72"/>
      <c r="L31" s="34"/>
      <c r="M31" s="9"/>
      <c r="N31" s="20"/>
      <c r="O31" s="9"/>
      <c r="U31" s="41"/>
    </row>
    <row r="32" spans="1:21" s="3" customFormat="1" ht="15.6">
      <c r="A32" s="35">
        <v>26</v>
      </c>
      <c r="B32" s="28"/>
      <c r="C32" s="28"/>
      <c r="D32" s="27"/>
      <c r="E32" s="27"/>
      <c r="F32" s="27"/>
      <c r="G32" s="27"/>
      <c r="H32" s="27"/>
      <c r="I32" s="24"/>
      <c r="J32" s="71"/>
      <c r="K32" s="72"/>
      <c r="L32" s="34"/>
      <c r="M32" s="9"/>
      <c r="N32" s="20"/>
      <c r="O32" s="9"/>
      <c r="U32" s="41"/>
    </row>
    <row r="33" spans="1:21" s="3" customFormat="1" ht="15.6">
      <c r="A33" s="35">
        <v>27</v>
      </c>
      <c r="B33" s="28"/>
      <c r="C33" s="28"/>
      <c r="D33" s="27"/>
      <c r="E33" s="27"/>
      <c r="F33" s="27"/>
      <c r="G33" s="27"/>
      <c r="H33" s="27"/>
      <c r="I33" s="24"/>
      <c r="J33" s="71"/>
      <c r="K33" s="72"/>
      <c r="L33" s="34"/>
      <c r="M33" s="9"/>
      <c r="N33" s="20"/>
      <c r="O33" s="9"/>
      <c r="U33" s="41"/>
    </row>
    <row r="34" spans="1:21" s="3" customFormat="1" ht="15.6">
      <c r="A34" s="35">
        <v>28</v>
      </c>
      <c r="B34" s="28"/>
      <c r="C34" s="28"/>
      <c r="D34" s="27"/>
      <c r="E34" s="27"/>
      <c r="F34" s="27"/>
      <c r="G34" s="27"/>
      <c r="H34" s="27"/>
      <c r="I34" s="24"/>
      <c r="J34" s="71"/>
      <c r="K34" s="72"/>
      <c r="L34" s="34"/>
      <c r="M34" s="9"/>
      <c r="N34" s="20"/>
      <c r="O34" s="9"/>
      <c r="U34" s="41"/>
    </row>
    <row r="35" spans="1:21" s="3" customFormat="1" ht="15.6">
      <c r="A35" s="35">
        <v>29</v>
      </c>
      <c r="B35" s="28"/>
      <c r="C35" s="28"/>
      <c r="D35" s="27"/>
      <c r="E35" s="27"/>
      <c r="F35" s="27"/>
      <c r="G35" s="27"/>
      <c r="H35" s="27"/>
      <c r="I35" s="24"/>
      <c r="J35" s="71"/>
      <c r="K35" s="72"/>
      <c r="L35" s="34"/>
      <c r="M35" s="9"/>
      <c r="N35" s="20"/>
      <c r="O35" s="9"/>
      <c r="U35" s="41"/>
    </row>
    <row r="36" spans="1:21" s="3" customFormat="1" ht="15.6">
      <c r="A36" s="35">
        <v>30</v>
      </c>
      <c r="B36" s="28"/>
      <c r="C36" s="28"/>
      <c r="D36" s="27"/>
      <c r="E36" s="27"/>
      <c r="F36" s="27"/>
      <c r="G36" s="27"/>
      <c r="H36" s="27"/>
      <c r="I36" s="24"/>
      <c r="J36" s="71"/>
      <c r="K36" s="72"/>
      <c r="L36" s="34"/>
      <c r="M36" s="9"/>
      <c r="N36" s="20"/>
      <c r="O36" s="9"/>
      <c r="U36" s="41"/>
    </row>
    <row r="37" spans="1:21" s="3" customFormat="1" ht="15.6">
      <c r="A37" s="35">
        <v>31</v>
      </c>
      <c r="B37" s="28"/>
      <c r="C37" s="28"/>
      <c r="D37" s="27"/>
      <c r="E37" s="27"/>
      <c r="F37" s="27"/>
      <c r="G37" s="27"/>
      <c r="H37" s="27"/>
      <c r="I37" s="24"/>
      <c r="J37" s="71"/>
      <c r="K37" s="72"/>
      <c r="L37" s="34"/>
      <c r="M37" s="9"/>
      <c r="N37" s="20"/>
      <c r="O37" s="9"/>
      <c r="U37" s="41"/>
    </row>
    <row r="38" spans="1:21" s="3" customFormat="1" ht="15.6">
      <c r="A38" s="3">
        <v>32</v>
      </c>
      <c r="B38" s="28"/>
      <c r="C38" s="28"/>
      <c r="D38" s="27"/>
      <c r="E38" s="27"/>
      <c r="F38" s="27"/>
      <c r="G38" s="57"/>
      <c r="H38" s="27"/>
      <c r="I38" s="24"/>
      <c r="J38" s="71"/>
      <c r="K38" s="72"/>
      <c r="L38" s="34"/>
      <c r="M38" s="9"/>
      <c r="N38" s="20"/>
      <c r="O38" s="9"/>
      <c r="U38" s="41"/>
    </row>
    <row r="39" spans="1:21" s="3" customFormat="1" ht="15.6">
      <c r="A39" s="52"/>
      <c r="B39" s="50"/>
      <c r="C39" s="50"/>
      <c r="D39" s="53"/>
      <c r="E39" s="53"/>
      <c r="F39" s="53"/>
      <c r="G39" s="53"/>
      <c r="H39" s="53"/>
      <c r="I39" s="54"/>
      <c r="J39" s="29"/>
      <c r="K39" s="29"/>
      <c r="L39" s="33"/>
      <c r="M39" s="9"/>
      <c r="N39" s="20" t="s">
        <v>42</v>
      </c>
      <c r="O39" s="9"/>
      <c r="U39" s="41"/>
    </row>
    <row r="40" spans="1:21" s="3" customFormat="1" ht="15.6">
      <c r="A40" s="49"/>
      <c r="B40" s="50"/>
      <c r="C40" s="50"/>
      <c r="D40" s="49"/>
      <c r="E40" s="49"/>
      <c r="F40" s="49"/>
      <c r="G40" s="49"/>
      <c r="H40" s="49"/>
      <c r="I40" s="49"/>
      <c r="J40" s="49"/>
      <c r="K40" s="49"/>
      <c r="L40" s="9"/>
      <c r="M40" s="9"/>
      <c r="N40" s="23"/>
      <c r="O40" s="9"/>
    </row>
    <row r="41" spans="1:21" s="3" customFormat="1" ht="15.6">
      <c r="A41" s="49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</row>
    <row r="42" spans="1:21" s="2" customFormat="1" ht="15.6">
      <c r="A42" s="76" t="s">
        <v>11</v>
      </c>
      <c r="B42" s="76" t="s">
        <v>30</v>
      </c>
      <c r="C42" s="138" t="s">
        <v>15</v>
      </c>
      <c r="D42" s="138"/>
      <c r="E42" s="138"/>
      <c r="F42" s="138"/>
      <c r="G42" s="138"/>
      <c r="H42" s="76" t="s">
        <v>27</v>
      </c>
      <c r="I42" s="76" t="s">
        <v>17</v>
      </c>
      <c r="J42" s="140" t="s">
        <v>19</v>
      </c>
      <c r="K42" s="141"/>
      <c r="L42" s="142"/>
      <c r="M42" s="47"/>
      <c r="N42" s="22"/>
      <c r="O42" s="4"/>
    </row>
    <row r="43" spans="1:21" s="2" customFormat="1" ht="15.6">
      <c r="A43" s="7">
        <v>1</v>
      </c>
      <c r="B43" s="10" t="s">
        <v>36</v>
      </c>
      <c r="C43" s="139" t="s">
        <v>34</v>
      </c>
      <c r="D43" s="139"/>
      <c r="E43" s="139"/>
      <c r="F43" s="139"/>
      <c r="G43" s="139"/>
      <c r="H43" s="7"/>
      <c r="I43" s="35"/>
      <c r="J43" s="135"/>
      <c r="K43" s="136"/>
      <c r="L43" s="137"/>
      <c r="M43" s="49"/>
      <c r="N43" s="22" t="str">
        <f>CONCATENATE("CREATE ", IF(H43&lt;&gt;"", "UNIQUE ", ""),"INDEX ", B43, " ON ", $F$4, "( ",C43, " ) " )</f>
        <v xml:space="preserve">CREATE INDEX IX_CONSENT_MST_PK ON Screenitem_Master( CONSENT_MST_RID ) </v>
      </c>
      <c r="O43" s="4"/>
    </row>
    <row r="44" spans="1:21" s="2" customFormat="1" ht="15.6">
      <c r="A44" s="63">
        <v>2</v>
      </c>
      <c r="B44" s="64" t="s">
        <v>37</v>
      </c>
      <c r="C44" s="134" t="s">
        <v>35</v>
      </c>
      <c r="D44" s="134"/>
      <c r="E44" s="134"/>
      <c r="F44" s="134"/>
      <c r="G44" s="134"/>
      <c r="H44" s="7"/>
      <c r="I44" s="35"/>
      <c r="J44" s="135"/>
      <c r="K44" s="136"/>
      <c r="L44" s="137"/>
      <c r="M44" s="49"/>
      <c r="N44" s="22" t="str">
        <f t="shared" ref="N44:N46" si="4">CONCATENATE("CREATE ", IF(H44&lt;&gt;"", "UNIQUE ", ""),"INDEX ", B44, " ON ", $F$4, "( ",C44, " ) " )</f>
        <v xml:space="preserve">CREATE INDEX IX_CONSENT_MST_01 ON Screenitem_Master( USE_YN ) </v>
      </c>
      <c r="O44" s="4"/>
    </row>
    <row r="45" spans="1:21" s="2" customFormat="1" ht="15.6">
      <c r="A45" s="63">
        <v>3</v>
      </c>
      <c r="B45" s="64" t="s">
        <v>38</v>
      </c>
      <c r="C45" s="134" t="s">
        <v>43</v>
      </c>
      <c r="D45" s="134"/>
      <c r="E45" s="134"/>
      <c r="F45" s="134"/>
      <c r="G45" s="134"/>
      <c r="H45" s="7"/>
      <c r="I45" s="35"/>
      <c r="J45" s="73"/>
      <c r="K45" s="74"/>
      <c r="L45" s="75"/>
      <c r="M45" s="49"/>
      <c r="N45" s="22" t="str">
        <f t="shared" si="4"/>
        <v xml:space="preserve">CREATE INDEX IX_CONSENT_MST_02 ON Screenitem_Master( PATIENT_CODE, VISIT_TYPE, HOS_TYPE ) </v>
      </c>
      <c r="O45" s="4"/>
    </row>
    <row r="46" spans="1:21" s="2" customFormat="1" ht="15.6">
      <c r="A46" s="63">
        <v>4</v>
      </c>
      <c r="B46" s="64" t="s">
        <v>39</v>
      </c>
      <c r="C46" s="134" t="s">
        <v>40</v>
      </c>
      <c r="D46" s="134"/>
      <c r="E46" s="134"/>
      <c r="F46" s="134"/>
      <c r="G46" s="134"/>
      <c r="H46" s="7"/>
      <c r="I46" s="35"/>
      <c r="J46" s="135"/>
      <c r="K46" s="136"/>
      <c r="L46" s="137"/>
      <c r="M46" s="49"/>
      <c r="N46" s="22" t="str">
        <f t="shared" si="4"/>
        <v xml:space="preserve">CREATE INDEX IX_CONSENT_MST_03 ON Screenitem_Master( HOS_TYPE ) </v>
      </c>
      <c r="O46" s="4"/>
    </row>
    <row r="47" spans="1:21" s="2" customFormat="1" ht="15.6">
      <c r="B47" s="2">
        <f>LEN(B43)</f>
        <v>17</v>
      </c>
      <c r="N47" s="23"/>
    </row>
    <row r="48" spans="1:21" s="2" customFormat="1" ht="15.6">
      <c r="N48" s="23"/>
    </row>
    <row r="49" spans="14:14" s="2" customFormat="1" ht="15.6">
      <c r="N49" s="23"/>
    </row>
    <row r="50" spans="14:14" s="2" customFormat="1" ht="15.6">
      <c r="N50" s="23"/>
    </row>
    <row r="51" spans="14:14" s="2" customFormat="1" ht="15.6">
      <c r="N51" s="23"/>
    </row>
    <row r="52" spans="14:14" s="2" customFormat="1" ht="15.6">
      <c r="N52" s="23"/>
    </row>
    <row r="53" spans="14:14" s="2" customFormat="1" ht="15.6">
      <c r="N53" s="23"/>
    </row>
    <row r="54" spans="14:14" s="2" customFormat="1" ht="15.6">
      <c r="N54" s="23"/>
    </row>
    <row r="55" spans="14:14" s="2" customFormat="1" ht="15.6">
      <c r="N55" s="23"/>
    </row>
    <row r="56" spans="14:14" s="2" customFormat="1" ht="15.6">
      <c r="N56" s="23"/>
    </row>
    <row r="57" spans="14:14" s="2" customFormat="1" ht="15.6">
      <c r="N57" s="23"/>
    </row>
  </sheetData>
  <mergeCells count="38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12:K12"/>
    <mergeCell ref="J4:L4"/>
    <mergeCell ref="A5:B5"/>
    <mergeCell ref="C5:D5"/>
    <mergeCell ref="E5:F5"/>
    <mergeCell ref="G5:H5"/>
    <mergeCell ref="J5:L5"/>
    <mergeCell ref="J6:K6"/>
    <mergeCell ref="J7:K7"/>
    <mergeCell ref="J9:K9"/>
    <mergeCell ref="J10:K10"/>
    <mergeCell ref="J11:K11"/>
    <mergeCell ref="C46:G46"/>
    <mergeCell ref="J46:L46"/>
    <mergeCell ref="J14:K14"/>
    <mergeCell ref="J15:K15"/>
    <mergeCell ref="J16:K16"/>
    <mergeCell ref="J17:K17"/>
    <mergeCell ref="J18:K18"/>
    <mergeCell ref="C42:G42"/>
    <mergeCell ref="J42:L42"/>
    <mergeCell ref="C43:G43"/>
    <mergeCell ref="J43:L43"/>
    <mergeCell ref="C44:G44"/>
    <mergeCell ref="J44:L44"/>
    <mergeCell ref="C45:G45"/>
  </mergeCells>
  <phoneticPr fontId="2" type="noConversion"/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B5:B8"/>
  <sheetViews>
    <sheetView workbookViewId="0">
      <selection activeCell="B9" sqref="B9"/>
    </sheetView>
  </sheetViews>
  <sheetFormatPr defaultRowHeight="17.399999999999999"/>
  <sheetData>
    <row r="5" spans="2:2">
      <c r="B5" t="s">
        <v>45</v>
      </c>
    </row>
    <row r="6" spans="2:2">
      <c r="B6" t="s">
        <v>46</v>
      </c>
    </row>
    <row r="8" spans="2:2">
      <c r="B8" t="s">
        <v>47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CDBF8-AD60-4061-BE23-C795B99044FC}">
  <dimension ref="A1:AA56"/>
  <sheetViews>
    <sheetView workbookViewId="0">
      <selection activeCell="B7" sqref="B7:I17"/>
    </sheetView>
  </sheetViews>
  <sheetFormatPr defaultRowHeight="17.399999999999999"/>
  <cols>
    <col min="13" max="13" width="4.19921875" customWidth="1"/>
    <col min="14" max="14" width="8.796875" style="19"/>
    <col min="15" max="15" width="10.5" customWidth="1"/>
  </cols>
  <sheetData>
    <row r="1" spans="1:27">
      <c r="A1" s="106" t="s">
        <v>1</v>
      </c>
      <c r="B1" s="107"/>
      <c r="C1" s="108"/>
      <c r="D1" s="108"/>
      <c r="E1" s="108" t="s">
        <v>20</v>
      </c>
      <c r="F1" s="124" t="s">
        <v>2</v>
      </c>
      <c r="G1" s="124"/>
      <c r="H1" s="125"/>
      <c r="I1" s="17" t="s">
        <v>3</v>
      </c>
      <c r="J1" s="6"/>
      <c r="K1" s="12" t="s">
        <v>4</v>
      </c>
      <c r="L1" s="14"/>
      <c r="M1" s="169"/>
    </row>
    <row r="2" spans="1:27">
      <c r="A2" s="109" t="s">
        <v>5</v>
      </c>
      <c r="B2" s="110"/>
      <c r="C2" s="108"/>
      <c r="D2" s="108"/>
      <c r="E2" s="108"/>
      <c r="F2" s="126"/>
      <c r="G2" s="126"/>
      <c r="H2" s="127"/>
      <c r="I2" s="1" t="s">
        <v>6</v>
      </c>
      <c r="J2" s="6"/>
      <c r="K2" s="16" t="s">
        <v>7</v>
      </c>
      <c r="L2" s="14"/>
      <c r="M2" s="169"/>
    </row>
    <row r="3" spans="1:27">
      <c r="A3" s="111" t="s">
        <v>0</v>
      </c>
      <c r="B3" s="112"/>
      <c r="C3" s="122"/>
      <c r="D3" s="123"/>
      <c r="E3" s="26" t="s">
        <v>8</v>
      </c>
      <c r="F3" s="128" t="s">
        <v>29</v>
      </c>
      <c r="G3" s="128"/>
      <c r="H3" s="128"/>
      <c r="I3" s="15" t="s">
        <v>9</v>
      </c>
      <c r="J3" s="6"/>
      <c r="K3" s="11" t="s">
        <v>10</v>
      </c>
      <c r="L3" s="13" t="s">
        <v>41</v>
      </c>
      <c r="M3" s="168"/>
      <c r="N3" s="23" t="str">
        <f>CONCATENATE("DROP TABLE ",F4," ;")</f>
        <v>DROP TABLE Userdefine_Mi_Master ;</v>
      </c>
    </row>
    <row r="4" spans="1:27" ht="31.2">
      <c r="A4" s="108" t="s">
        <v>12</v>
      </c>
      <c r="B4" s="108"/>
      <c r="C4" s="108"/>
      <c r="D4" s="108"/>
      <c r="E4" s="6" t="s">
        <v>13</v>
      </c>
      <c r="F4" s="133" t="s">
        <v>466</v>
      </c>
      <c r="G4" s="133"/>
      <c r="H4" s="133"/>
      <c r="I4" s="78" t="s">
        <v>14</v>
      </c>
      <c r="J4" s="115" t="s">
        <v>465</v>
      </c>
      <c r="K4" s="116"/>
      <c r="L4" s="117"/>
      <c r="M4" s="167"/>
      <c r="N4" s="166"/>
      <c r="O4" s="165"/>
    </row>
    <row r="5" spans="1:27" ht="31.2">
      <c r="A5" s="118" t="s">
        <v>31</v>
      </c>
      <c r="B5" s="119"/>
      <c r="C5" s="118"/>
      <c r="D5" s="119"/>
      <c r="E5" s="120" t="s">
        <v>33</v>
      </c>
      <c r="F5" s="121"/>
      <c r="G5" s="115" t="s">
        <v>330</v>
      </c>
      <c r="H5" s="117"/>
      <c r="I5" s="78" t="s">
        <v>32</v>
      </c>
      <c r="J5" s="115"/>
      <c r="K5" s="116"/>
      <c r="L5" s="117"/>
      <c r="M5" s="167"/>
      <c r="N5" s="166"/>
      <c r="O5" s="165"/>
    </row>
    <row r="6" spans="1:27">
      <c r="A6" s="37" t="s">
        <v>11</v>
      </c>
      <c r="B6" s="37" t="s">
        <v>21</v>
      </c>
      <c r="C6" s="37" t="s">
        <v>22</v>
      </c>
      <c r="D6" s="37" t="s">
        <v>23</v>
      </c>
      <c r="E6" s="37" t="s">
        <v>16</v>
      </c>
      <c r="F6" s="37" t="s">
        <v>24</v>
      </c>
      <c r="G6" s="37" t="s">
        <v>17</v>
      </c>
      <c r="H6" s="37" t="s">
        <v>25</v>
      </c>
      <c r="I6" s="77" t="s">
        <v>18</v>
      </c>
      <c r="J6" s="113" t="s">
        <v>19</v>
      </c>
      <c r="K6" s="114"/>
      <c r="L6" s="164" t="s">
        <v>26</v>
      </c>
      <c r="M6" s="163"/>
      <c r="N6" s="23" t="str">
        <f>CONCATENATE("CREATE TABLE ",$F$4," (")</f>
        <v>CREATE TABLE Userdefine_Mi_Master (</v>
      </c>
      <c r="O6" s="2"/>
      <c r="P6" s="3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</row>
    <row r="7" spans="1:27">
      <c r="A7" s="7">
        <v>1</v>
      </c>
      <c r="B7" s="86" t="s">
        <v>464</v>
      </c>
      <c r="C7" s="86" t="s">
        <v>463</v>
      </c>
      <c r="D7" s="86" t="s">
        <v>356</v>
      </c>
      <c r="E7" s="86" t="s">
        <v>125</v>
      </c>
      <c r="F7" s="156"/>
      <c r="G7" s="86" t="s">
        <v>335</v>
      </c>
      <c r="H7" s="86" t="s">
        <v>331</v>
      </c>
      <c r="I7" s="155"/>
      <c r="J7" s="162"/>
      <c r="K7" s="161"/>
      <c r="L7" s="147"/>
      <c r="M7" s="2"/>
      <c r="N7" s="23" t="str">
        <f>IF(B7&lt;&gt;"",CONCATENATE(B7, REPT(" ", 31 - LEN(B7)),E7," ", IF(LEN(F7)&gt;0, CONCATENATE("(",F7,")"), " "), "  ",  IF(I7&lt;&gt;"", CONCATENATE(" DEFAULT ", I7,""), ""  ), IF(OR(D7="N",D7="IDENTITY",D7="NOT NULL"), " NOT NULL ", ""), IF(LEN(L7)&gt;0, "IDENTITY"&amp;L7, ""),  IF(B8&lt;&gt;""," ,"," ")), ") Tablespace TS_HEMR_DATA ;" )</f>
        <v>Userdefine_Mi_Code             nvarchar(100)     NOT NULL  ,</v>
      </c>
      <c r="O7" s="2"/>
      <c r="P7" s="3"/>
      <c r="Q7" s="3"/>
      <c r="R7" s="3"/>
      <c r="S7" s="3"/>
      <c r="T7" s="3"/>
      <c r="U7" s="41" t="str">
        <f>CONCATENATE( "EXEC SP_ADDEXTENDEDPROPERTY 'MS_Description', '", C7, "', 'USER', DBO, 'TABLE', ",$F$4,",'COLUMN',",B7)</f>
        <v>EXEC SP_ADDEXTENDEDPROPERTY 'MS_Description', '사용자정의상세분류코드', 'USER', DBO, 'TABLE', Userdefine_Mi_Master,'COLUMN',Userdefine_Mi_Code</v>
      </c>
      <c r="V7" s="3"/>
      <c r="W7" s="3"/>
      <c r="X7" s="3"/>
      <c r="Y7" s="3"/>
      <c r="Z7" s="3"/>
      <c r="AA7" s="3"/>
    </row>
    <row r="8" spans="1:27">
      <c r="A8" s="7">
        <v>2</v>
      </c>
      <c r="B8" s="86" t="s">
        <v>424</v>
      </c>
      <c r="C8" s="86" t="s">
        <v>423</v>
      </c>
      <c r="D8" s="86" t="s">
        <v>356</v>
      </c>
      <c r="E8" s="86" t="s">
        <v>125</v>
      </c>
      <c r="F8" s="156"/>
      <c r="G8" s="86" t="s">
        <v>335</v>
      </c>
      <c r="H8" s="86" t="s">
        <v>335</v>
      </c>
      <c r="I8" s="155"/>
      <c r="J8" s="162"/>
      <c r="K8" s="161"/>
      <c r="L8" s="147"/>
      <c r="M8" s="2"/>
      <c r="N8" s="23" t="str">
        <f>IF(B8&lt;&gt;"",CONCATENATE(B8, REPT(" ", 31 - LEN(B8)),E8," ", IF(LEN(F8)&gt;0, CONCATENATE("(",F8,")"), " "), "  ",  IF(I8&lt;&gt;"", CONCATENATE(" DEFAULT ", I8,""), ""  ), IF(OR(D8="N",D8="IDENTITY",D8="NOT NULL"), " NOT NULL ", ""), IF(LEN(L8)&gt;0, "IDENTITY"&amp;L8, ""),  IF(B9&lt;&gt;""," ,"," ")), ") Tablespace TS_HEMR_DATA ;" )</f>
        <v>Userdefine_Ma_Code             nvarchar(100)     NOT NULL  ,</v>
      </c>
      <c r="O8" s="2"/>
      <c r="P8" s="3"/>
      <c r="Q8" s="3"/>
      <c r="R8" s="3"/>
      <c r="S8" s="3"/>
      <c r="T8" s="3"/>
      <c r="U8" s="41" t="str">
        <f>CONCATENATE( "EXEC SP_ADDEXTENDEDPROPERTY 'MS_Description', '", C8, "', 'USER', DBO, 'TABLE', ",$F$4,",'COLUMN',",B8)</f>
        <v>EXEC SP_ADDEXTENDEDPROPERTY 'MS_Description', '사용자정의대분류코드', 'USER', DBO, 'TABLE', Userdefine_Mi_Master,'COLUMN',Userdefine_Ma_Code</v>
      </c>
      <c r="V8" s="3"/>
      <c r="W8" s="3"/>
      <c r="X8" s="3"/>
      <c r="Y8" s="3"/>
      <c r="Z8" s="3"/>
      <c r="AA8" s="3"/>
    </row>
    <row r="9" spans="1:27">
      <c r="A9" s="7">
        <v>3</v>
      </c>
      <c r="B9" s="86" t="s">
        <v>462</v>
      </c>
      <c r="C9" s="86" t="s">
        <v>461</v>
      </c>
      <c r="D9" s="86" t="s">
        <v>329</v>
      </c>
      <c r="E9" s="86" t="s">
        <v>324</v>
      </c>
      <c r="F9" s="156"/>
      <c r="G9" s="86" t="s">
        <v>331</v>
      </c>
      <c r="H9" s="86" t="s">
        <v>331</v>
      </c>
      <c r="I9" s="155"/>
      <c r="J9" s="162"/>
      <c r="K9" s="161"/>
      <c r="L9" s="147"/>
      <c r="M9" s="2"/>
      <c r="N9" s="23" t="str">
        <f>IF(B9&lt;&gt;"",CONCATENATE(B9, REPT(" ", 31 - LEN(B9)),E9," ", IF(LEN(F9)&gt;0, CONCATENATE("(",F9,")"), " "), "  ",  IF(I9&lt;&gt;"", CONCATENATE(" DEFAULT ", I9,""), ""  ), IF(OR(D9="N",D9="IDENTITY",D9="NOT NULL"), " NOT NULL ", ""), IF(LEN(L9)&gt;0, "IDENTITY"&amp;L9, ""),  IF(B10&lt;&gt;""," ,"," ")), ") Tablespace TS_HEMR_DATA ;" )</f>
        <v>Userdefine_Mi_Name             nvarchar(300)     ,</v>
      </c>
      <c r="O9" s="2"/>
      <c r="P9" s="3"/>
      <c r="Q9" s="3"/>
      <c r="R9" s="3"/>
      <c r="S9" s="3"/>
      <c r="T9" s="3"/>
      <c r="U9" s="41" t="str">
        <f>CONCATENATE( "EXEC SP_ADDEXTENDEDPROPERTY 'MS_Description', '", C9, "', 'USER', DBO, 'TABLE', ",$F$4,",'COLUMN',",B9)</f>
        <v>EXEC SP_ADDEXTENDEDPROPERTY 'MS_Description', '사용자정의상세분류코드명', 'USER', DBO, 'TABLE', Userdefine_Mi_Master,'COLUMN',Userdefine_Mi_Name</v>
      </c>
      <c r="V9" s="3"/>
      <c r="W9" s="3"/>
      <c r="X9" s="3"/>
      <c r="Y9" s="3"/>
      <c r="Z9" s="3"/>
      <c r="AA9" s="3"/>
    </row>
    <row r="10" spans="1:27">
      <c r="A10" s="7">
        <v>4</v>
      </c>
      <c r="B10" s="86" t="s">
        <v>149</v>
      </c>
      <c r="C10" s="86" t="s">
        <v>150</v>
      </c>
      <c r="D10" s="86" t="s">
        <v>329</v>
      </c>
      <c r="E10" s="86" t="s">
        <v>91</v>
      </c>
      <c r="F10" s="156"/>
      <c r="G10" s="86" t="s">
        <v>331</v>
      </c>
      <c r="H10" s="86" t="s">
        <v>331</v>
      </c>
      <c r="I10" s="155"/>
      <c r="J10" s="159"/>
      <c r="K10" s="158"/>
      <c r="L10" s="147"/>
      <c r="M10" s="2"/>
      <c r="N10" s="23" t="str">
        <f>IF(B10&lt;&gt;"",CONCATENATE(B10, REPT(" ", 31 - LEN(B10)),E10," ", IF(LEN(F10)&gt;0, CONCATENATE("(",F10,")"), " "), "  ",  IF(I10&lt;&gt;"", CONCATENATE(" DEFAULT ", I10,""), ""  ), IF(OR(D10="N",D10="IDENTITY",D10="NOT NULL"), " NOT NULL ", ""), IF(LEN(L10)&gt;0, "IDENTITY"&amp;L10, ""),  IF(B11&lt;&gt;""," ,"," ")), ") Tablespace TS_HEMR_DATA ;" )</f>
        <v>Sort_Index                     int     ,</v>
      </c>
      <c r="O10" s="2"/>
      <c r="P10" s="3"/>
      <c r="Q10" s="3"/>
      <c r="R10" s="3"/>
      <c r="S10" s="3"/>
      <c r="T10" s="3"/>
      <c r="U10" s="41" t="str">
        <f>CONCATENATE( "EXEC SP_ADDEXTENDEDPROPERTY 'MS_Description', '", C10, "', 'USER', DBO, 'TABLE', ",$F$4,",'COLUMN',",B10)</f>
        <v>EXEC SP_ADDEXTENDEDPROPERTY 'MS_Description', '정렬순서', 'USER', DBO, 'TABLE', Userdefine_Mi_Master,'COLUMN',Sort_Index</v>
      </c>
      <c r="V10" s="3"/>
      <c r="W10" s="3"/>
      <c r="X10" s="3"/>
      <c r="Y10" s="3"/>
      <c r="Z10" s="3"/>
      <c r="AA10" s="3"/>
    </row>
    <row r="11" spans="1:27">
      <c r="A11" s="7">
        <v>5</v>
      </c>
      <c r="B11" s="86" t="s">
        <v>106</v>
      </c>
      <c r="C11" s="86" t="s">
        <v>137</v>
      </c>
      <c r="D11" s="86" t="s">
        <v>329</v>
      </c>
      <c r="E11" s="86" t="s">
        <v>125</v>
      </c>
      <c r="F11" s="156"/>
      <c r="G11" s="86" t="s">
        <v>331</v>
      </c>
      <c r="H11" s="86" t="s">
        <v>331</v>
      </c>
      <c r="I11" s="155"/>
      <c r="J11" s="162"/>
      <c r="K11" s="161"/>
      <c r="L11" s="147"/>
      <c r="M11" s="2"/>
      <c r="N11" s="23" t="str">
        <f>IF(B11&lt;&gt;"",CONCATENATE(B11, REPT(" ", 31 - LEN(B11)),E11," ", IF(LEN(F11)&gt;0, CONCATENATE("(",F11,")"), " "), "  ",  IF(I11&lt;&gt;"", CONCATENATE(" DEFAULT ", I11,""), ""  ), IF(OR(D11="N",D11="IDENTITY",D11="NOT NULL"), " NOT NULL ", ""), IF(LEN(L11)&gt;0, "IDENTITY"&amp;L11, ""),  IF(B12&lt;&gt;""," ,"," ")), ") Tablespace TS_HEMR_DATA ;" )</f>
        <v>Remark                         nvarchar(100)     ,</v>
      </c>
      <c r="O11" s="2"/>
      <c r="P11" s="3"/>
      <c r="Q11" s="3"/>
      <c r="R11" s="3"/>
      <c r="S11" s="3"/>
      <c r="T11" s="3"/>
      <c r="U11" s="41" t="str">
        <f>CONCATENATE( "EXEC SP_ADDEXTENDEDPROPERTY 'MS_Description', '", C11, "', 'USER', DBO, 'TABLE', ",$F$4,",'COLUMN',",B11)</f>
        <v>EXEC SP_ADDEXTENDEDPROPERTY 'MS_Description', '비고', 'USER', DBO, 'TABLE', Userdefine_Mi_Master,'COLUMN',Remark</v>
      </c>
      <c r="V11" s="3"/>
      <c r="W11" s="3"/>
      <c r="X11" s="3"/>
      <c r="Y11" s="3"/>
      <c r="Z11" s="3"/>
      <c r="AA11" s="3"/>
    </row>
    <row r="12" spans="1:27">
      <c r="A12" s="7">
        <v>6</v>
      </c>
      <c r="B12" s="86" t="s">
        <v>78</v>
      </c>
      <c r="C12" s="86" t="s">
        <v>79</v>
      </c>
      <c r="D12" s="86" t="s">
        <v>329</v>
      </c>
      <c r="E12" s="86" t="s">
        <v>90</v>
      </c>
      <c r="F12" s="156"/>
      <c r="G12" s="86" t="s">
        <v>331</v>
      </c>
      <c r="H12" s="86" t="s">
        <v>331</v>
      </c>
      <c r="I12" s="155"/>
      <c r="J12" s="159"/>
      <c r="K12" s="158"/>
      <c r="L12" s="147"/>
      <c r="M12" s="2"/>
      <c r="N12" s="23" t="str">
        <f>IF(B12&lt;&gt;"",CONCATENATE(B12, REPT(" ", 31 - LEN(B12)),E12," ", IF(LEN(F12)&gt;0, CONCATENATE("(",F12,")"), " "), "  ",  IF(I12&lt;&gt;"", CONCATENATE(" DEFAULT ", I12,""), ""  ), IF(OR(D12="N",D12="IDENTITY",D12="NOT NULL"), " NOT NULL ", ""), IF(LEN(L12)&gt;0, "IDENTITY"&amp;L12, ""),  IF(B13&lt;&gt;""," ,"," ")), ") Tablespace TS_HEMR_DATA ;" )</f>
        <v>Use_YN                         nchar(1)     ,</v>
      </c>
      <c r="O12" s="2"/>
      <c r="P12" s="3"/>
      <c r="Q12" s="3"/>
      <c r="R12" s="3"/>
      <c r="S12" s="3"/>
      <c r="T12" s="3"/>
      <c r="U12" s="41" t="str">
        <f>CONCATENATE( "EXEC SP_ADDEXTENDEDPROPERTY 'MS_Description', '", C12, "', 'USER', DBO, 'TABLE', ",$F$4,",'COLUMN',",B12)</f>
        <v>EXEC SP_ADDEXTENDEDPROPERTY 'MS_Description', '사용유무', 'USER', DBO, 'TABLE', Userdefine_Mi_Master,'COLUMN',Use_YN</v>
      </c>
      <c r="V12" s="3"/>
      <c r="W12" s="3"/>
      <c r="X12" s="3"/>
      <c r="Y12" s="3"/>
      <c r="Z12" s="3"/>
      <c r="AA12" s="3"/>
    </row>
    <row r="13" spans="1:27">
      <c r="A13" s="7">
        <v>7</v>
      </c>
      <c r="B13" s="86" t="s">
        <v>84</v>
      </c>
      <c r="C13" s="86" t="s">
        <v>85</v>
      </c>
      <c r="D13" s="86" t="s">
        <v>329</v>
      </c>
      <c r="E13" s="86" t="s">
        <v>93</v>
      </c>
      <c r="F13" s="156"/>
      <c r="G13" s="86" t="s">
        <v>331</v>
      </c>
      <c r="H13" s="86" t="s">
        <v>331</v>
      </c>
      <c r="I13" s="155"/>
      <c r="J13" s="159"/>
      <c r="K13" s="158"/>
      <c r="L13" s="147"/>
      <c r="M13" s="2"/>
      <c r="N13" s="23" t="str">
        <f>IF(B13&lt;&gt;"",CONCATENATE(B13, REPT(" ", 31 - LEN(B13)),E13," ", IF(LEN(F13)&gt;0, CONCATENATE("(",F13,")"), " "), "  ",  IF(I13&lt;&gt;"", CONCATENATE(" DEFAULT ", I13,""), ""  ), IF(OR(D13="N",D13="IDENTITY",D13="NOT NULL"), " NOT NULL ", ""), IF(LEN(L13)&gt;0, "IDENTITY"&amp;L13, ""),  IF(B14&lt;&gt;""," ,"," ")), ") Tablespace TS_HEMR_DATA ;" )</f>
        <v>Up_Date                        datetime     ,</v>
      </c>
      <c r="O13" s="2"/>
      <c r="P13" s="3"/>
      <c r="Q13" s="3"/>
      <c r="R13" s="3"/>
      <c r="S13" s="3"/>
      <c r="T13" s="3"/>
      <c r="U13" s="41" t="str">
        <f>CONCATENATE( "EXEC SP_ADDEXTENDEDPROPERTY 'MS_Description', '", C13, "', 'USER', DBO, 'TABLE', ",$F$4,",'COLUMN',",B13)</f>
        <v>EXEC SP_ADDEXTENDEDPROPERTY 'MS_Description', '최종수정일자', 'USER', DBO, 'TABLE', Userdefine_Mi_Master,'COLUMN',Up_Date</v>
      </c>
      <c r="V13" s="3"/>
      <c r="W13" s="3"/>
      <c r="X13" s="3"/>
      <c r="Y13" s="3"/>
      <c r="Z13" s="3"/>
      <c r="AA13" s="3"/>
    </row>
    <row r="14" spans="1:27">
      <c r="A14" s="7">
        <v>8</v>
      </c>
      <c r="B14" s="86" t="s">
        <v>86</v>
      </c>
      <c r="C14" s="86" t="s">
        <v>87</v>
      </c>
      <c r="D14" s="86" t="s">
        <v>329</v>
      </c>
      <c r="E14" s="86" t="s">
        <v>88</v>
      </c>
      <c r="F14" s="156"/>
      <c r="G14" s="86" t="s">
        <v>331</v>
      </c>
      <c r="H14" s="86" t="s">
        <v>331</v>
      </c>
      <c r="I14" s="160"/>
      <c r="J14" s="159"/>
      <c r="K14" s="158"/>
      <c r="L14" s="147"/>
      <c r="M14" s="2"/>
      <c r="N14" s="23" t="str">
        <f>IF(B14&lt;&gt;"",CONCATENATE(B14, REPT(" ", 31 - LEN(B14)),E14," ", IF(LEN(F14)&gt;0, CONCATENATE("(",F14,")"), " "), "  ",  IF(I14&lt;&gt;"", CONCATENATE(" DEFAULT ", I14,""), ""  ), IF(OR(D14="N",D14="IDENTITY",D14="NOT NULL"), " NOT NULL ", ""), IF(LEN(L14)&gt;0, "IDENTITY"&amp;L14, ""),  IF(B15&lt;&gt;""," ,"," ")), ") Tablespace TS_HEMR_DATA ;" )</f>
        <v>Up_Emp                         nvarchar(20)     ,</v>
      </c>
      <c r="O14" s="2"/>
      <c r="P14" s="3"/>
      <c r="Q14" s="3"/>
      <c r="R14" s="3"/>
      <c r="S14" s="3"/>
      <c r="T14" s="3"/>
      <c r="U14" s="41" t="str">
        <f>CONCATENATE( "EXEC SP_ADDEXTENDEDPROPERTY 'MS_Description', '", C14, "', 'USER', DBO, 'TABLE', ",$F$4,",'COLUMN',",B14)</f>
        <v>EXEC SP_ADDEXTENDEDPROPERTY 'MS_Description', '최종수정자', 'USER', DBO, 'TABLE', Userdefine_Mi_Master,'COLUMN',Up_Emp</v>
      </c>
      <c r="V14" s="3"/>
      <c r="W14" s="3"/>
      <c r="X14" s="3"/>
      <c r="Y14" s="3"/>
      <c r="Z14" s="3"/>
      <c r="AA14" s="3"/>
    </row>
    <row r="15" spans="1:27">
      <c r="A15" s="7">
        <v>9</v>
      </c>
      <c r="B15" s="86" t="s">
        <v>80</v>
      </c>
      <c r="C15" s="86" t="s">
        <v>460</v>
      </c>
      <c r="D15" s="86" t="s">
        <v>329</v>
      </c>
      <c r="E15" s="86" t="s">
        <v>93</v>
      </c>
      <c r="F15" s="156"/>
      <c r="G15" s="86" t="s">
        <v>331</v>
      </c>
      <c r="H15" s="86" t="s">
        <v>331</v>
      </c>
      <c r="I15" s="155"/>
      <c r="J15" s="159"/>
      <c r="K15" s="158"/>
      <c r="L15" s="147"/>
      <c r="M15" s="2"/>
      <c r="N15" s="23" t="str">
        <f>IF(B15&lt;&gt;"",CONCATENATE(B15, REPT(" ", 31 - LEN(B15)),E15," ", IF(LEN(F15)&gt;0, CONCATENATE("(",F15,")"), " "), "  ",  IF(I15&lt;&gt;"", CONCATENATE(" DEFAULT ", I15,""), ""  ), IF(OR(D15="N",D15="IDENTITY",D15="NOT NULL"), " NOT NULL ", ""), IF(LEN(L15)&gt;0, "IDENTITY"&amp;L15, ""),  IF(B16&lt;&gt;""," ,"," ")), ") Tablespace TS_HEMR_DATA ;" )</f>
        <v>Ins_Date                       datetime     ,</v>
      </c>
      <c r="O15" s="2"/>
      <c r="P15" s="3"/>
      <c r="Q15" s="3"/>
      <c r="R15" s="3"/>
      <c r="S15" s="3"/>
      <c r="T15" s="3"/>
      <c r="U15" s="41" t="str">
        <f>CONCATENATE( "EXEC SP_ADDEXTENDEDPROPERTY 'MS_Description', '", C15, "', 'USER', DBO, 'TABLE', ",$F$4,",'COLUMN',",B15)</f>
        <v>EXEC SP_ADDEXTENDEDPROPERTY 'MS_Description', '최조입력일자', 'USER', DBO, 'TABLE', Userdefine_Mi_Master,'COLUMN',Ins_Date</v>
      </c>
      <c r="V15" s="3"/>
      <c r="W15" s="3"/>
      <c r="X15" s="3"/>
      <c r="Y15" s="3"/>
      <c r="Z15" s="3"/>
      <c r="AA15" s="3"/>
    </row>
    <row r="16" spans="1:27">
      <c r="A16" s="7">
        <v>10</v>
      </c>
      <c r="B16" s="86" t="s">
        <v>82</v>
      </c>
      <c r="C16" s="86" t="s">
        <v>83</v>
      </c>
      <c r="D16" s="86" t="s">
        <v>329</v>
      </c>
      <c r="E16" s="86" t="s">
        <v>88</v>
      </c>
      <c r="F16" s="156"/>
      <c r="G16" s="86" t="s">
        <v>331</v>
      </c>
      <c r="H16" s="86" t="s">
        <v>331</v>
      </c>
      <c r="I16" s="155"/>
      <c r="J16" s="159"/>
      <c r="K16" s="158"/>
      <c r="L16" s="147"/>
      <c r="M16" s="2"/>
      <c r="N16" s="23" t="str">
        <f>IF(B16&lt;&gt;"",CONCATENATE(B16, REPT(" ", 31 - LEN(B16)),E16," ", IF(LEN(F16)&gt;0, CONCATENATE("(",F16,")"), " "), "  ",  IF(I16&lt;&gt;"", CONCATENATE(" DEFAULT ", I16,""), ""  ), IF(OR(D16="N",D16="IDENTITY",D16="NOT NULL"), " NOT NULL ", ""), IF(LEN(L16)&gt;0, "IDENTITY"&amp;L16, ""),  IF(B17&lt;&gt;""," ,"," ")), ") Tablespace TS_HEMR_DATA ;" )</f>
        <v xml:space="preserve">Ins_Emp                        nvarchar(20)     </v>
      </c>
      <c r="O16" s="2"/>
      <c r="P16" s="3"/>
      <c r="Q16" s="3"/>
      <c r="R16" s="3"/>
      <c r="S16" s="3"/>
      <c r="T16" s="3"/>
      <c r="U16" s="41" t="str">
        <f>CONCATENATE( "EXEC SP_ADDEXTENDEDPROPERTY 'MS_Description', '", C16, "', 'USER', DBO, 'TABLE', ",$F$4,",'COLUMN',",B16)</f>
        <v>EXEC SP_ADDEXTENDEDPROPERTY 'MS_Description', '최초입력자', 'USER', DBO, 'TABLE', Userdefine_Mi_Master,'COLUMN',Ins_Emp</v>
      </c>
      <c r="V16" s="3"/>
      <c r="W16" s="3"/>
      <c r="X16" s="3"/>
      <c r="Y16" s="3"/>
      <c r="Z16" s="3"/>
      <c r="AA16" s="3"/>
    </row>
    <row r="17" spans="1:27">
      <c r="A17" s="7">
        <v>11</v>
      </c>
      <c r="B17" s="156"/>
      <c r="C17" s="156"/>
      <c r="D17" s="156"/>
      <c r="E17" s="156"/>
      <c r="F17" s="156"/>
      <c r="G17" s="156"/>
      <c r="H17" s="156"/>
      <c r="I17" s="155"/>
      <c r="J17" s="159"/>
      <c r="K17" s="158"/>
      <c r="L17" s="147"/>
      <c r="M17" s="2"/>
      <c r="N17" s="23" t="str">
        <f>IF(B17&lt;&gt;"",CONCATENATE(B17, REPT(" ", 31 - LEN(B17)),E17," ", IF(LEN(F17)&gt;0, CONCATENATE("(",F17,")"), " "), "  ",  IF(I17&lt;&gt;"", CONCATENATE(" DEFAULT ", I17,""), ""  ), IF(OR(D17="N",D17="IDENTITY",D17="NOT NULL"), " NOT NULL ", ""), IF(LEN(L17)&gt;0, "IDENTITY"&amp;L17, ""),  IF(B18&lt;&gt;""," ,"," ")), ") Tablespace TS_HEMR_DATA ;" )</f>
        <v>) Tablespace TS_HEMR_DATA ;</v>
      </c>
      <c r="O17" s="2"/>
      <c r="P17" s="3"/>
      <c r="Q17" s="3"/>
      <c r="R17" s="3"/>
      <c r="S17" s="3"/>
      <c r="T17" s="3"/>
      <c r="U17" s="41" t="str">
        <f>CONCATENATE( "EXEC SP_ADDEXTENDEDPROPERTY 'MS_Description', '", C17, "', 'USER', DBO, 'TABLE', ",$F$4,",'COLUMN',",B17)</f>
        <v>EXEC SP_ADDEXTENDEDPROPERTY 'MS_Description', '', 'USER', DBO, 'TABLE', Userdefine_Mi_Master,'COLUMN',</v>
      </c>
      <c r="V17" s="3"/>
      <c r="W17" s="3"/>
      <c r="X17" s="3"/>
      <c r="Y17" s="3"/>
      <c r="Z17" s="3"/>
      <c r="AA17" s="3"/>
    </row>
    <row r="18" spans="1:27">
      <c r="A18" s="7">
        <v>12</v>
      </c>
      <c r="B18" s="153"/>
      <c r="C18" s="153"/>
      <c r="D18" s="153"/>
      <c r="E18" s="153"/>
      <c r="F18" s="153"/>
      <c r="G18" s="153"/>
      <c r="H18" s="153"/>
      <c r="I18" s="152"/>
      <c r="J18" s="174"/>
      <c r="K18" s="161"/>
      <c r="L18" s="147"/>
      <c r="M18" s="2"/>
      <c r="N18" s="23" t="str">
        <f>IF(B18&lt;&gt;"",CONCATENATE(B18, REPT(" ", 31 - LEN(B18)),E18," ", IF(LEN(F18)&gt;0, CONCATENATE("(",F18,")"), " "), "  ",  IF(I18&lt;&gt;"", CONCATENATE(" DEFAULT ", I18,""), ""  ), IF(OR(D18="N",D18="IDENTITY",D18="NOT NULL"), " NOT NULL ", ""), IF(LEN(L18)&gt;0, "IDENTITY"&amp;L18, ""),  IF(B19&lt;&gt;""," ,"," ")), ") Tablespace TS_HEMR_DATA ;" )</f>
        <v>) Tablespace TS_HEMR_DATA ;</v>
      </c>
      <c r="O18" s="2"/>
      <c r="P18" s="3"/>
      <c r="Q18" s="3"/>
      <c r="R18" s="3"/>
      <c r="S18" s="3"/>
      <c r="T18" s="3"/>
      <c r="U18" s="41" t="str">
        <f>CONCATENATE( "EXEC SP_ADDEXTENDEDPROPERTY 'MS_Description', '", C18, "', 'USER', DBO, 'TABLE', ",$F$4,",'COLUMN',",B18)</f>
        <v>EXEC SP_ADDEXTENDEDPROPERTY 'MS_Description', '', 'USER', DBO, 'TABLE', Userdefine_Mi_Master,'COLUMN',</v>
      </c>
      <c r="V18" s="3"/>
      <c r="W18" s="3"/>
      <c r="X18" s="3"/>
      <c r="Y18" s="3"/>
      <c r="Z18" s="3"/>
      <c r="AA18" s="3"/>
    </row>
    <row r="19" spans="1:27">
      <c r="A19" s="7">
        <v>13</v>
      </c>
      <c r="B19" s="36"/>
      <c r="C19" s="36"/>
      <c r="D19" s="36"/>
      <c r="E19" s="36"/>
      <c r="F19" s="36"/>
      <c r="G19" s="36"/>
      <c r="H19" s="36"/>
      <c r="I19" s="25"/>
      <c r="J19" s="174"/>
      <c r="K19" s="161"/>
      <c r="L19" s="147"/>
      <c r="M19" s="2"/>
      <c r="N19" s="23" t="str">
        <f>IF(B19&lt;&gt;"",CONCATENATE(B19, REPT(" ", 31 - LEN(B19)),E19," ", IF(LEN(F19)&gt;0, CONCATENATE("(",F19,")"), " "), "  ",  IF(I19&lt;&gt;"", CONCATENATE(" DEFAULT ", I19,""), ""  ), IF(OR(D19="N",D19="IDENTITY",D19="NOT NULL"), " NOT NULL ", ""), IF(LEN(L19)&gt;0, "IDENTITY"&amp;L19, ""),  IF(B20&lt;&gt;""," ,"," ")), ") Tablespace TS_HEMR_DATA ;" )</f>
        <v>) Tablespace TS_HEMR_DATA ;</v>
      </c>
      <c r="O19" s="2"/>
      <c r="P19" s="3"/>
      <c r="Q19" s="3"/>
      <c r="R19" s="3"/>
      <c r="S19" s="3"/>
      <c r="T19" s="3"/>
      <c r="U19" s="41" t="str">
        <f>CONCATENATE( "EXEC SP_ADDEXTENDEDPROPERTY 'MS_Description', '", C19, "', 'USER', DBO, 'TABLE', ",$F$4,",'COLUMN',",B19)</f>
        <v>EXEC SP_ADDEXTENDEDPROPERTY 'MS_Description', '', 'USER', DBO, 'TABLE', Userdefine_Mi_Master,'COLUMN',</v>
      </c>
      <c r="V19" s="3"/>
      <c r="W19" s="3"/>
      <c r="X19" s="3"/>
      <c r="Y19" s="3"/>
      <c r="Z19" s="3"/>
      <c r="AA19" s="3"/>
    </row>
    <row r="20" spans="1:27">
      <c r="A20" s="7">
        <v>14</v>
      </c>
      <c r="B20" s="36"/>
      <c r="C20" s="36"/>
      <c r="D20" s="36"/>
      <c r="E20" s="36"/>
      <c r="F20" s="36"/>
      <c r="G20" s="36"/>
      <c r="H20" s="36"/>
      <c r="I20" s="25"/>
      <c r="J20" s="174"/>
      <c r="K20" s="161"/>
      <c r="L20" s="147"/>
      <c r="M20" s="2"/>
      <c r="N20" s="23" t="str">
        <f>IF(B20&lt;&gt;"",CONCATENATE(B20, REPT(" ", 31 - LEN(B20)),E20," ", IF(LEN(F20)&gt;0, CONCATENATE("(",F20,")"), " "), "  ",  IF(I20&lt;&gt;"", CONCATENATE(" DEFAULT ", I20,""), ""  ), IF(OR(D20="N",D20="IDENTITY",D20="NOT NULL"), " NOT NULL ", ""), IF(LEN(L20)&gt;0, "IDENTITY"&amp;L20, ""),  IF(B21&lt;&gt;""," ,"," ")), ") Tablespace TS_HEMR_DATA ;" )</f>
        <v>) Tablespace TS_HEMR_DATA ;</v>
      </c>
      <c r="O20" s="2"/>
      <c r="P20" s="3"/>
      <c r="Q20" s="3"/>
      <c r="R20" s="3"/>
      <c r="S20" s="3"/>
      <c r="T20" s="3"/>
      <c r="U20" s="41" t="str">
        <f>CONCATENATE( "EXEC SP_ADDEXTENDEDPROPERTY 'MS_Description', '", C20, "', 'USER', DBO, 'TABLE', ",$F$4,",'COLUMN',",B20)</f>
        <v>EXEC SP_ADDEXTENDEDPROPERTY 'MS_Description', '', 'USER', DBO, 'TABLE', Userdefine_Mi_Master,'COLUMN',</v>
      </c>
      <c r="V20" s="3"/>
      <c r="W20" s="3"/>
      <c r="X20" s="3"/>
      <c r="Y20" s="3"/>
      <c r="Z20" s="3"/>
      <c r="AA20" s="3"/>
    </row>
    <row r="21" spans="1:27">
      <c r="A21" s="7">
        <v>15</v>
      </c>
      <c r="B21" s="36"/>
      <c r="C21" s="36"/>
      <c r="D21" s="36"/>
      <c r="E21" s="36"/>
      <c r="F21" s="36"/>
      <c r="G21" s="36"/>
      <c r="H21" s="36"/>
      <c r="I21" s="25"/>
      <c r="J21" s="174"/>
      <c r="K21" s="161"/>
      <c r="L21" s="147"/>
      <c r="M21" s="2"/>
      <c r="N21" s="23" t="str">
        <f>IF(B21&lt;&gt;"",CONCATENATE(B21, REPT(" ", 31 - LEN(B21)),E21," ", IF(LEN(F21)&gt;0, CONCATENATE("(",F21,")"), " "), "  ",  IF(I21&lt;&gt;"", CONCATENATE(" DEFAULT ", I21,""), ""  ), IF(OR(D21="N",D21="IDENTITY",D21="NOT NULL"), " NOT NULL ", ""), IF(LEN(L21)&gt;0, "IDENTITY"&amp;L21, ""),  IF(B22&lt;&gt;""," ,"," ")), ") Tablespace TS_HEMR_DATA ;" )</f>
        <v>) Tablespace TS_HEMR_DATA ;</v>
      </c>
      <c r="O21" s="2"/>
      <c r="P21" s="3"/>
      <c r="Q21" s="3"/>
      <c r="R21" s="3"/>
      <c r="S21" s="3"/>
      <c r="T21" s="3"/>
      <c r="U21" s="41" t="str">
        <f>CONCATENATE( "EXEC SP_ADDEXTENDEDPROPERTY 'MS_Description', '", C21, "', 'USER', DBO, 'TABLE', ",$F$4,",'COLUMN',",B21)</f>
        <v>EXEC SP_ADDEXTENDEDPROPERTY 'MS_Description', '', 'USER', DBO, 'TABLE', Userdefine_Mi_Master,'COLUMN',</v>
      </c>
      <c r="V21" s="3"/>
      <c r="W21" s="3"/>
      <c r="X21" s="3"/>
      <c r="Y21" s="3"/>
      <c r="Z21" s="3"/>
      <c r="AA21" s="3"/>
    </row>
    <row r="22" spans="1:27">
      <c r="A22" s="7">
        <v>16</v>
      </c>
      <c r="B22" s="36"/>
      <c r="C22" s="36"/>
      <c r="D22" s="36"/>
      <c r="E22" s="36"/>
      <c r="F22" s="36"/>
      <c r="G22" s="36"/>
      <c r="H22" s="36"/>
      <c r="I22" s="25"/>
      <c r="J22" s="174"/>
      <c r="K22" s="161"/>
      <c r="L22" s="147"/>
      <c r="M22" s="2"/>
      <c r="N22" s="23" t="str">
        <f>IF(B22&lt;&gt;"",CONCATENATE(B22, REPT(" ", 31 - LEN(B22)),E22," ", IF(LEN(F22)&gt;0, CONCATENATE("(",F22,")"), " "), "  ",  IF(I22&lt;&gt;"", CONCATENATE(" DEFAULT ", I22,""), ""  ), IF(OR(D22="N",D22="IDENTITY",D22="NOT NULL"), " NOT NULL ", ""), IF(LEN(L22)&gt;0, "IDENTITY"&amp;L22, ""),  IF(B23&lt;&gt;""," ,"," ")), ") Tablespace TS_HEMR_DATA ;" )</f>
        <v>) Tablespace TS_HEMR_DATA ;</v>
      </c>
      <c r="O22" s="2"/>
      <c r="P22" s="3"/>
      <c r="Q22" s="3"/>
      <c r="R22" s="3"/>
      <c r="S22" s="3"/>
      <c r="T22" s="3"/>
      <c r="U22" s="41" t="str">
        <f>CONCATENATE( "EXEC SP_ADDEXTENDEDPROPERTY 'MS_Description', '", C22, "', 'USER', DBO, 'TABLE', ",$F$4,",'COLUMN',",B22)</f>
        <v>EXEC SP_ADDEXTENDEDPROPERTY 'MS_Description', '', 'USER', DBO, 'TABLE', Userdefine_Mi_Master,'COLUMN',</v>
      </c>
      <c r="V22" s="3"/>
      <c r="W22" s="3"/>
      <c r="X22" s="3"/>
      <c r="Y22" s="3"/>
      <c r="Z22" s="3"/>
      <c r="AA22" s="3"/>
    </row>
    <row r="23" spans="1:27">
      <c r="A23" s="7">
        <v>17</v>
      </c>
      <c r="B23" s="36"/>
      <c r="C23" s="36"/>
      <c r="D23" s="36"/>
      <c r="E23" s="36"/>
      <c r="F23" s="36"/>
      <c r="G23" s="36"/>
      <c r="H23" s="36"/>
      <c r="I23" s="25"/>
      <c r="J23" s="174"/>
      <c r="K23" s="161"/>
      <c r="L23" s="147"/>
      <c r="M23" s="2"/>
      <c r="N23" s="23" t="str">
        <f>IF(B23&lt;&gt;"",CONCATENATE(B23, REPT(" ", 31 - LEN(B23)),E23," ", IF(LEN(F23)&gt;0, CONCATENATE("(",F23,")"), " "), "  ",  IF(I23&lt;&gt;"", CONCATENATE(" DEFAULT ", I23,""), ""  ), IF(OR(D23="N",D23="IDENTITY",D23="NOT NULL"), " NOT NULL ", ""), IF(LEN(L23)&gt;0, "IDENTITY"&amp;L23, ""),  IF(B24&lt;&gt;""," ,"," ")), ") Tablespace TS_HEMR_DATA ;" )</f>
        <v>) Tablespace TS_HEMR_DATA ;</v>
      </c>
      <c r="O23" s="2"/>
      <c r="P23" s="3"/>
      <c r="Q23" s="3"/>
      <c r="R23" s="3"/>
      <c r="S23" s="3"/>
      <c r="T23" s="3"/>
      <c r="U23" s="41" t="str">
        <f>CONCATENATE( "EXEC SP_ADDEXTENDEDPROPERTY 'MS_Description', '", C23, "', 'USER', DBO, 'TABLE', ",$F$4,",'COLUMN',",B23)</f>
        <v>EXEC SP_ADDEXTENDEDPROPERTY 'MS_Description', '', 'USER', DBO, 'TABLE', Userdefine_Mi_Master,'COLUMN',</v>
      </c>
      <c r="V23" s="3"/>
      <c r="W23" s="3"/>
      <c r="X23" s="3"/>
      <c r="Y23" s="3"/>
      <c r="Z23" s="3"/>
      <c r="AA23" s="3"/>
    </row>
    <row r="24" spans="1:27">
      <c r="A24" s="7">
        <v>18</v>
      </c>
      <c r="B24" s="36"/>
      <c r="C24" s="36"/>
      <c r="D24" s="36"/>
      <c r="E24" s="36"/>
      <c r="F24" s="36"/>
      <c r="G24" s="36"/>
      <c r="H24" s="36"/>
      <c r="I24" s="25"/>
      <c r="J24" s="174"/>
      <c r="K24" s="161"/>
      <c r="L24" s="147"/>
      <c r="M24" s="2"/>
      <c r="N24" s="23"/>
      <c r="O24" s="2"/>
      <c r="P24" s="3"/>
      <c r="Q24" s="3"/>
      <c r="R24" s="3"/>
      <c r="S24" s="3"/>
      <c r="T24" s="3"/>
      <c r="U24" s="41"/>
      <c r="V24" s="3"/>
      <c r="W24" s="3"/>
      <c r="X24" s="3"/>
      <c r="Y24" s="3"/>
      <c r="Z24" s="3"/>
      <c r="AA24" s="3"/>
    </row>
    <row r="25" spans="1:27">
      <c r="A25" s="7">
        <v>19</v>
      </c>
      <c r="B25" s="36"/>
      <c r="C25" s="36"/>
      <c r="D25" s="36"/>
      <c r="E25" s="36"/>
      <c r="F25" s="36"/>
      <c r="G25" s="36"/>
      <c r="H25" s="36"/>
      <c r="I25" s="25"/>
      <c r="J25" s="174"/>
      <c r="K25" s="161"/>
      <c r="L25" s="147"/>
      <c r="M25" s="2"/>
      <c r="N25" s="23"/>
      <c r="O25" s="2"/>
      <c r="P25" s="3"/>
      <c r="Q25" s="3"/>
      <c r="R25" s="3"/>
      <c r="S25" s="3"/>
      <c r="T25" s="3"/>
      <c r="U25" s="41"/>
      <c r="V25" s="3"/>
      <c r="W25" s="3"/>
      <c r="X25" s="3"/>
      <c r="Y25" s="3"/>
      <c r="Z25" s="3"/>
      <c r="AA25" s="3"/>
    </row>
    <row r="26" spans="1:27">
      <c r="A26" s="7">
        <v>20</v>
      </c>
      <c r="B26" s="36"/>
      <c r="C26" s="36"/>
      <c r="D26" s="36"/>
      <c r="E26" s="36"/>
      <c r="F26" s="36"/>
      <c r="G26" s="36"/>
      <c r="H26" s="36"/>
      <c r="I26" s="25"/>
      <c r="J26" s="174"/>
      <c r="K26" s="161"/>
      <c r="L26" s="147"/>
      <c r="M26" s="2"/>
      <c r="N26" s="23"/>
      <c r="O26" s="2"/>
      <c r="P26" s="3"/>
      <c r="Q26" s="3"/>
      <c r="R26" s="3"/>
      <c r="S26" s="3"/>
      <c r="T26" s="3"/>
      <c r="U26" s="41"/>
      <c r="V26" s="3"/>
      <c r="W26" s="3"/>
      <c r="X26" s="3"/>
      <c r="Y26" s="3"/>
      <c r="Z26" s="3"/>
      <c r="AA26" s="3"/>
    </row>
    <row r="27" spans="1:27">
      <c r="A27" s="7">
        <v>21</v>
      </c>
      <c r="B27" s="36"/>
      <c r="C27" s="36"/>
      <c r="D27" s="36"/>
      <c r="E27" s="36"/>
      <c r="F27" s="36"/>
      <c r="G27" s="36"/>
      <c r="H27" s="36"/>
      <c r="I27" s="25"/>
      <c r="J27" s="174"/>
      <c r="K27" s="161"/>
      <c r="L27" s="147"/>
      <c r="M27" s="2"/>
      <c r="N27" s="23" t="s">
        <v>328</v>
      </c>
      <c r="O27" s="2"/>
      <c r="P27" s="3"/>
      <c r="Q27" s="3"/>
      <c r="R27" s="3"/>
      <c r="S27" s="3"/>
      <c r="T27" s="3"/>
      <c r="U27" s="41"/>
      <c r="V27" s="3"/>
      <c r="W27" s="3"/>
      <c r="X27" s="3"/>
      <c r="Y27" s="3"/>
      <c r="Z27" s="3"/>
      <c r="AA27" s="3"/>
    </row>
    <row r="28" spans="1:27">
      <c r="A28" s="7">
        <v>22</v>
      </c>
      <c r="B28" s="36"/>
      <c r="C28" s="36"/>
      <c r="D28" s="36"/>
      <c r="E28" s="36"/>
      <c r="F28" s="36"/>
      <c r="G28" s="36"/>
      <c r="H28" s="36"/>
      <c r="I28" s="25"/>
      <c r="J28" s="174"/>
      <c r="K28" s="161"/>
      <c r="L28" s="147"/>
      <c r="M28" s="2"/>
      <c r="N28" s="23"/>
      <c r="O28" s="2"/>
      <c r="P28" s="3"/>
      <c r="Q28" s="3"/>
      <c r="R28" s="3"/>
      <c r="S28" s="3"/>
      <c r="T28" s="3"/>
      <c r="U28" s="41"/>
      <c r="V28" s="3"/>
      <c r="W28" s="3"/>
      <c r="X28" s="3"/>
      <c r="Y28" s="3"/>
      <c r="Z28" s="3"/>
      <c r="AA28" s="3"/>
    </row>
    <row r="29" spans="1:27">
      <c r="A29" s="7">
        <v>23</v>
      </c>
      <c r="B29" s="36"/>
      <c r="C29" s="36"/>
      <c r="D29" s="36"/>
      <c r="E29" s="36"/>
      <c r="F29" s="36"/>
      <c r="G29" s="36"/>
      <c r="H29" s="36"/>
      <c r="I29" s="25"/>
      <c r="J29" s="174"/>
      <c r="K29" s="161"/>
      <c r="L29" s="147"/>
      <c r="M29" s="2"/>
      <c r="N29" s="23"/>
      <c r="O29" s="2"/>
      <c r="P29" s="3"/>
      <c r="Q29" s="3"/>
      <c r="R29" s="3"/>
      <c r="S29" s="3"/>
      <c r="T29" s="3"/>
      <c r="U29" s="41"/>
      <c r="V29" s="3"/>
      <c r="W29" s="3"/>
      <c r="X29" s="3"/>
      <c r="Y29" s="3"/>
      <c r="Z29" s="3"/>
      <c r="AA29" s="3"/>
    </row>
    <row r="30" spans="1:27">
      <c r="A30" s="7">
        <v>24</v>
      </c>
      <c r="B30" s="36"/>
      <c r="C30" s="36"/>
      <c r="D30" s="36"/>
      <c r="E30" s="36"/>
      <c r="F30" s="36"/>
      <c r="G30" s="36"/>
      <c r="H30" s="36"/>
      <c r="I30" s="25"/>
      <c r="J30" s="174"/>
      <c r="K30" s="161"/>
      <c r="L30" s="147"/>
      <c r="M30" s="2"/>
      <c r="N30" s="23"/>
      <c r="O30" s="2"/>
      <c r="P30" s="3"/>
      <c r="Q30" s="3"/>
      <c r="R30" s="3"/>
      <c r="S30" s="3"/>
      <c r="T30" s="3"/>
      <c r="U30" s="41"/>
      <c r="V30" s="3"/>
      <c r="W30" s="3"/>
      <c r="X30" s="3"/>
      <c r="Y30" s="3"/>
      <c r="Z30" s="3"/>
      <c r="AA30" s="3"/>
    </row>
    <row r="31" spans="1:27">
      <c r="A31" s="7">
        <v>25</v>
      </c>
      <c r="B31" s="36"/>
      <c r="C31" s="36"/>
      <c r="D31" s="36"/>
      <c r="E31" s="36"/>
      <c r="F31" s="36"/>
      <c r="G31" s="36"/>
      <c r="H31" s="36"/>
      <c r="I31" s="25"/>
      <c r="J31" s="174"/>
      <c r="K31" s="161"/>
      <c r="L31" s="147"/>
      <c r="M31" s="2"/>
      <c r="N31" s="23"/>
      <c r="O31" s="2"/>
      <c r="P31" s="3"/>
      <c r="Q31" s="3"/>
      <c r="R31" s="3"/>
      <c r="S31" s="3"/>
      <c r="T31" s="3"/>
      <c r="U31" s="41"/>
      <c r="V31" s="3"/>
      <c r="W31" s="3"/>
      <c r="X31" s="3"/>
      <c r="Y31" s="3"/>
      <c r="Z31" s="3"/>
      <c r="AA31" s="3"/>
    </row>
    <row r="32" spans="1:27">
      <c r="A32" s="7">
        <v>26</v>
      </c>
      <c r="B32" s="36"/>
      <c r="C32" s="36"/>
      <c r="D32" s="36"/>
      <c r="E32" s="36"/>
      <c r="F32" s="36"/>
      <c r="G32" s="36"/>
      <c r="H32" s="36"/>
      <c r="I32" s="25"/>
      <c r="J32" s="174"/>
      <c r="K32" s="161"/>
      <c r="L32" s="147"/>
      <c r="M32" s="2"/>
      <c r="N32" s="23"/>
      <c r="O32" s="2"/>
      <c r="P32" s="3"/>
      <c r="Q32" s="3"/>
      <c r="R32" s="3"/>
      <c r="S32" s="3"/>
      <c r="T32" s="3"/>
      <c r="U32" s="41"/>
      <c r="V32" s="3"/>
      <c r="W32" s="3"/>
      <c r="X32" s="3"/>
      <c r="Y32" s="3"/>
      <c r="Z32" s="3"/>
      <c r="AA32" s="3"/>
    </row>
    <row r="33" spans="1:27">
      <c r="A33" s="7">
        <v>27</v>
      </c>
      <c r="B33" s="36"/>
      <c r="C33" s="36"/>
      <c r="D33" s="36"/>
      <c r="E33" s="36"/>
      <c r="F33" s="36"/>
      <c r="G33" s="36"/>
      <c r="H33" s="36"/>
      <c r="I33" s="25"/>
      <c r="J33" s="174"/>
      <c r="K33" s="161"/>
      <c r="L33" s="147"/>
      <c r="M33" s="2"/>
      <c r="N33" s="23"/>
      <c r="O33" s="2"/>
      <c r="P33" s="3"/>
      <c r="Q33" s="3"/>
      <c r="R33" s="3"/>
      <c r="S33" s="3"/>
      <c r="T33" s="3"/>
      <c r="U33" s="41"/>
      <c r="V33" s="3"/>
      <c r="W33" s="3"/>
      <c r="X33" s="3"/>
      <c r="Y33" s="3"/>
      <c r="Z33" s="3"/>
      <c r="AA33" s="3"/>
    </row>
    <row r="34" spans="1:27">
      <c r="A34" s="7">
        <v>28</v>
      </c>
      <c r="B34" s="36"/>
      <c r="C34" s="36"/>
      <c r="D34" s="36"/>
      <c r="E34" s="36"/>
      <c r="F34" s="36"/>
      <c r="G34" s="36"/>
      <c r="H34" s="36"/>
      <c r="I34" s="25"/>
      <c r="J34" s="174"/>
      <c r="K34" s="161"/>
      <c r="L34" s="147"/>
      <c r="M34" s="2"/>
      <c r="N34" s="23"/>
      <c r="O34" s="2"/>
      <c r="P34" s="3"/>
      <c r="Q34" s="3"/>
      <c r="R34" s="3"/>
      <c r="S34" s="3"/>
      <c r="T34" s="3"/>
      <c r="U34" s="41"/>
      <c r="V34" s="3"/>
      <c r="W34" s="3"/>
      <c r="X34" s="3"/>
      <c r="Y34" s="3"/>
      <c r="Z34" s="3"/>
      <c r="AA34" s="3"/>
    </row>
    <row r="35" spans="1:27">
      <c r="A35" s="7">
        <v>29</v>
      </c>
      <c r="B35" s="36"/>
      <c r="C35" s="36"/>
      <c r="D35" s="36"/>
      <c r="E35" s="36"/>
      <c r="F35" s="36"/>
      <c r="G35" s="36"/>
      <c r="H35" s="36"/>
      <c r="I35" s="25"/>
      <c r="J35" s="174"/>
      <c r="K35" s="161"/>
      <c r="L35" s="147"/>
      <c r="M35" s="2"/>
      <c r="N35" s="23"/>
      <c r="O35" s="2"/>
      <c r="P35" s="3"/>
      <c r="Q35" s="3"/>
      <c r="R35" s="3"/>
      <c r="S35" s="3"/>
      <c r="T35" s="3"/>
      <c r="U35" s="41"/>
      <c r="V35" s="3"/>
      <c r="W35" s="3"/>
      <c r="X35" s="3"/>
      <c r="Y35" s="3"/>
      <c r="Z35" s="3"/>
      <c r="AA35" s="3"/>
    </row>
    <row r="36" spans="1:27">
      <c r="A36" s="7">
        <v>30</v>
      </c>
      <c r="B36" s="151"/>
      <c r="C36" s="151"/>
      <c r="D36" s="36"/>
      <c r="E36" s="36"/>
      <c r="F36" s="36"/>
      <c r="G36" s="36"/>
      <c r="H36" s="36"/>
      <c r="I36" s="25"/>
      <c r="J36" s="174"/>
      <c r="K36" s="161"/>
      <c r="L36" s="147"/>
      <c r="M36" s="2"/>
      <c r="N36" s="23"/>
      <c r="O36" s="2"/>
      <c r="P36" s="3"/>
      <c r="Q36" s="3"/>
      <c r="R36" s="3"/>
      <c r="S36" s="3"/>
      <c r="T36" s="3"/>
      <c r="U36" s="41"/>
      <c r="V36" s="3"/>
      <c r="W36" s="3"/>
      <c r="X36" s="3"/>
      <c r="Y36" s="3"/>
      <c r="Z36" s="3"/>
      <c r="AA36" s="3"/>
    </row>
    <row r="37" spans="1:27">
      <c r="A37" s="7">
        <v>31</v>
      </c>
      <c r="B37" s="151"/>
      <c r="C37" s="151"/>
      <c r="D37" s="36"/>
      <c r="E37" s="36"/>
      <c r="F37" s="36"/>
      <c r="G37" s="150"/>
      <c r="H37" s="36"/>
      <c r="I37" s="25"/>
      <c r="J37" s="174"/>
      <c r="K37" s="161"/>
      <c r="L37" s="147"/>
      <c r="M37" s="2"/>
      <c r="N37" s="23"/>
      <c r="O37" s="2"/>
      <c r="P37" s="3"/>
      <c r="Q37" s="3"/>
      <c r="R37" s="3"/>
      <c r="S37" s="3"/>
      <c r="T37" s="3"/>
      <c r="U37" s="41"/>
      <c r="V37" s="3"/>
      <c r="W37" s="3"/>
      <c r="X37" s="3"/>
      <c r="Y37" s="3"/>
      <c r="Z37" s="3"/>
      <c r="AA37" s="3"/>
    </row>
    <row r="38" spans="1:27">
      <c r="M38" s="2"/>
      <c r="N38" s="23" t="s">
        <v>42</v>
      </c>
      <c r="O38" s="2"/>
      <c r="P38" s="3"/>
      <c r="Q38" s="3"/>
      <c r="R38" s="3"/>
      <c r="S38" s="3"/>
      <c r="T38" s="3"/>
      <c r="U38" s="41"/>
      <c r="V38" s="3"/>
      <c r="W38" s="3"/>
      <c r="X38" s="3"/>
      <c r="Y38" s="3"/>
      <c r="Z38" s="3"/>
      <c r="AA38" s="3"/>
    </row>
    <row r="39" spans="1:27">
      <c r="M39" s="2"/>
      <c r="N39" s="23"/>
      <c r="O39" s="2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>
      <c r="M40" s="2"/>
      <c r="N40" s="23"/>
      <c r="O40" s="2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>
      <c r="M41" s="146"/>
      <c r="N41" s="23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>
      <c r="M42" s="3"/>
      <c r="N42" s="23" t="str">
        <f>CONCATENATE("CREATE ", IF(H42&lt;&gt;"", "UNIQUE ", ""),"INDEX ", B42, " ON ", $F$4, "( ",C42, " ) " )</f>
        <v xml:space="preserve">CREATE INDEX  ON Userdefine_Mi_Master(  ) 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>
      <c r="M43" s="3"/>
      <c r="N43" s="23" t="str">
        <f>CONCATENATE("CREATE ", IF(H43&lt;&gt;"", "UNIQUE ", ""),"INDEX ", B43, " ON ", $F$4, "( ",C43, " ) " )</f>
        <v xml:space="preserve">CREATE INDEX  ON Userdefine_Mi_Master(  ) 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>
      <c r="M44" s="3"/>
      <c r="N44" s="23" t="str">
        <f>CONCATENATE("CREATE ", IF(H44&lt;&gt;"", "UNIQUE ", ""),"INDEX ", B44, " ON ", $F$4, "( ",C44, " ) " )</f>
        <v xml:space="preserve">CREATE INDEX  ON Userdefine_Mi_Master(  ) 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>
      <c r="M45" s="3"/>
      <c r="N45" s="23" t="str">
        <f>CONCATENATE("CREATE ", IF(H45&lt;&gt;"", "UNIQUE ", ""),"INDEX ", B45, " ON ", $F$4, "( ",C45, " ) " )</f>
        <v xml:space="preserve">CREATE INDEX  ON Userdefine_Mi_Master(  ) 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>
      <c r="M46" s="2"/>
      <c r="N46" s="23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>
      <c r="M47" s="2"/>
      <c r="N47" s="23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>
      <c r="M48" s="2"/>
      <c r="N48" s="23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3:27">
      <c r="M49" s="2"/>
      <c r="N49" s="23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3:27">
      <c r="M50" s="2"/>
      <c r="N50" s="23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3:27">
      <c r="M51" s="2"/>
      <c r="N51" s="23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3:27">
      <c r="M52" s="2"/>
      <c r="N52" s="23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3:27">
      <c r="M53" s="2"/>
      <c r="N53" s="23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3:27">
      <c r="M54" s="2"/>
      <c r="N54" s="23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3:27">
      <c r="M55" s="2"/>
      <c r="N55" s="23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3:27">
      <c r="M56" s="2"/>
      <c r="N56" s="23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</sheetData>
  <mergeCells count="50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13:K13"/>
    <mergeCell ref="J14:K14"/>
    <mergeCell ref="J15:K15"/>
    <mergeCell ref="J16:K16"/>
    <mergeCell ref="J4:L4"/>
    <mergeCell ref="A5:B5"/>
    <mergeCell ref="C5:D5"/>
    <mergeCell ref="E5:F5"/>
    <mergeCell ref="G5:H5"/>
    <mergeCell ref="J5:L5"/>
    <mergeCell ref="J27:K27"/>
    <mergeCell ref="J28:K28"/>
    <mergeCell ref="J17:K17"/>
    <mergeCell ref="J6:K6"/>
    <mergeCell ref="J7:K7"/>
    <mergeCell ref="J8:K8"/>
    <mergeCell ref="J9:K9"/>
    <mergeCell ref="J10:K10"/>
    <mergeCell ref="J11:K11"/>
    <mergeCell ref="J12:K12"/>
    <mergeCell ref="J29:K29"/>
    <mergeCell ref="J18:K18"/>
    <mergeCell ref="J19:K19"/>
    <mergeCell ref="J20:K20"/>
    <mergeCell ref="J21:K21"/>
    <mergeCell ref="J22:K22"/>
    <mergeCell ref="J23:K23"/>
    <mergeCell ref="J24:K24"/>
    <mergeCell ref="J25:K25"/>
    <mergeCell ref="J26:K26"/>
    <mergeCell ref="J36:K36"/>
    <mergeCell ref="J37:K37"/>
    <mergeCell ref="J30:K30"/>
    <mergeCell ref="J31:K31"/>
    <mergeCell ref="J32:K32"/>
    <mergeCell ref="J33:K33"/>
    <mergeCell ref="J34:K34"/>
    <mergeCell ref="J35:K35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35149-1735-47A4-A7F1-C0B1F4EA59D6}">
  <dimension ref="A1:AA56"/>
  <sheetViews>
    <sheetView workbookViewId="0">
      <selection activeCell="B7" sqref="B7:I24"/>
    </sheetView>
  </sheetViews>
  <sheetFormatPr defaultRowHeight="17.399999999999999"/>
  <cols>
    <col min="13" max="13" width="4.19921875" customWidth="1"/>
    <col min="14" max="14" width="8.796875" style="19"/>
    <col min="15" max="15" width="10.5" customWidth="1"/>
  </cols>
  <sheetData>
    <row r="1" spans="1:27">
      <c r="A1" s="106" t="s">
        <v>1</v>
      </c>
      <c r="B1" s="107"/>
      <c r="C1" s="108"/>
      <c r="D1" s="108"/>
      <c r="E1" s="108" t="s">
        <v>20</v>
      </c>
      <c r="F1" s="124" t="s">
        <v>2</v>
      </c>
      <c r="G1" s="124"/>
      <c r="H1" s="125"/>
      <c r="I1" s="17" t="s">
        <v>3</v>
      </c>
      <c r="J1" s="6"/>
      <c r="K1" s="12" t="s">
        <v>4</v>
      </c>
      <c r="L1" s="14"/>
      <c r="M1" s="169"/>
    </row>
    <row r="2" spans="1:27">
      <c r="A2" s="109" t="s">
        <v>5</v>
      </c>
      <c r="B2" s="110"/>
      <c r="C2" s="108"/>
      <c r="D2" s="108"/>
      <c r="E2" s="108"/>
      <c r="F2" s="126"/>
      <c r="G2" s="126"/>
      <c r="H2" s="127"/>
      <c r="I2" s="1" t="s">
        <v>6</v>
      </c>
      <c r="J2" s="6"/>
      <c r="K2" s="16" t="s">
        <v>7</v>
      </c>
      <c r="L2" s="14"/>
      <c r="M2" s="169"/>
    </row>
    <row r="3" spans="1:27">
      <c r="A3" s="111" t="s">
        <v>0</v>
      </c>
      <c r="B3" s="112"/>
      <c r="C3" s="122"/>
      <c r="D3" s="123"/>
      <c r="E3" s="26" t="s">
        <v>8</v>
      </c>
      <c r="F3" s="128" t="s">
        <v>29</v>
      </c>
      <c r="G3" s="128"/>
      <c r="H3" s="128"/>
      <c r="I3" s="15" t="s">
        <v>9</v>
      </c>
      <c r="J3" s="6"/>
      <c r="K3" s="11" t="s">
        <v>10</v>
      </c>
      <c r="L3" s="13" t="s">
        <v>41</v>
      </c>
      <c r="M3" s="168"/>
      <c r="N3" s="23" t="str">
        <f>CONCATENATE("DROP TABLE ",F4," ;")</f>
        <v>DROP TABLE Wo_Req_backup ;</v>
      </c>
    </row>
    <row r="4" spans="1:27" ht="31.2">
      <c r="A4" s="108" t="s">
        <v>12</v>
      </c>
      <c r="B4" s="108"/>
      <c r="C4" s="108"/>
      <c r="D4" s="108"/>
      <c r="E4" s="6" t="s">
        <v>13</v>
      </c>
      <c r="F4" s="133" t="s">
        <v>459</v>
      </c>
      <c r="G4" s="133"/>
      <c r="H4" s="133"/>
      <c r="I4" s="78" t="s">
        <v>14</v>
      </c>
      <c r="J4" s="115" t="s">
        <v>458</v>
      </c>
      <c r="K4" s="116"/>
      <c r="L4" s="117"/>
      <c r="M4" s="167"/>
      <c r="N4" s="166"/>
      <c r="O4" s="165"/>
    </row>
    <row r="5" spans="1:27" ht="31.2">
      <c r="A5" s="118" t="s">
        <v>31</v>
      </c>
      <c r="B5" s="119"/>
      <c r="C5" s="118"/>
      <c r="D5" s="119"/>
      <c r="E5" s="120" t="s">
        <v>33</v>
      </c>
      <c r="F5" s="121"/>
      <c r="G5" s="115" t="s">
        <v>330</v>
      </c>
      <c r="H5" s="117"/>
      <c r="I5" s="78" t="s">
        <v>32</v>
      </c>
      <c r="J5" s="115"/>
      <c r="K5" s="116"/>
      <c r="L5" s="117"/>
      <c r="M5" s="167"/>
      <c r="N5" s="166"/>
      <c r="O5" s="165"/>
    </row>
    <row r="6" spans="1:27">
      <c r="A6" s="37" t="s">
        <v>11</v>
      </c>
      <c r="B6" s="37" t="s">
        <v>21</v>
      </c>
      <c r="C6" s="37" t="s">
        <v>22</v>
      </c>
      <c r="D6" s="37" t="s">
        <v>23</v>
      </c>
      <c r="E6" s="37" t="s">
        <v>16</v>
      </c>
      <c r="F6" s="37" t="s">
        <v>24</v>
      </c>
      <c r="G6" s="37" t="s">
        <v>17</v>
      </c>
      <c r="H6" s="37" t="s">
        <v>25</v>
      </c>
      <c r="I6" s="77" t="s">
        <v>18</v>
      </c>
      <c r="J6" s="113" t="s">
        <v>19</v>
      </c>
      <c r="K6" s="114"/>
      <c r="L6" s="164" t="s">
        <v>26</v>
      </c>
      <c r="M6" s="163"/>
      <c r="N6" s="23" t="str">
        <f>CONCATENATE("CREATE TABLE ",$F$4," (")</f>
        <v>CREATE TABLE Wo_Req_backup (</v>
      </c>
      <c r="O6" s="2"/>
      <c r="P6" s="3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</row>
    <row r="7" spans="1:27">
      <c r="A7" s="7">
        <v>1</v>
      </c>
      <c r="B7" s="86" t="s">
        <v>457</v>
      </c>
      <c r="C7" s="86" t="s">
        <v>456</v>
      </c>
      <c r="D7" s="86" t="s">
        <v>185</v>
      </c>
      <c r="E7" s="86" t="s">
        <v>184</v>
      </c>
      <c r="F7" s="156"/>
      <c r="G7" s="86" t="s">
        <v>335</v>
      </c>
      <c r="H7" s="86" t="s">
        <v>331</v>
      </c>
      <c r="I7" s="155"/>
      <c r="J7" s="162"/>
      <c r="K7" s="161"/>
      <c r="L7" s="147" t="s">
        <v>365</v>
      </c>
      <c r="M7" s="2"/>
      <c r="N7" s="23" t="str">
        <f>IF(B7&lt;&gt;"",CONCATENATE(B7, REPT(" ", 31 - LEN(B7)),E7," ", IF(LEN(F7)&gt;0, CONCATENATE("(",F7,")"), " "), "  ",  IF(I7&lt;&gt;"", CONCATENATE(" DEFAULT ", I7,""), ""  ), IF(OR(D7="N",D7="IDENTITY",D7="NOT NULL"), " NOT NULL ", ""), IF(LEN(L7)&gt;0, "IDENTITY"&amp;L7, ""),  IF(B8&lt;&gt;""," ,"," ")), ") Tablespace TS_HEMR_DATA ;" )</f>
        <v>Backup_Seq                     bigint     NOT NULL IDENTITY(1,1) ,</v>
      </c>
      <c r="O7" s="2"/>
      <c r="P7" s="3"/>
      <c r="Q7" s="3"/>
      <c r="R7" s="3"/>
      <c r="S7" s="3"/>
      <c r="T7" s="3"/>
      <c r="U7" s="41" t="str">
        <f>CONCATENATE( "EXEC SP_ADDEXTENDEDPROPERTY 'MS_Description', '", C7, "', 'USER', DBO, 'TABLE', ",$F$4,",'COLUMN',",B7)</f>
        <v>EXEC SP_ADDEXTENDEDPROPERTY 'MS_Description', '백업순번', 'USER', DBO, 'TABLE', Wo_Req_backup,'COLUMN',Backup_Seq</v>
      </c>
      <c r="V7" s="3"/>
      <c r="W7" s="3"/>
      <c r="X7" s="3"/>
      <c r="Y7" s="3"/>
      <c r="Z7" s="3"/>
      <c r="AA7" s="3"/>
    </row>
    <row r="8" spans="1:27">
      <c r="A8" s="7">
        <v>2</v>
      </c>
      <c r="B8" s="86" t="s">
        <v>447</v>
      </c>
      <c r="C8" s="86" t="s">
        <v>446</v>
      </c>
      <c r="D8" s="86" t="s">
        <v>329</v>
      </c>
      <c r="E8" s="86" t="s">
        <v>88</v>
      </c>
      <c r="F8" s="156"/>
      <c r="G8" s="86" t="s">
        <v>331</v>
      </c>
      <c r="H8" s="86" t="s">
        <v>331</v>
      </c>
      <c r="I8" s="155"/>
      <c r="J8" s="162"/>
      <c r="K8" s="161"/>
      <c r="L8" s="147"/>
      <c r="M8" s="2"/>
      <c r="N8" s="23" t="str">
        <f>IF(B8&lt;&gt;"",CONCATENATE(B8, REPT(" ", 31 - LEN(B8)),E8," ", IF(LEN(F8)&gt;0, CONCATENATE("(",F8,")"), " "), "  ",  IF(I8&lt;&gt;"", CONCATENATE(" DEFAULT ", I8,""), ""  ), IF(OR(D8="N",D8="IDENTITY",D8="NOT NULL"), " NOT NULL ", ""), IF(LEN(L8)&gt;0, "IDENTITY"&amp;L8, ""),  IF(B9&lt;&gt;""," ,"," ")), ") Tablespace TS_HEMR_DATA ;" )</f>
        <v>Wo_Req_No                      nvarchar(20)     ,</v>
      </c>
      <c r="O8" s="2"/>
      <c r="P8" s="3"/>
      <c r="Q8" s="3"/>
      <c r="R8" s="3"/>
      <c r="S8" s="3"/>
      <c r="T8" s="3"/>
      <c r="U8" s="41" t="str">
        <f>CONCATENATE( "EXEC SP_ADDEXTENDEDPROPERTY 'MS_Description', '", C8, "', 'USER', DBO, 'TABLE', ",$F$4,",'COLUMN',",B8)</f>
        <v>EXEC SP_ADDEXTENDEDPROPERTY 'MS_Description', '생산의뢰번호', 'USER', DBO, 'TABLE', Wo_Req_backup,'COLUMN',Wo_Req_No</v>
      </c>
      <c r="V8" s="3"/>
      <c r="W8" s="3"/>
      <c r="X8" s="3"/>
      <c r="Y8" s="3"/>
      <c r="Z8" s="3"/>
      <c r="AA8" s="3"/>
    </row>
    <row r="9" spans="1:27">
      <c r="A9" s="7">
        <v>3</v>
      </c>
      <c r="B9" s="86" t="s">
        <v>97</v>
      </c>
      <c r="C9" s="86" t="s">
        <v>128</v>
      </c>
      <c r="D9" s="86" t="s">
        <v>329</v>
      </c>
      <c r="E9" s="86" t="s">
        <v>88</v>
      </c>
      <c r="F9" s="156"/>
      <c r="G9" s="86" t="s">
        <v>331</v>
      </c>
      <c r="H9" s="86" t="s">
        <v>331</v>
      </c>
      <c r="I9" s="155"/>
      <c r="J9" s="162"/>
      <c r="K9" s="161"/>
      <c r="L9" s="147"/>
      <c r="M9" s="2"/>
      <c r="N9" s="23" t="str">
        <f>IF(B9&lt;&gt;"",CONCATENATE(B9, REPT(" ", 31 - LEN(B9)),E9," ", IF(LEN(F9)&gt;0, CONCATENATE("(",F9,")"), " "), "  ",  IF(I9&lt;&gt;"", CONCATENATE(" DEFAULT ", I9,""), ""  ), IF(OR(D9="N",D9="IDENTITY",D9="NOT NULL"), " NOT NULL ", ""), IF(LEN(L9)&gt;0, "IDENTITY"&amp;L9, ""),  IF(B10&lt;&gt;""," ,"," ")), ") Tablespace TS_HEMR_DATA ;" )</f>
        <v>Item_Code                      nvarchar(20)     ,</v>
      </c>
      <c r="O9" s="2"/>
      <c r="P9" s="3"/>
      <c r="Q9" s="3"/>
      <c r="R9" s="3"/>
      <c r="S9" s="3"/>
      <c r="T9" s="3"/>
      <c r="U9" s="41" t="str">
        <f>CONCATENATE( "EXEC SP_ADDEXTENDEDPROPERTY 'MS_Description', '", C9, "', 'USER', DBO, 'TABLE', ",$F$4,",'COLUMN',",B9)</f>
        <v>EXEC SP_ADDEXTENDEDPROPERTY 'MS_Description', '품목코드', 'USER', DBO, 'TABLE', Wo_Req_backup,'COLUMN',Item_Code</v>
      </c>
      <c r="V9" s="3"/>
      <c r="W9" s="3"/>
      <c r="X9" s="3"/>
      <c r="Y9" s="3"/>
      <c r="Z9" s="3"/>
      <c r="AA9" s="3"/>
    </row>
    <row r="10" spans="1:27">
      <c r="A10" s="7">
        <v>4</v>
      </c>
      <c r="B10" s="86" t="s">
        <v>270</v>
      </c>
      <c r="C10" s="86" t="s">
        <v>445</v>
      </c>
      <c r="D10" s="86" t="s">
        <v>329</v>
      </c>
      <c r="E10" s="86" t="s">
        <v>91</v>
      </c>
      <c r="F10" s="156"/>
      <c r="G10" s="86" t="s">
        <v>331</v>
      </c>
      <c r="H10" s="86" t="s">
        <v>331</v>
      </c>
      <c r="I10" s="155"/>
      <c r="J10" s="159"/>
      <c r="K10" s="158"/>
      <c r="L10" s="147"/>
      <c r="M10" s="2"/>
      <c r="N10" s="23" t="str">
        <f>IF(B10&lt;&gt;"",CONCATENATE(B10, REPT(" ", 31 - LEN(B10)),E10," ", IF(LEN(F10)&gt;0, CONCATENATE("(",F10,")"), " "), "  ",  IF(I10&lt;&gt;"", CONCATENATE(" DEFAULT ", I10,""), ""  ), IF(OR(D10="N",D10="IDENTITY",D10="NOT NULL"), " NOT NULL ", ""), IF(LEN(L10)&gt;0, "IDENTITY"&amp;L10, ""),  IF(B11&lt;&gt;""," ,"," ")), ") Tablespace TS_HEMR_DATA ;" )</f>
        <v>Req_Seq                        int     ,</v>
      </c>
      <c r="O10" s="2"/>
      <c r="P10" s="3"/>
      <c r="Q10" s="3"/>
      <c r="R10" s="3"/>
      <c r="S10" s="3"/>
      <c r="T10" s="3"/>
      <c r="U10" s="41" t="str">
        <f>CONCATENATE( "EXEC SP_ADDEXTENDEDPROPERTY 'MS_Description', '", C10, "', 'USER', DBO, 'TABLE', ",$F$4,",'COLUMN',",B10)</f>
        <v>EXEC SP_ADDEXTENDEDPROPERTY 'MS_Description', '의뢰순번', 'USER', DBO, 'TABLE', Wo_Req_backup,'COLUMN',Req_Seq</v>
      </c>
      <c r="V10" s="3"/>
      <c r="W10" s="3"/>
      <c r="X10" s="3"/>
      <c r="Y10" s="3"/>
      <c r="Z10" s="3"/>
      <c r="AA10" s="3"/>
    </row>
    <row r="11" spans="1:27">
      <c r="A11" s="7">
        <v>5</v>
      </c>
      <c r="B11" s="86" t="s">
        <v>272</v>
      </c>
      <c r="C11" s="86" t="s">
        <v>444</v>
      </c>
      <c r="D11" s="86" t="s">
        <v>329</v>
      </c>
      <c r="E11" s="86" t="s">
        <v>91</v>
      </c>
      <c r="F11" s="156"/>
      <c r="G11" s="86" t="s">
        <v>331</v>
      </c>
      <c r="H11" s="86" t="s">
        <v>331</v>
      </c>
      <c r="I11" s="155"/>
      <c r="J11" s="162"/>
      <c r="K11" s="161"/>
      <c r="L11" s="147"/>
      <c r="M11" s="2"/>
      <c r="N11" s="23" t="str">
        <f>IF(B11&lt;&gt;"",CONCATENATE(B11, REPT(" ", 31 - LEN(B11)),E11," ", IF(LEN(F11)&gt;0, CONCATENATE("(",F11,")"), " "), "  ",  IF(I11&lt;&gt;"", CONCATENATE(" DEFAULT ", I11,""), ""  ), IF(OR(D11="N",D11="IDENTITY",D11="NOT NULL"), " NOT NULL ", ""), IF(LEN(L11)&gt;0, "IDENTITY"&amp;L11, ""),  IF(B12&lt;&gt;""," ,"," ")), ") Tablespace TS_HEMR_DATA ;" )</f>
        <v>Req_Qty                        int     ,</v>
      </c>
      <c r="O11" s="2"/>
      <c r="P11" s="3"/>
      <c r="Q11" s="3"/>
      <c r="R11" s="3"/>
      <c r="S11" s="3"/>
      <c r="T11" s="3"/>
      <c r="U11" s="41" t="str">
        <f>CONCATENATE( "EXEC SP_ADDEXTENDEDPROPERTY 'MS_Description', '", C11, "', 'USER', DBO, 'TABLE', ",$F$4,",'COLUMN',",B11)</f>
        <v>EXEC SP_ADDEXTENDEDPROPERTY 'MS_Description', '의뢰수량', 'USER', DBO, 'TABLE', Wo_Req_backup,'COLUMN',Req_Qty</v>
      </c>
      <c r="V11" s="3"/>
      <c r="W11" s="3"/>
      <c r="X11" s="3"/>
      <c r="Y11" s="3"/>
      <c r="Z11" s="3"/>
      <c r="AA11" s="3"/>
    </row>
    <row r="12" spans="1:27">
      <c r="A12" s="7">
        <v>6</v>
      </c>
      <c r="B12" s="86" t="s">
        <v>455</v>
      </c>
      <c r="C12" s="86" t="s">
        <v>136</v>
      </c>
      <c r="D12" s="86" t="s">
        <v>329</v>
      </c>
      <c r="E12" s="86" t="s">
        <v>294</v>
      </c>
      <c r="F12" s="156"/>
      <c r="G12" s="86" t="s">
        <v>331</v>
      </c>
      <c r="H12" s="86" t="s">
        <v>331</v>
      </c>
      <c r="I12" s="155"/>
      <c r="J12" s="159"/>
      <c r="K12" s="158"/>
      <c r="L12" s="147"/>
      <c r="M12" s="2"/>
      <c r="N12" s="23" t="str">
        <f>IF(B12&lt;&gt;"",CONCATENATE(B12, REPT(" ", 31 - LEN(B12)),E12," ", IF(LEN(F12)&gt;0, CONCATENATE("(",F12,")"), " "), "  ",  IF(I12&lt;&gt;"", CONCATENATE(" DEFAULT ", I12,""), ""  ), IF(OR(D12="N",D12="IDENTITY",D12="NOT NULL"), " NOT NULL ", ""), IF(LEN(L12)&gt;0, "IDENTITY"&amp;L12, ""),  IF(B13&lt;&gt;""," ,"," ")), ") Tablespace TS_HEMR_DATA ;" )</f>
        <v>Req_Unit                       nvarchar(10)     ,</v>
      </c>
      <c r="O12" s="2"/>
      <c r="P12" s="3"/>
      <c r="Q12" s="3"/>
      <c r="R12" s="3"/>
      <c r="S12" s="3"/>
      <c r="T12" s="3"/>
      <c r="U12" s="41" t="str">
        <f>CONCATENATE( "EXEC SP_ADDEXTENDEDPROPERTY 'MS_Description', '", C12, "', 'USER', DBO, 'TABLE', ",$F$4,",'COLUMN',",B12)</f>
        <v>EXEC SP_ADDEXTENDEDPROPERTY 'MS_Description', '단위', 'USER', DBO, 'TABLE', Wo_Req_backup,'COLUMN',Req_Unit</v>
      </c>
      <c r="V12" s="3"/>
      <c r="W12" s="3"/>
      <c r="X12" s="3"/>
      <c r="Y12" s="3"/>
      <c r="Z12" s="3"/>
      <c r="AA12" s="3"/>
    </row>
    <row r="13" spans="1:27">
      <c r="A13" s="7">
        <v>7</v>
      </c>
      <c r="B13" s="86" t="s">
        <v>443</v>
      </c>
      <c r="C13" s="86" t="s">
        <v>442</v>
      </c>
      <c r="D13" s="86" t="s">
        <v>329</v>
      </c>
      <c r="E13" s="86" t="s">
        <v>190</v>
      </c>
      <c r="F13" s="156"/>
      <c r="G13" s="86" t="s">
        <v>331</v>
      </c>
      <c r="H13" s="86" t="s">
        <v>331</v>
      </c>
      <c r="I13" s="156"/>
      <c r="J13" s="159"/>
      <c r="K13" s="158"/>
      <c r="L13" s="147"/>
      <c r="M13" s="2"/>
      <c r="N13" s="23" t="str">
        <f>IF(B13&lt;&gt;"",CONCATENATE(B13, REPT(" ", 31 - LEN(B13)),E13," ", IF(LEN(F13)&gt;0, CONCATENATE("(",F13,")"), " "), "  ",  IF(I13&lt;&gt;"", CONCATENATE(" DEFAULT ", I13,""), ""  ), IF(OR(D13="N",D13="IDENTITY",D13="NOT NULL"), " NOT NULL ", ""), IF(LEN(L13)&gt;0, "IDENTITY"&amp;L13, ""),  IF(B14&lt;&gt;""," ,"," ")), ") Tablespace TS_HEMR_DATA ;" )</f>
        <v>Prd_Plan_Date                  date     ,</v>
      </c>
      <c r="O13" s="2"/>
      <c r="P13" s="3"/>
      <c r="Q13" s="3"/>
      <c r="R13" s="3"/>
      <c r="S13" s="3"/>
      <c r="T13" s="3"/>
      <c r="U13" s="41" t="str">
        <f>CONCATENATE( "EXEC SP_ADDEXTENDEDPROPERTY 'MS_Description', '", C13, "', 'USER', DBO, 'TABLE', ",$F$4,",'COLUMN',",B13)</f>
        <v>EXEC SP_ADDEXTENDEDPROPERTY 'MS_Description', '생산완료예정일', 'USER', DBO, 'TABLE', Wo_Req_backup,'COLUMN',Prd_Plan_Date</v>
      </c>
      <c r="V13" s="3"/>
      <c r="W13" s="3"/>
      <c r="X13" s="3"/>
      <c r="Y13" s="3"/>
      <c r="Z13" s="3"/>
      <c r="AA13" s="3"/>
    </row>
    <row r="14" spans="1:27">
      <c r="A14" s="7">
        <v>8</v>
      </c>
      <c r="B14" s="86" t="s">
        <v>276</v>
      </c>
      <c r="C14" s="86" t="s">
        <v>454</v>
      </c>
      <c r="D14" s="86" t="s">
        <v>329</v>
      </c>
      <c r="E14" s="86" t="s">
        <v>88</v>
      </c>
      <c r="F14" s="156"/>
      <c r="G14" s="86" t="s">
        <v>331</v>
      </c>
      <c r="H14" s="86" t="s">
        <v>331</v>
      </c>
      <c r="I14" s="156"/>
      <c r="J14" s="159"/>
      <c r="K14" s="158"/>
      <c r="L14" s="147"/>
      <c r="M14" s="2"/>
      <c r="N14" s="23" t="str">
        <f>IF(B14&lt;&gt;"",CONCATENATE(B14, REPT(" ", 31 - LEN(B14)),E14," ", IF(LEN(F14)&gt;0, CONCATENATE("(",F14,")"), " "), "  ",  IF(I14&lt;&gt;"", CONCATENATE(" DEFAULT ", I14,""), ""  ), IF(OR(D14="N",D14="IDENTITY",D14="NOT NULL"), " NOT NULL ", ""), IF(LEN(L14)&gt;0, "IDENTITY"&amp;L14, ""),  IF(B15&lt;&gt;""," ,"," ")), ") Tablespace TS_HEMR_DATA ;" )</f>
        <v>Project_No                     nvarchar(20)     ,</v>
      </c>
      <c r="O14" s="2"/>
      <c r="P14" s="3"/>
      <c r="Q14" s="3"/>
      <c r="R14" s="3"/>
      <c r="S14" s="3"/>
      <c r="T14" s="3"/>
      <c r="U14" s="41" t="str">
        <f>CONCATENATE( "EXEC SP_ADDEXTENDEDPROPERTY 'MS_Description', '", C14, "', 'USER', DBO, 'TABLE', ",$F$4,",'COLUMN',",B14)</f>
        <v>EXEC SP_ADDEXTENDEDPROPERTY 'MS_Description', '프로젝트', 'USER', DBO, 'TABLE', Wo_Req_backup,'COLUMN',Project_No</v>
      </c>
      <c r="V14" s="3"/>
      <c r="W14" s="3"/>
      <c r="X14" s="3"/>
      <c r="Y14" s="3"/>
      <c r="Z14" s="3"/>
      <c r="AA14" s="3"/>
    </row>
    <row r="15" spans="1:27">
      <c r="A15" s="7">
        <v>9</v>
      </c>
      <c r="B15" s="86" t="s">
        <v>439</v>
      </c>
      <c r="C15" s="86" t="s">
        <v>279</v>
      </c>
      <c r="D15" s="86" t="s">
        <v>329</v>
      </c>
      <c r="E15" s="86" t="s">
        <v>125</v>
      </c>
      <c r="F15" s="156"/>
      <c r="G15" s="86" t="s">
        <v>331</v>
      </c>
      <c r="H15" s="86" t="s">
        <v>331</v>
      </c>
      <c r="I15" s="156"/>
      <c r="J15" s="159"/>
      <c r="K15" s="158"/>
      <c r="L15" s="147"/>
      <c r="M15" s="2"/>
      <c r="N15" s="23" t="str">
        <f>IF(B15&lt;&gt;"",CONCATENATE(B15, REPT(" ", 31 - LEN(B15)),E15," ", IF(LEN(F15)&gt;0, CONCATENATE("(",F15,")"), " "), "  ",  IF(I15&lt;&gt;"", CONCATENATE(" DEFAULT ", I15,""), ""  ), IF(OR(D15="N",D15="IDENTITY",D15="NOT NULL"), " NOT NULL ", ""), IF(LEN(L15)&gt;0, "IDENTITY"&amp;L15, ""),  IF(B16&lt;&gt;""," ,"," ")), ") Tablespace TS_HEMR_DATA ;" )</f>
        <v>Project_Name                   nvarchar(100)     ,</v>
      </c>
      <c r="O15" s="2"/>
      <c r="P15" s="3"/>
      <c r="Q15" s="3"/>
      <c r="R15" s="3"/>
      <c r="S15" s="3"/>
      <c r="T15" s="3"/>
      <c r="U15" s="41" t="str">
        <f>CONCATENATE( "EXEC SP_ADDEXTENDEDPROPERTY 'MS_Description', '", C15, "', 'USER', DBO, 'TABLE', ",$F$4,",'COLUMN',",B15)</f>
        <v>EXEC SP_ADDEXTENDEDPROPERTY 'MS_Description', '프로젝트명', 'USER', DBO, 'TABLE', Wo_Req_backup,'COLUMN',Project_Name</v>
      </c>
      <c r="V15" s="3"/>
      <c r="W15" s="3"/>
      <c r="X15" s="3"/>
      <c r="Y15" s="3"/>
      <c r="Z15" s="3"/>
      <c r="AA15" s="3"/>
    </row>
    <row r="16" spans="1:27">
      <c r="A16" s="7">
        <v>10</v>
      </c>
      <c r="B16" s="86" t="s">
        <v>438</v>
      </c>
      <c r="C16" s="86" t="s">
        <v>437</v>
      </c>
      <c r="D16" s="86" t="s">
        <v>329</v>
      </c>
      <c r="E16" s="86" t="s">
        <v>88</v>
      </c>
      <c r="F16" s="156"/>
      <c r="G16" s="86" t="s">
        <v>331</v>
      </c>
      <c r="H16" s="86" t="s">
        <v>331</v>
      </c>
      <c r="I16" s="156"/>
      <c r="J16" s="159"/>
      <c r="K16" s="158"/>
      <c r="L16" s="147"/>
      <c r="M16" s="2"/>
      <c r="N16" s="23" t="str">
        <f>IF(B16&lt;&gt;"",CONCATENATE(B16, REPT(" ", 31 - LEN(B16)),E16," ", IF(LEN(F16)&gt;0, CONCATENATE("(",F16,")"), " "), "  ",  IF(I16&lt;&gt;"", CONCATENATE(" DEFAULT ", I16,""), ""  ), IF(OR(D16="N",D16="IDENTITY",D16="NOT NULL"), " NOT NULL ", ""), IF(LEN(L16)&gt;0, "IDENTITY"&amp;L16, ""),  IF(B17&lt;&gt;""," ,"," ")), ") Tablespace TS_HEMR_DATA ;" )</f>
        <v>Sale_Emp                       nvarchar(20)     ,</v>
      </c>
      <c r="O16" s="2"/>
      <c r="P16" s="3"/>
      <c r="Q16" s="3"/>
      <c r="R16" s="3"/>
      <c r="S16" s="3"/>
      <c r="T16" s="3"/>
      <c r="U16" s="41" t="str">
        <f>CONCATENATE( "EXEC SP_ADDEXTENDEDPROPERTY 'MS_Description', '", C16, "', 'USER', DBO, 'TABLE', ",$F$4,",'COLUMN',",B16)</f>
        <v>EXEC SP_ADDEXTENDEDPROPERTY 'MS_Description', '영업담당', 'USER', DBO, 'TABLE', Wo_Req_backup,'COLUMN',Sale_Emp</v>
      </c>
      <c r="V16" s="3"/>
      <c r="W16" s="3"/>
      <c r="X16" s="3"/>
      <c r="Y16" s="3"/>
      <c r="Z16" s="3"/>
      <c r="AA16" s="3"/>
    </row>
    <row r="17" spans="1:27">
      <c r="A17" s="7">
        <v>11</v>
      </c>
      <c r="B17" s="86" t="s">
        <v>453</v>
      </c>
      <c r="C17" s="86" t="s">
        <v>452</v>
      </c>
      <c r="D17" s="86" t="s">
        <v>329</v>
      </c>
      <c r="E17" s="86" t="s">
        <v>125</v>
      </c>
      <c r="F17" s="156"/>
      <c r="G17" s="86" t="s">
        <v>331</v>
      </c>
      <c r="H17" s="86" t="s">
        <v>331</v>
      </c>
      <c r="I17" s="155"/>
      <c r="J17" s="159"/>
      <c r="K17" s="158"/>
      <c r="L17" s="147"/>
      <c r="M17" s="2"/>
      <c r="N17" s="23" t="str">
        <f>IF(B17&lt;&gt;"",CONCATENATE(B17, REPT(" ", 31 - LEN(B17)),E17," ", IF(LEN(F17)&gt;0, CONCATENATE("(",F17,")"), " "), "  ",  IF(I17&lt;&gt;"", CONCATENATE(" DEFAULT ", I17,""), ""  ), IF(OR(D17="N",D17="IDENTITY",D17="NOT NULL"), " NOT NULL ", ""), IF(LEN(L17)&gt;0, "IDENTITY"&amp;L17, ""),  IF(B18&lt;&gt;""," ,"," ")), ") Tablespace TS_HEMR_DATA ;" )</f>
        <v>Work_Group                     nvarchar(100)     ,</v>
      </c>
      <c r="O17" s="2"/>
      <c r="P17" s="3"/>
      <c r="Q17" s="3"/>
      <c r="R17" s="3"/>
      <c r="S17" s="3"/>
      <c r="T17" s="3"/>
      <c r="U17" s="41" t="str">
        <f>CONCATENATE( "EXEC SP_ADDEXTENDEDPROPERTY 'MS_Description', '", C17, "', 'USER', DBO, 'TABLE', ",$F$4,",'COLUMN',",B17)</f>
        <v>EXEC SP_ADDEXTENDEDPROPERTY 'MS_Description', '작업그룹', 'USER', DBO, 'TABLE', Wo_Req_backup,'COLUMN',Work_Group</v>
      </c>
      <c r="V17" s="3"/>
      <c r="W17" s="3"/>
      <c r="X17" s="3"/>
      <c r="Y17" s="3"/>
      <c r="Z17" s="3"/>
      <c r="AA17" s="3"/>
    </row>
    <row r="18" spans="1:27">
      <c r="A18" s="7">
        <v>12</v>
      </c>
      <c r="B18" s="86" t="s">
        <v>451</v>
      </c>
      <c r="C18" s="86" t="s">
        <v>450</v>
      </c>
      <c r="D18" s="86" t="s">
        <v>329</v>
      </c>
      <c r="E18" s="86" t="s">
        <v>190</v>
      </c>
      <c r="F18" s="156"/>
      <c r="G18" s="86" t="s">
        <v>331</v>
      </c>
      <c r="H18" s="86" t="s">
        <v>331</v>
      </c>
      <c r="I18" s="155"/>
      <c r="J18" s="162"/>
      <c r="K18" s="161"/>
      <c r="L18" s="147"/>
      <c r="M18" s="2"/>
      <c r="N18" s="23" t="str">
        <f>IF(B18&lt;&gt;"",CONCATENATE(B18, REPT(" ", 31 - LEN(B18)),E18," ", IF(LEN(F18)&gt;0, CONCATENATE("(",F18,")"), " "), "  ",  IF(I18&lt;&gt;"", CONCATENATE(" DEFAULT ", I18,""), ""  ), IF(OR(D18="N",D18="IDENTITY",D18="NOT NULL"), " NOT NULL ", ""), IF(LEN(L18)&gt;0, "IDENTITY"&amp;L18, ""),  IF(B19&lt;&gt;""," ,"," ")), ") Tablespace TS_HEMR_DATA ;" )</f>
        <v>End_Req_Date                   date     ,</v>
      </c>
      <c r="O18" s="2"/>
      <c r="P18" s="3"/>
      <c r="Q18" s="3"/>
      <c r="R18" s="3"/>
      <c r="S18" s="3"/>
      <c r="T18" s="3"/>
      <c r="U18" s="41" t="str">
        <f>CONCATENATE( "EXEC SP_ADDEXTENDEDPROPERTY 'MS_Description', '", C18, "', 'USER', DBO, 'TABLE', ",$F$4,",'COLUMN',",B18)</f>
        <v>EXEC SP_ADDEXTENDEDPROPERTY 'MS_Description', '완료요청일', 'USER', DBO, 'TABLE', Wo_Req_backup,'COLUMN',End_Req_Date</v>
      </c>
      <c r="V18" s="3"/>
      <c r="W18" s="3"/>
      <c r="X18" s="3"/>
      <c r="Y18" s="3"/>
      <c r="Z18" s="3"/>
      <c r="AA18" s="3"/>
    </row>
    <row r="19" spans="1:27">
      <c r="A19" s="7">
        <v>13</v>
      </c>
      <c r="B19" s="86" t="s">
        <v>436</v>
      </c>
      <c r="C19" s="86" t="s">
        <v>435</v>
      </c>
      <c r="D19" s="86" t="s">
        <v>329</v>
      </c>
      <c r="E19" s="86" t="s">
        <v>88</v>
      </c>
      <c r="F19" s="156"/>
      <c r="G19" s="86" t="s">
        <v>331</v>
      </c>
      <c r="H19" s="86" t="s">
        <v>331</v>
      </c>
      <c r="I19" s="155"/>
      <c r="J19" s="162"/>
      <c r="K19" s="161"/>
      <c r="L19" s="147"/>
      <c r="M19" s="2"/>
      <c r="N19" s="23" t="str">
        <f>IF(B19&lt;&gt;"",CONCATENATE(B19, REPT(" ", 31 - LEN(B19)),E19," ", IF(LEN(F19)&gt;0, CONCATENATE("(",F19,")"), " "), "  ",  IF(I19&lt;&gt;"", CONCATENATE(" DEFAULT ", I19,""), ""  ), IF(OR(D19="N",D19="IDENTITY",D19="NOT NULL"), " NOT NULL ", ""), IF(LEN(L19)&gt;0, "IDENTITY"&amp;L19, ""),  IF(B20&lt;&gt;""," ,"," ")), ") Tablespace TS_HEMR_DATA ;" )</f>
        <v>Req_Status                     nvarchar(20)     ,</v>
      </c>
      <c r="O19" s="2"/>
      <c r="P19" s="3"/>
      <c r="Q19" s="3"/>
      <c r="R19" s="3"/>
      <c r="S19" s="3"/>
      <c r="T19" s="3"/>
      <c r="U19" s="41" t="str">
        <f>CONCATENATE( "EXEC SP_ADDEXTENDEDPROPERTY 'MS_Description', '", C19, "', 'USER', DBO, 'TABLE', ",$F$4,",'COLUMN',",B19)</f>
        <v>EXEC SP_ADDEXTENDEDPROPERTY 'MS_Description', '의뢰상태', 'USER', DBO, 'TABLE', Wo_Req_backup,'COLUMN',Req_Status</v>
      </c>
      <c r="V19" s="3"/>
      <c r="W19" s="3"/>
      <c r="X19" s="3"/>
      <c r="Y19" s="3"/>
      <c r="Z19" s="3"/>
      <c r="AA19" s="3"/>
    </row>
    <row r="20" spans="1:27">
      <c r="A20" s="7">
        <v>14</v>
      </c>
      <c r="B20" s="86" t="s">
        <v>80</v>
      </c>
      <c r="C20" s="86" t="s">
        <v>81</v>
      </c>
      <c r="D20" s="86" t="s">
        <v>329</v>
      </c>
      <c r="E20" s="86" t="s">
        <v>93</v>
      </c>
      <c r="F20" s="156"/>
      <c r="G20" s="86" t="s">
        <v>331</v>
      </c>
      <c r="H20" s="86" t="s">
        <v>331</v>
      </c>
      <c r="I20" s="155"/>
      <c r="J20" s="162"/>
      <c r="K20" s="161"/>
      <c r="L20" s="147"/>
      <c r="M20" s="2"/>
      <c r="N20" s="23" t="str">
        <f>IF(B20&lt;&gt;"",CONCATENATE(B20, REPT(" ", 31 - LEN(B20)),E20," ", IF(LEN(F20)&gt;0, CONCATENATE("(",F20,")"), " "), "  ",  IF(I20&lt;&gt;"", CONCATENATE(" DEFAULT ", I20,""), ""  ), IF(OR(D20="N",D20="IDENTITY",D20="NOT NULL"), " NOT NULL ", ""), IF(LEN(L20)&gt;0, "IDENTITY"&amp;L20, ""),  IF(B21&lt;&gt;""," ,"," ")), ") Tablespace TS_HEMR_DATA ;" )</f>
        <v>Ins_Date                       datetime     ,</v>
      </c>
      <c r="O20" s="2"/>
      <c r="P20" s="3"/>
      <c r="Q20" s="3"/>
      <c r="R20" s="3"/>
      <c r="S20" s="3"/>
      <c r="T20" s="3"/>
      <c r="U20" s="41" t="str">
        <f>CONCATENATE( "EXEC SP_ADDEXTENDEDPROPERTY 'MS_Description', '", C20, "', 'USER', DBO, 'TABLE', ",$F$4,",'COLUMN',",B20)</f>
        <v>EXEC SP_ADDEXTENDEDPROPERTY 'MS_Description', '최초입력일자', 'USER', DBO, 'TABLE', Wo_Req_backup,'COLUMN',Ins_Date</v>
      </c>
      <c r="V20" s="3"/>
      <c r="W20" s="3"/>
      <c r="X20" s="3"/>
      <c r="Y20" s="3"/>
      <c r="Z20" s="3"/>
      <c r="AA20" s="3"/>
    </row>
    <row r="21" spans="1:27">
      <c r="A21" s="7">
        <v>15</v>
      </c>
      <c r="B21" s="86" t="s">
        <v>82</v>
      </c>
      <c r="C21" s="86" t="s">
        <v>83</v>
      </c>
      <c r="D21" s="86" t="s">
        <v>329</v>
      </c>
      <c r="E21" s="86" t="s">
        <v>88</v>
      </c>
      <c r="F21" s="156"/>
      <c r="G21" s="86" t="s">
        <v>331</v>
      </c>
      <c r="H21" s="86" t="s">
        <v>331</v>
      </c>
      <c r="I21" s="155"/>
      <c r="J21" s="162"/>
      <c r="K21" s="161"/>
      <c r="L21" s="147"/>
      <c r="M21" s="2"/>
      <c r="N21" s="23" t="str">
        <f>IF(B21&lt;&gt;"",CONCATENATE(B21, REPT(" ", 31 - LEN(B21)),E21," ", IF(LEN(F21)&gt;0, CONCATENATE("(",F21,")"), " "), "  ",  IF(I21&lt;&gt;"", CONCATENATE(" DEFAULT ", I21,""), ""  ), IF(OR(D21="N",D21="IDENTITY",D21="NOT NULL"), " NOT NULL ", ""), IF(LEN(L21)&gt;0, "IDENTITY"&amp;L21, ""),  IF(B22&lt;&gt;""," ,"," ")), ") Tablespace TS_HEMR_DATA ;" )</f>
        <v>Ins_Emp                        nvarchar(20)     ,</v>
      </c>
      <c r="O21" s="2"/>
      <c r="P21" s="3"/>
      <c r="Q21" s="3"/>
      <c r="R21" s="3"/>
      <c r="S21" s="3"/>
      <c r="T21" s="3"/>
      <c r="U21" s="41" t="str">
        <f>CONCATENATE( "EXEC SP_ADDEXTENDEDPROPERTY 'MS_Description', '", C21, "', 'USER', DBO, 'TABLE', ",$F$4,",'COLUMN',",B21)</f>
        <v>EXEC SP_ADDEXTENDEDPROPERTY 'MS_Description', '최초입력자', 'USER', DBO, 'TABLE', Wo_Req_backup,'COLUMN',Ins_Emp</v>
      </c>
      <c r="V21" s="3"/>
      <c r="W21" s="3"/>
      <c r="X21" s="3"/>
      <c r="Y21" s="3"/>
      <c r="Z21" s="3"/>
      <c r="AA21" s="3"/>
    </row>
    <row r="22" spans="1:27">
      <c r="A22" s="7">
        <v>16</v>
      </c>
      <c r="B22" s="86" t="s">
        <v>84</v>
      </c>
      <c r="C22" s="86" t="s">
        <v>85</v>
      </c>
      <c r="D22" s="86" t="s">
        <v>329</v>
      </c>
      <c r="E22" s="86" t="s">
        <v>93</v>
      </c>
      <c r="F22" s="156"/>
      <c r="G22" s="86" t="s">
        <v>331</v>
      </c>
      <c r="H22" s="86" t="s">
        <v>331</v>
      </c>
      <c r="I22" s="155"/>
      <c r="J22" s="162"/>
      <c r="K22" s="161"/>
      <c r="L22" s="147"/>
      <c r="M22" s="2"/>
      <c r="N22" s="23" t="str">
        <f>IF(B22&lt;&gt;"",CONCATENATE(B22, REPT(" ", 31 - LEN(B22)),E22," ", IF(LEN(F22)&gt;0, CONCATENATE("(",F22,")"), " "), "  ",  IF(I22&lt;&gt;"", CONCATENATE(" DEFAULT ", I22,""), ""  ), IF(OR(D22="N",D22="IDENTITY",D22="NOT NULL"), " NOT NULL ", ""), IF(LEN(L22)&gt;0, "IDENTITY"&amp;L22, ""),  IF(B23&lt;&gt;""," ,"," ")), ") Tablespace TS_HEMR_DATA ;" )</f>
        <v>Up_Date                        datetime     ,</v>
      </c>
      <c r="O22" s="2"/>
      <c r="P22" s="3"/>
      <c r="Q22" s="3"/>
      <c r="R22" s="3"/>
      <c r="S22" s="3"/>
      <c r="T22" s="3"/>
      <c r="U22" s="41" t="str">
        <f>CONCATENATE( "EXEC SP_ADDEXTENDEDPROPERTY 'MS_Description', '", C22, "', 'USER', DBO, 'TABLE', ",$F$4,",'COLUMN',",B22)</f>
        <v>EXEC SP_ADDEXTENDEDPROPERTY 'MS_Description', '최종수정일자', 'USER', DBO, 'TABLE', Wo_Req_backup,'COLUMN',Up_Date</v>
      </c>
      <c r="V22" s="3"/>
      <c r="W22" s="3"/>
      <c r="X22" s="3"/>
      <c r="Y22" s="3"/>
      <c r="Z22" s="3"/>
      <c r="AA22" s="3"/>
    </row>
    <row r="23" spans="1:27">
      <c r="A23" s="7">
        <v>17</v>
      </c>
      <c r="B23" s="86" t="s">
        <v>86</v>
      </c>
      <c r="C23" s="86" t="s">
        <v>87</v>
      </c>
      <c r="D23" s="86" t="s">
        <v>329</v>
      </c>
      <c r="E23" s="86" t="s">
        <v>88</v>
      </c>
      <c r="F23" s="156"/>
      <c r="G23" s="86" t="s">
        <v>331</v>
      </c>
      <c r="H23" s="86" t="s">
        <v>331</v>
      </c>
      <c r="I23" s="155"/>
      <c r="J23" s="162"/>
      <c r="K23" s="161"/>
      <c r="L23" s="147"/>
      <c r="M23" s="2"/>
      <c r="N23" s="23" t="str">
        <f>IF(B23&lt;&gt;"",CONCATENATE(B23, REPT(" ", 31 - LEN(B23)),E23," ", IF(LEN(F23)&gt;0, CONCATENATE("(",F23,")"), " "), "  ",  IF(I23&lt;&gt;"", CONCATENATE(" DEFAULT ", I23,""), ""  ), IF(OR(D23="N",D23="IDENTITY",D23="NOT NULL"), " NOT NULL ", ""), IF(LEN(L23)&gt;0, "IDENTITY"&amp;L23, ""),  IF(B24&lt;&gt;""," ,"," ")), ") Tablespace TS_HEMR_DATA ;" )</f>
        <v xml:space="preserve">Up_Emp                         nvarchar(20)     </v>
      </c>
      <c r="O23" s="2"/>
      <c r="P23" s="3"/>
      <c r="Q23" s="3"/>
      <c r="R23" s="3"/>
      <c r="S23" s="3"/>
      <c r="T23" s="3"/>
      <c r="U23" s="41" t="str">
        <f>CONCATENATE( "EXEC SP_ADDEXTENDEDPROPERTY 'MS_Description', '", C23, "', 'USER', DBO, 'TABLE', ",$F$4,",'COLUMN',",B23)</f>
        <v>EXEC SP_ADDEXTENDEDPROPERTY 'MS_Description', '최종수정자', 'USER', DBO, 'TABLE', Wo_Req_backup,'COLUMN',Up_Emp</v>
      </c>
      <c r="V23" s="3"/>
      <c r="W23" s="3"/>
      <c r="X23" s="3"/>
      <c r="Y23" s="3"/>
      <c r="Z23" s="3"/>
      <c r="AA23" s="3"/>
    </row>
    <row r="24" spans="1:27">
      <c r="A24" s="7">
        <v>18</v>
      </c>
      <c r="B24" s="156"/>
      <c r="C24" s="156"/>
      <c r="D24" s="156"/>
      <c r="E24" s="156"/>
      <c r="F24" s="156"/>
      <c r="G24" s="156"/>
      <c r="H24" s="156"/>
      <c r="I24" s="155"/>
      <c r="J24" s="162"/>
      <c r="K24" s="161"/>
      <c r="L24" s="147"/>
      <c r="M24" s="2"/>
      <c r="N24" s="23"/>
      <c r="O24" s="2"/>
      <c r="P24" s="3"/>
      <c r="Q24" s="3"/>
      <c r="R24" s="3"/>
      <c r="S24" s="3"/>
      <c r="T24" s="3"/>
      <c r="U24" s="41"/>
      <c r="V24" s="3"/>
      <c r="W24" s="3"/>
      <c r="X24" s="3"/>
      <c r="Y24" s="3"/>
      <c r="Z24" s="3"/>
      <c r="AA24" s="3"/>
    </row>
    <row r="25" spans="1:27">
      <c r="A25" s="7">
        <v>19</v>
      </c>
      <c r="B25" s="153"/>
      <c r="C25" s="153"/>
      <c r="D25" s="153"/>
      <c r="E25" s="153"/>
      <c r="F25" s="153"/>
      <c r="G25" s="153"/>
      <c r="H25" s="153"/>
      <c r="I25" s="152"/>
      <c r="J25" s="174"/>
      <c r="K25" s="161"/>
      <c r="L25" s="147"/>
      <c r="M25" s="2"/>
      <c r="N25" s="23"/>
      <c r="O25" s="2"/>
      <c r="P25" s="3"/>
      <c r="Q25" s="3"/>
      <c r="R25" s="3"/>
      <c r="S25" s="3"/>
      <c r="T25" s="3"/>
      <c r="U25" s="41"/>
      <c r="V25" s="3"/>
      <c r="W25" s="3"/>
      <c r="X25" s="3"/>
      <c r="Y25" s="3"/>
      <c r="Z25" s="3"/>
      <c r="AA25" s="3"/>
    </row>
    <row r="26" spans="1:27">
      <c r="A26" s="7">
        <v>20</v>
      </c>
      <c r="B26" s="36"/>
      <c r="C26" s="36"/>
      <c r="D26" s="36"/>
      <c r="E26" s="36"/>
      <c r="F26" s="36"/>
      <c r="G26" s="36"/>
      <c r="H26" s="36"/>
      <c r="I26" s="25"/>
      <c r="J26" s="174"/>
      <c r="K26" s="161"/>
      <c r="L26" s="147"/>
      <c r="M26" s="2"/>
      <c r="N26" s="23"/>
      <c r="O26" s="2"/>
      <c r="P26" s="3"/>
      <c r="Q26" s="3"/>
      <c r="R26" s="3"/>
      <c r="S26" s="3"/>
      <c r="T26" s="3"/>
      <c r="U26" s="41"/>
      <c r="V26" s="3"/>
      <c r="W26" s="3"/>
      <c r="X26" s="3"/>
      <c r="Y26" s="3"/>
      <c r="Z26" s="3"/>
      <c r="AA26" s="3"/>
    </row>
    <row r="27" spans="1:27">
      <c r="A27" s="7">
        <v>21</v>
      </c>
      <c r="B27" s="36"/>
      <c r="C27" s="36"/>
      <c r="D27" s="36"/>
      <c r="E27" s="36"/>
      <c r="F27" s="36"/>
      <c r="G27" s="36"/>
      <c r="H27" s="36"/>
      <c r="I27" s="25"/>
      <c r="J27" s="174"/>
      <c r="K27" s="161"/>
      <c r="L27" s="147"/>
      <c r="M27" s="2"/>
      <c r="N27" s="23" t="s">
        <v>328</v>
      </c>
      <c r="O27" s="2"/>
      <c r="P27" s="3"/>
      <c r="Q27" s="3"/>
      <c r="R27" s="3"/>
      <c r="S27" s="3"/>
      <c r="T27" s="3"/>
      <c r="U27" s="41"/>
      <c r="V27" s="3"/>
      <c r="W27" s="3"/>
      <c r="X27" s="3"/>
      <c r="Y27" s="3"/>
      <c r="Z27" s="3"/>
      <c r="AA27" s="3"/>
    </row>
    <row r="28" spans="1:27">
      <c r="A28" s="7">
        <v>22</v>
      </c>
      <c r="B28" s="36"/>
      <c r="C28" s="36"/>
      <c r="D28" s="36"/>
      <c r="E28" s="36"/>
      <c r="F28" s="36"/>
      <c r="G28" s="36"/>
      <c r="H28" s="36"/>
      <c r="I28" s="25"/>
      <c r="J28" s="174"/>
      <c r="K28" s="161"/>
      <c r="L28" s="147"/>
      <c r="M28" s="2"/>
      <c r="N28" s="23"/>
      <c r="O28" s="2"/>
      <c r="P28" s="3"/>
      <c r="Q28" s="3"/>
      <c r="R28" s="3"/>
      <c r="S28" s="3"/>
      <c r="T28" s="3"/>
      <c r="U28" s="41"/>
      <c r="V28" s="3"/>
      <c r="W28" s="3"/>
      <c r="X28" s="3"/>
      <c r="Y28" s="3"/>
      <c r="Z28" s="3"/>
      <c r="AA28" s="3"/>
    </row>
    <row r="29" spans="1:27">
      <c r="A29" s="7">
        <v>23</v>
      </c>
      <c r="B29" s="36"/>
      <c r="C29" s="36"/>
      <c r="D29" s="36"/>
      <c r="E29" s="36"/>
      <c r="F29" s="36"/>
      <c r="G29" s="36"/>
      <c r="H29" s="36"/>
      <c r="I29" s="25"/>
      <c r="J29" s="174"/>
      <c r="K29" s="161"/>
      <c r="L29" s="147"/>
      <c r="M29" s="2"/>
      <c r="N29" s="23"/>
      <c r="O29" s="2"/>
      <c r="P29" s="3"/>
      <c r="Q29" s="3"/>
      <c r="R29" s="3"/>
      <c r="S29" s="3"/>
      <c r="T29" s="3"/>
      <c r="U29" s="41"/>
      <c r="V29" s="3"/>
      <c r="W29" s="3"/>
      <c r="X29" s="3"/>
      <c r="Y29" s="3"/>
      <c r="Z29" s="3"/>
      <c r="AA29" s="3"/>
    </row>
    <row r="30" spans="1:27">
      <c r="A30" s="7">
        <v>24</v>
      </c>
      <c r="B30" s="36"/>
      <c r="C30" s="36"/>
      <c r="D30" s="36"/>
      <c r="E30" s="36"/>
      <c r="F30" s="36"/>
      <c r="G30" s="36"/>
      <c r="H30" s="36"/>
      <c r="I30" s="25"/>
      <c r="J30" s="174"/>
      <c r="K30" s="161"/>
      <c r="L30" s="147"/>
      <c r="M30" s="2"/>
      <c r="N30" s="23"/>
      <c r="O30" s="2"/>
      <c r="P30" s="3"/>
      <c r="Q30" s="3"/>
      <c r="R30" s="3"/>
      <c r="S30" s="3"/>
      <c r="T30" s="3"/>
      <c r="U30" s="41"/>
      <c r="V30" s="3"/>
      <c r="W30" s="3"/>
      <c r="X30" s="3"/>
      <c r="Y30" s="3"/>
      <c r="Z30" s="3"/>
      <c r="AA30" s="3"/>
    </row>
    <row r="31" spans="1:27">
      <c r="A31" s="7">
        <v>25</v>
      </c>
      <c r="B31" s="36"/>
      <c r="C31" s="36"/>
      <c r="D31" s="36"/>
      <c r="E31" s="36"/>
      <c r="F31" s="36"/>
      <c r="G31" s="36"/>
      <c r="H31" s="36"/>
      <c r="I31" s="25"/>
      <c r="J31" s="174"/>
      <c r="K31" s="161"/>
      <c r="L31" s="147"/>
      <c r="M31" s="2"/>
      <c r="N31" s="23"/>
      <c r="O31" s="2"/>
      <c r="P31" s="3"/>
      <c r="Q31" s="3"/>
      <c r="R31" s="3"/>
      <c r="S31" s="3"/>
      <c r="T31" s="3"/>
      <c r="U31" s="41"/>
      <c r="V31" s="3"/>
      <c r="W31" s="3"/>
      <c r="X31" s="3"/>
      <c r="Y31" s="3"/>
      <c r="Z31" s="3"/>
      <c r="AA31" s="3"/>
    </row>
    <row r="32" spans="1:27">
      <c r="A32" s="7">
        <v>26</v>
      </c>
      <c r="B32" s="36"/>
      <c r="C32" s="36"/>
      <c r="D32" s="36"/>
      <c r="E32" s="36"/>
      <c r="F32" s="36"/>
      <c r="G32" s="36"/>
      <c r="H32" s="36"/>
      <c r="I32" s="25"/>
      <c r="J32" s="174"/>
      <c r="K32" s="161"/>
      <c r="L32" s="147"/>
      <c r="M32" s="2"/>
      <c r="N32" s="23"/>
      <c r="O32" s="2"/>
      <c r="P32" s="3"/>
      <c r="Q32" s="3"/>
      <c r="R32" s="3"/>
      <c r="S32" s="3"/>
      <c r="T32" s="3"/>
      <c r="U32" s="41"/>
      <c r="V32" s="3"/>
      <c r="W32" s="3"/>
      <c r="X32" s="3"/>
      <c r="Y32" s="3"/>
      <c r="Z32" s="3"/>
      <c r="AA32" s="3"/>
    </row>
    <row r="33" spans="1:27">
      <c r="A33" s="7">
        <v>27</v>
      </c>
      <c r="B33" s="36"/>
      <c r="C33" s="36"/>
      <c r="D33" s="36"/>
      <c r="E33" s="36"/>
      <c r="F33" s="36"/>
      <c r="G33" s="36"/>
      <c r="H33" s="36"/>
      <c r="I33" s="25"/>
      <c r="J33" s="174"/>
      <c r="K33" s="161"/>
      <c r="L33" s="147"/>
      <c r="M33" s="2"/>
      <c r="N33" s="23"/>
      <c r="O33" s="2"/>
      <c r="P33" s="3"/>
      <c r="Q33" s="3"/>
      <c r="R33" s="3"/>
      <c r="S33" s="3"/>
      <c r="T33" s="3"/>
      <c r="U33" s="41"/>
      <c r="V33" s="3"/>
      <c r="W33" s="3"/>
      <c r="X33" s="3"/>
      <c r="Y33" s="3"/>
      <c r="Z33" s="3"/>
      <c r="AA33" s="3"/>
    </row>
    <row r="34" spans="1:27">
      <c r="A34" s="7">
        <v>28</v>
      </c>
      <c r="B34" s="36"/>
      <c r="C34" s="36"/>
      <c r="D34" s="36"/>
      <c r="E34" s="36"/>
      <c r="F34" s="36"/>
      <c r="G34" s="36"/>
      <c r="H34" s="36"/>
      <c r="I34" s="25"/>
      <c r="J34" s="174"/>
      <c r="K34" s="161"/>
      <c r="L34" s="147"/>
      <c r="M34" s="2"/>
      <c r="N34" s="23"/>
      <c r="O34" s="2"/>
      <c r="P34" s="3"/>
      <c r="Q34" s="3"/>
      <c r="R34" s="3"/>
      <c r="S34" s="3"/>
      <c r="T34" s="3"/>
      <c r="U34" s="41"/>
      <c r="V34" s="3"/>
      <c r="W34" s="3"/>
      <c r="X34" s="3"/>
      <c r="Y34" s="3"/>
      <c r="Z34" s="3"/>
      <c r="AA34" s="3"/>
    </row>
    <row r="35" spans="1:27">
      <c r="A35" s="7">
        <v>29</v>
      </c>
      <c r="B35" s="36"/>
      <c r="C35" s="36"/>
      <c r="D35" s="36"/>
      <c r="E35" s="36"/>
      <c r="F35" s="36"/>
      <c r="G35" s="36"/>
      <c r="H35" s="36"/>
      <c r="I35" s="25"/>
      <c r="J35" s="174"/>
      <c r="K35" s="161"/>
      <c r="L35" s="147"/>
      <c r="M35" s="2"/>
      <c r="N35" s="23"/>
      <c r="O35" s="2"/>
      <c r="P35" s="3"/>
      <c r="Q35" s="3"/>
      <c r="R35" s="3"/>
      <c r="S35" s="3"/>
      <c r="T35" s="3"/>
      <c r="U35" s="41"/>
      <c r="V35" s="3"/>
      <c r="W35" s="3"/>
      <c r="X35" s="3"/>
      <c r="Y35" s="3"/>
      <c r="Z35" s="3"/>
      <c r="AA35" s="3"/>
    </row>
    <row r="36" spans="1:27">
      <c r="A36" s="7">
        <v>30</v>
      </c>
      <c r="B36" s="151"/>
      <c r="C36" s="151"/>
      <c r="D36" s="36"/>
      <c r="E36" s="36"/>
      <c r="F36" s="36"/>
      <c r="G36" s="36"/>
      <c r="H36" s="36"/>
      <c r="I36" s="25"/>
      <c r="J36" s="174"/>
      <c r="K36" s="161"/>
      <c r="L36" s="147"/>
      <c r="M36" s="2"/>
      <c r="N36" s="23"/>
      <c r="O36" s="2"/>
      <c r="P36" s="3"/>
      <c r="Q36" s="3"/>
      <c r="R36" s="3"/>
      <c r="S36" s="3"/>
      <c r="T36" s="3"/>
      <c r="U36" s="41"/>
      <c r="V36" s="3"/>
      <c r="W36" s="3"/>
      <c r="X36" s="3"/>
      <c r="Y36" s="3"/>
      <c r="Z36" s="3"/>
      <c r="AA36" s="3"/>
    </row>
    <row r="37" spans="1:27">
      <c r="A37" s="7">
        <v>31</v>
      </c>
      <c r="B37" s="151"/>
      <c r="C37" s="151"/>
      <c r="D37" s="36"/>
      <c r="E37" s="36"/>
      <c r="F37" s="36"/>
      <c r="G37" s="150"/>
      <c r="H37" s="36"/>
      <c r="I37" s="25"/>
      <c r="J37" s="174"/>
      <c r="K37" s="161"/>
      <c r="L37" s="147"/>
      <c r="M37" s="2"/>
      <c r="N37" s="23"/>
      <c r="O37" s="2"/>
      <c r="P37" s="3"/>
      <c r="Q37" s="3"/>
      <c r="R37" s="3"/>
      <c r="S37" s="3"/>
      <c r="T37" s="3"/>
      <c r="U37" s="41"/>
      <c r="V37" s="3"/>
      <c r="W37" s="3"/>
      <c r="X37" s="3"/>
      <c r="Y37" s="3"/>
      <c r="Z37" s="3"/>
      <c r="AA37" s="3"/>
    </row>
    <row r="38" spans="1:27">
      <c r="M38" s="2"/>
      <c r="N38" s="23" t="s">
        <v>42</v>
      </c>
      <c r="O38" s="2"/>
      <c r="P38" s="3"/>
      <c r="Q38" s="3"/>
      <c r="R38" s="3"/>
      <c r="S38" s="3"/>
      <c r="T38" s="3"/>
      <c r="U38" s="41"/>
      <c r="V38" s="3"/>
      <c r="W38" s="3"/>
      <c r="X38" s="3"/>
      <c r="Y38" s="3"/>
      <c r="Z38" s="3"/>
      <c r="AA38" s="3"/>
    </row>
    <row r="39" spans="1:27">
      <c r="M39" s="2"/>
      <c r="N39" s="23"/>
      <c r="O39" s="2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>
      <c r="M40" s="2"/>
      <c r="N40" s="23"/>
      <c r="O40" s="2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>
      <c r="M41" s="146"/>
      <c r="N41" s="23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>
      <c r="M42" s="3"/>
      <c r="N42" s="23" t="str">
        <f>CONCATENATE("CREATE ", IF(H42&lt;&gt;"", "UNIQUE ", ""),"INDEX ", B42, " ON ", $F$4, "( ",C42, " ) " )</f>
        <v xml:space="preserve">CREATE INDEX  ON Wo_Req_backup(  ) 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>
      <c r="M43" s="3"/>
      <c r="N43" s="23" t="str">
        <f>CONCATENATE("CREATE ", IF(H43&lt;&gt;"", "UNIQUE ", ""),"INDEX ", B43, " ON ", $F$4, "( ",C43, " ) " )</f>
        <v xml:space="preserve">CREATE INDEX  ON Wo_Req_backup(  ) 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>
      <c r="M44" s="3"/>
      <c r="N44" s="23" t="str">
        <f>CONCATENATE("CREATE ", IF(H44&lt;&gt;"", "UNIQUE ", ""),"INDEX ", B44, " ON ", $F$4, "( ",C44, " ) " )</f>
        <v xml:space="preserve">CREATE INDEX  ON Wo_Req_backup(  ) 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>
      <c r="M45" s="3"/>
      <c r="N45" s="23" t="str">
        <f>CONCATENATE("CREATE ", IF(H45&lt;&gt;"", "UNIQUE ", ""),"INDEX ", B45, " ON ", $F$4, "( ",C45, " ) " )</f>
        <v xml:space="preserve">CREATE INDEX  ON Wo_Req_backup(  ) 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>
      <c r="M46" s="2"/>
      <c r="N46" s="23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>
      <c r="M47" s="2"/>
      <c r="N47" s="23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>
      <c r="M48" s="2"/>
      <c r="N48" s="23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3:27">
      <c r="M49" s="2"/>
      <c r="N49" s="23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3:27">
      <c r="M50" s="2"/>
      <c r="N50" s="23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3:27">
      <c r="M51" s="2"/>
      <c r="N51" s="23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3:27">
      <c r="M52" s="2"/>
      <c r="N52" s="23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3:27">
      <c r="M53" s="2"/>
      <c r="N53" s="23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3:27">
      <c r="M54" s="2"/>
      <c r="N54" s="23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3:27">
      <c r="M55" s="2"/>
      <c r="N55" s="23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3:27">
      <c r="M56" s="2"/>
      <c r="N56" s="23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</sheetData>
  <mergeCells count="50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13:K13"/>
    <mergeCell ref="J14:K14"/>
    <mergeCell ref="J15:K15"/>
    <mergeCell ref="J16:K16"/>
    <mergeCell ref="J4:L4"/>
    <mergeCell ref="A5:B5"/>
    <mergeCell ref="C5:D5"/>
    <mergeCell ref="E5:F5"/>
    <mergeCell ref="G5:H5"/>
    <mergeCell ref="J5:L5"/>
    <mergeCell ref="J27:K27"/>
    <mergeCell ref="J28:K28"/>
    <mergeCell ref="J17:K17"/>
    <mergeCell ref="J6:K6"/>
    <mergeCell ref="J7:K7"/>
    <mergeCell ref="J8:K8"/>
    <mergeCell ref="J9:K9"/>
    <mergeCell ref="J10:K10"/>
    <mergeCell ref="J11:K11"/>
    <mergeCell ref="J12:K12"/>
    <mergeCell ref="J29:K29"/>
    <mergeCell ref="J18:K18"/>
    <mergeCell ref="J19:K19"/>
    <mergeCell ref="J20:K20"/>
    <mergeCell ref="J21:K21"/>
    <mergeCell ref="J22:K22"/>
    <mergeCell ref="J23:K23"/>
    <mergeCell ref="J24:K24"/>
    <mergeCell ref="J25:K25"/>
    <mergeCell ref="J26:K26"/>
    <mergeCell ref="J36:K36"/>
    <mergeCell ref="J37:K37"/>
    <mergeCell ref="J30:K30"/>
    <mergeCell ref="J31:K31"/>
    <mergeCell ref="J32:K32"/>
    <mergeCell ref="J33:K33"/>
    <mergeCell ref="J34:K34"/>
    <mergeCell ref="J35:K35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2F65A-FFD6-4D4F-AF25-F8AC2FFF3D37}">
  <dimension ref="A1:AA56"/>
  <sheetViews>
    <sheetView workbookViewId="0">
      <selection activeCell="B7" sqref="B7:I19"/>
    </sheetView>
  </sheetViews>
  <sheetFormatPr defaultRowHeight="17.399999999999999"/>
  <cols>
    <col min="13" max="13" width="4.19921875" customWidth="1"/>
    <col min="14" max="14" width="8.796875" style="19"/>
    <col min="15" max="15" width="10.5" customWidth="1"/>
  </cols>
  <sheetData>
    <row r="1" spans="1:27">
      <c r="A1" s="106" t="s">
        <v>1</v>
      </c>
      <c r="B1" s="107"/>
      <c r="C1" s="108"/>
      <c r="D1" s="108"/>
      <c r="E1" s="108" t="s">
        <v>20</v>
      </c>
      <c r="F1" s="124" t="s">
        <v>2</v>
      </c>
      <c r="G1" s="124"/>
      <c r="H1" s="125"/>
      <c r="I1" s="17" t="s">
        <v>3</v>
      </c>
      <c r="J1" s="6"/>
      <c r="K1" s="12" t="s">
        <v>4</v>
      </c>
      <c r="L1" s="14"/>
      <c r="M1" s="169"/>
    </row>
    <row r="2" spans="1:27">
      <c r="A2" s="109" t="s">
        <v>5</v>
      </c>
      <c r="B2" s="110"/>
      <c r="C2" s="108"/>
      <c r="D2" s="108"/>
      <c r="E2" s="108"/>
      <c r="F2" s="126"/>
      <c r="G2" s="126"/>
      <c r="H2" s="127"/>
      <c r="I2" s="1" t="s">
        <v>6</v>
      </c>
      <c r="J2" s="6"/>
      <c r="K2" s="16" t="s">
        <v>7</v>
      </c>
      <c r="L2" s="14"/>
      <c r="M2" s="169"/>
    </row>
    <row r="3" spans="1:27">
      <c r="A3" s="111" t="s">
        <v>0</v>
      </c>
      <c r="B3" s="112"/>
      <c r="C3" s="122"/>
      <c r="D3" s="123"/>
      <c r="E3" s="26" t="s">
        <v>8</v>
      </c>
      <c r="F3" s="128" t="s">
        <v>29</v>
      </c>
      <c r="G3" s="128"/>
      <c r="H3" s="128"/>
      <c r="I3" s="15" t="s">
        <v>9</v>
      </c>
      <c r="J3" s="6"/>
      <c r="K3" s="11" t="s">
        <v>10</v>
      </c>
      <c r="L3" s="13" t="s">
        <v>41</v>
      </c>
      <c r="M3" s="168"/>
      <c r="N3" s="23" t="str">
        <f>CONCATENATE("DROP TABLE ",F4," ;")</f>
        <v>DROP TABLE Wo_Req ;</v>
      </c>
    </row>
    <row r="4" spans="1:27" ht="31.2">
      <c r="A4" s="108" t="s">
        <v>12</v>
      </c>
      <c r="B4" s="108"/>
      <c r="C4" s="108"/>
      <c r="D4" s="108"/>
      <c r="E4" s="6" t="s">
        <v>13</v>
      </c>
      <c r="F4" s="133" t="s">
        <v>449</v>
      </c>
      <c r="G4" s="133"/>
      <c r="H4" s="133"/>
      <c r="I4" s="78" t="s">
        <v>14</v>
      </c>
      <c r="J4" s="115" t="s">
        <v>448</v>
      </c>
      <c r="K4" s="116"/>
      <c r="L4" s="117"/>
      <c r="M4" s="167"/>
      <c r="N4" s="166"/>
      <c r="O4" s="165"/>
    </row>
    <row r="5" spans="1:27" ht="31.2">
      <c r="A5" s="118" t="s">
        <v>31</v>
      </c>
      <c r="B5" s="119"/>
      <c r="C5" s="118"/>
      <c r="D5" s="119"/>
      <c r="E5" s="120" t="s">
        <v>33</v>
      </c>
      <c r="F5" s="121"/>
      <c r="G5" s="115" t="s">
        <v>330</v>
      </c>
      <c r="H5" s="117"/>
      <c r="I5" s="78" t="s">
        <v>32</v>
      </c>
      <c r="J5" s="115"/>
      <c r="K5" s="116"/>
      <c r="L5" s="117"/>
      <c r="M5" s="167"/>
      <c r="N5" s="166"/>
      <c r="O5" s="165"/>
    </row>
    <row r="6" spans="1:27">
      <c r="A6" s="37" t="s">
        <v>11</v>
      </c>
      <c r="B6" s="37" t="s">
        <v>21</v>
      </c>
      <c r="C6" s="37" t="s">
        <v>22</v>
      </c>
      <c r="D6" s="37" t="s">
        <v>23</v>
      </c>
      <c r="E6" s="37" t="s">
        <v>16</v>
      </c>
      <c r="F6" s="37" t="s">
        <v>24</v>
      </c>
      <c r="G6" s="37" t="s">
        <v>17</v>
      </c>
      <c r="H6" s="37" t="s">
        <v>25</v>
      </c>
      <c r="I6" s="77" t="s">
        <v>18</v>
      </c>
      <c r="J6" s="113" t="s">
        <v>19</v>
      </c>
      <c r="K6" s="114"/>
      <c r="L6" s="164" t="s">
        <v>26</v>
      </c>
      <c r="M6" s="163"/>
      <c r="N6" s="23" t="str">
        <f>CONCATENATE("CREATE TABLE ",$F$4," (")</f>
        <v>CREATE TABLE Wo_Req (</v>
      </c>
      <c r="O6" s="2"/>
      <c r="P6" s="3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</row>
    <row r="7" spans="1:27">
      <c r="A7" s="7">
        <v>1</v>
      </c>
      <c r="B7" s="86" t="s">
        <v>447</v>
      </c>
      <c r="C7" s="86" t="s">
        <v>446</v>
      </c>
      <c r="D7" s="86" t="s">
        <v>356</v>
      </c>
      <c r="E7" s="86" t="s">
        <v>88</v>
      </c>
      <c r="F7" s="156"/>
      <c r="G7" s="86" t="s">
        <v>335</v>
      </c>
      <c r="H7" s="86" t="s">
        <v>331</v>
      </c>
      <c r="I7" s="155"/>
      <c r="J7" s="162"/>
      <c r="K7" s="161"/>
      <c r="L7" s="147"/>
      <c r="M7" s="2"/>
      <c r="N7" s="23" t="str">
        <f>IF(B7&lt;&gt;"",CONCATENATE(B7, REPT(" ", 31 - LEN(B7)),E7," ", IF(LEN(F7)&gt;0, CONCATENATE("(",F7,")"), " "), "  ",  IF(I7&lt;&gt;"", CONCATENATE(" DEFAULT ", I7,""), ""  ), IF(OR(D7="N",D7="IDENTITY",D7="NOT NULL"), " NOT NULL ", ""), IF(LEN(L7)&gt;0, "IDENTITY"&amp;L7, ""),  IF(B8&lt;&gt;""," ,"," ")), ") Tablespace TS_HEMR_DATA ;" )</f>
        <v>Wo_Req_No                      nvarchar(20)     NOT NULL  ,</v>
      </c>
      <c r="O7" s="2"/>
      <c r="P7" s="3"/>
      <c r="Q7" s="3"/>
      <c r="R7" s="3"/>
      <c r="S7" s="3"/>
      <c r="T7" s="3"/>
      <c r="U7" s="41" t="str">
        <f>CONCATENATE( "EXEC SP_ADDEXTENDEDPROPERTY 'MS_Description', '", C7, "', 'USER', DBO, 'TABLE', ",$F$4,",'COLUMN',",B7)</f>
        <v>EXEC SP_ADDEXTENDEDPROPERTY 'MS_Description', '생산의뢰번호', 'USER', DBO, 'TABLE', Wo_Req,'COLUMN',Wo_Req_No</v>
      </c>
      <c r="V7" s="3"/>
      <c r="W7" s="3"/>
      <c r="X7" s="3"/>
      <c r="Y7" s="3"/>
      <c r="Z7" s="3"/>
      <c r="AA7" s="3"/>
    </row>
    <row r="8" spans="1:27">
      <c r="A8" s="7">
        <v>2</v>
      </c>
      <c r="B8" s="86" t="s">
        <v>270</v>
      </c>
      <c r="C8" s="86" t="s">
        <v>445</v>
      </c>
      <c r="D8" s="86" t="s">
        <v>356</v>
      </c>
      <c r="E8" s="86" t="s">
        <v>91</v>
      </c>
      <c r="F8" s="156"/>
      <c r="G8" s="86" t="s">
        <v>335</v>
      </c>
      <c r="H8" s="86" t="s">
        <v>331</v>
      </c>
      <c r="I8" s="155"/>
      <c r="J8" s="162"/>
      <c r="K8" s="161"/>
      <c r="L8" s="147"/>
      <c r="M8" s="2"/>
      <c r="N8" s="23" t="str">
        <f>IF(B8&lt;&gt;"",CONCATENATE(B8, REPT(" ", 31 - LEN(B8)),E8," ", IF(LEN(F8)&gt;0, CONCATENATE("(",F8,")"), " "), "  ",  IF(I8&lt;&gt;"", CONCATENATE(" DEFAULT ", I8,""), ""  ), IF(OR(D8="N",D8="IDENTITY",D8="NOT NULL"), " NOT NULL ", ""), IF(LEN(L8)&gt;0, "IDENTITY"&amp;L8, ""),  IF(B9&lt;&gt;""," ,"," ")), ") Tablespace TS_HEMR_DATA ;" )</f>
        <v>Req_Seq                        int     NOT NULL  ,</v>
      </c>
      <c r="O8" s="2"/>
      <c r="P8" s="3"/>
      <c r="Q8" s="3"/>
      <c r="R8" s="3"/>
      <c r="S8" s="3"/>
      <c r="T8" s="3"/>
      <c r="U8" s="41" t="str">
        <f>CONCATENATE( "EXEC SP_ADDEXTENDEDPROPERTY 'MS_Description', '", C8, "', 'USER', DBO, 'TABLE', ",$F$4,",'COLUMN',",B8)</f>
        <v>EXEC SP_ADDEXTENDEDPROPERTY 'MS_Description', '의뢰순번', 'USER', DBO, 'TABLE', Wo_Req,'COLUMN',Req_Seq</v>
      </c>
      <c r="V8" s="3"/>
      <c r="W8" s="3"/>
      <c r="X8" s="3"/>
      <c r="Y8" s="3"/>
      <c r="Z8" s="3"/>
      <c r="AA8" s="3"/>
    </row>
    <row r="9" spans="1:27">
      <c r="A9" s="7">
        <v>3</v>
      </c>
      <c r="B9" s="86" t="s">
        <v>272</v>
      </c>
      <c r="C9" s="86" t="s">
        <v>444</v>
      </c>
      <c r="D9" s="86" t="s">
        <v>329</v>
      </c>
      <c r="E9" s="86" t="s">
        <v>91</v>
      </c>
      <c r="F9" s="156"/>
      <c r="G9" s="86" t="s">
        <v>331</v>
      </c>
      <c r="H9" s="86" t="s">
        <v>331</v>
      </c>
      <c r="I9" s="155"/>
      <c r="J9" s="162"/>
      <c r="K9" s="161"/>
      <c r="L9" s="147"/>
      <c r="M9" s="2"/>
      <c r="N9" s="23" t="str">
        <f>IF(B9&lt;&gt;"",CONCATENATE(B9, REPT(" ", 31 - LEN(B9)),E9," ", IF(LEN(F9)&gt;0, CONCATENATE("(",F9,")"), " "), "  ",  IF(I9&lt;&gt;"", CONCATENATE(" DEFAULT ", I9,""), ""  ), IF(OR(D9="N",D9="IDENTITY",D9="NOT NULL"), " NOT NULL ", ""), IF(LEN(L9)&gt;0, "IDENTITY"&amp;L9, ""),  IF(B10&lt;&gt;""," ,"," ")), ") Tablespace TS_HEMR_DATA ;" )</f>
        <v>Req_Qty                        int     ,</v>
      </c>
      <c r="O9" s="2"/>
      <c r="P9" s="3"/>
      <c r="Q9" s="3"/>
      <c r="R9" s="3"/>
      <c r="S9" s="3"/>
      <c r="T9" s="3"/>
      <c r="U9" s="41" t="str">
        <f>CONCATENATE( "EXEC SP_ADDEXTENDEDPROPERTY 'MS_Description', '", C9, "', 'USER', DBO, 'TABLE', ",$F$4,",'COLUMN',",B9)</f>
        <v>EXEC SP_ADDEXTENDEDPROPERTY 'MS_Description', '의뢰수량', 'USER', DBO, 'TABLE', Wo_Req,'COLUMN',Req_Qty</v>
      </c>
      <c r="V9" s="3"/>
      <c r="W9" s="3"/>
      <c r="X9" s="3"/>
      <c r="Y9" s="3"/>
      <c r="Z9" s="3"/>
      <c r="AA9" s="3"/>
    </row>
    <row r="10" spans="1:27">
      <c r="A10" s="7">
        <v>4</v>
      </c>
      <c r="B10" s="86" t="s">
        <v>443</v>
      </c>
      <c r="C10" s="86" t="s">
        <v>442</v>
      </c>
      <c r="D10" s="86" t="s">
        <v>329</v>
      </c>
      <c r="E10" s="86" t="s">
        <v>93</v>
      </c>
      <c r="F10" s="156"/>
      <c r="G10" s="86" t="s">
        <v>331</v>
      </c>
      <c r="H10" s="86" t="s">
        <v>331</v>
      </c>
      <c r="I10" s="155"/>
      <c r="J10" s="159"/>
      <c r="K10" s="158"/>
      <c r="L10" s="147"/>
      <c r="M10" s="2"/>
      <c r="N10" s="23" t="str">
        <f>IF(B10&lt;&gt;"",CONCATENATE(B10, REPT(" ", 31 - LEN(B10)),E10," ", IF(LEN(F10)&gt;0, CONCATENATE("(",F10,")"), " "), "  ",  IF(I10&lt;&gt;"", CONCATENATE(" DEFAULT ", I10,""), ""  ), IF(OR(D10="N",D10="IDENTITY",D10="NOT NULL"), " NOT NULL ", ""), IF(LEN(L10)&gt;0, "IDENTITY"&amp;L10, ""),  IF(B11&lt;&gt;""," ,"," ")), ") Tablespace TS_HEMR_DATA ;" )</f>
        <v>Prd_Plan_Date                  datetime     ,</v>
      </c>
      <c r="O10" s="2"/>
      <c r="P10" s="3"/>
      <c r="Q10" s="3"/>
      <c r="R10" s="3"/>
      <c r="S10" s="3"/>
      <c r="T10" s="3"/>
      <c r="U10" s="41" t="str">
        <f>CONCATENATE( "EXEC SP_ADDEXTENDEDPROPERTY 'MS_Description', '", C10, "', 'USER', DBO, 'TABLE', ",$F$4,",'COLUMN',",B10)</f>
        <v>EXEC SP_ADDEXTENDEDPROPERTY 'MS_Description', '생산완료예정일', 'USER', DBO, 'TABLE', Wo_Req,'COLUMN',Prd_Plan_Date</v>
      </c>
      <c r="V10" s="3"/>
      <c r="W10" s="3"/>
      <c r="X10" s="3"/>
      <c r="Y10" s="3"/>
      <c r="Z10" s="3"/>
      <c r="AA10" s="3"/>
    </row>
    <row r="11" spans="1:27">
      <c r="A11" s="7">
        <v>5</v>
      </c>
      <c r="B11" s="86" t="s">
        <v>441</v>
      </c>
      <c r="C11" s="86" t="s">
        <v>440</v>
      </c>
      <c r="D11" s="86" t="s">
        <v>329</v>
      </c>
      <c r="E11" s="86" t="s">
        <v>89</v>
      </c>
      <c r="F11" s="156"/>
      <c r="G11" s="86" t="s">
        <v>331</v>
      </c>
      <c r="H11" s="86" t="s">
        <v>331</v>
      </c>
      <c r="I11" s="155"/>
      <c r="J11" s="162"/>
      <c r="K11" s="161"/>
      <c r="L11" s="147"/>
      <c r="M11" s="2"/>
      <c r="N11" s="23" t="str">
        <f>IF(B11&lt;&gt;"",CONCATENATE(B11, REPT(" ", 31 - LEN(B11)),E11," ", IF(LEN(F11)&gt;0, CONCATENATE("(",F11,")"), " "), "  ",  IF(I11&lt;&gt;"", CONCATENATE(" DEFAULT ", I11,""), ""  ), IF(OR(D11="N",D11="IDENTITY",D11="NOT NULL"), " NOT NULL ", ""), IF(LEN(L11)&gt;0, "IDENTITY"&amp;L11, ""),  IF(B12&lt;&gt;""," ,"," ")), ") Tablespace TS_HEMR_DATA ;" )</f>
        <v>Cust_Name                      nvarchar(50)     ,</v>
      </c>
      <c r="O11" s="2"/>
      <c r="P11" s="3"/>
      <c r="Q11" s="3"/>
      <c r="R11" s="3"/>
      <c r="S11" s="3"/>
      <c r="T11" s="3"/>
      <c r="U11" s="41" t="str">
        <f>CONCATENATE( "EXEC SP_ADDEXTENDEDPROPERTY 'MS_Description', '", C11, "', 'USER', DBO, 'TABLE', ",$F$4,",'COLUMN',",B11)</f>
        <v>EXEC SP_ADDEXTENDEDPROPERTY 'MS_Description', '거래처명', 'USER', DBO, 'TABLE', Wo_Req,'COLUMN',Cust_Name</v>
      </c>
      <c r="V11" s="3"/>
      <c r="W11" s="3"/>
      <c r="X11" s="3"/>
      <c r="Y11" s="3"/>
      <c r="Z11" s="3"/>
      <c r="AA11" s="3"/>
    </row>
    <row r="12" spans="1:27">
      <c r="A12" s="7">
        <v>6</v>
      </c>
      <c r="B12" s="86" t="s">
        <v>439</v>
      </c>
      <c r="C12" s="86" t="s">
        <v>279</v>
      </c>
      <c r="D12" s="86" t="s">
        <v>329</v>
      </c>
      <c r="E12" s="86" t="s">
        <v>152</v>
      </c>
      <c r="F12" s="156"/>
      <c r="G12" s="86" t="s">
        <v>331</v>
      </c>
      <c r="H12" s="86" t="s">
        <v>331</v>
      </c>
      <c r="I12" s="155"/>
      <c r="J12" s="159"/>
      <c r="K12" s="158"/>
      <c r="L12" s="147"/>
      <c r="M12" s="2"/>
      <c r="N12" s="23" t="str">
        <f>IF(B12&lt;&gt;"",CONCATENATE(B12, REPT(" ", 31 - LEN(B12)),E12," ", IF(LEN(F12)&gt;0, CONCATENATE("(",F12,")"), " "), "  ",  IF(I12&lt;&gt;"", CONCATENATE(" DEFAULT ", I12,""), ""  ), IF(OR(D12="N",D12="IDENTITY",D12="NOT NULL"), " NOT NULL ", ""), IF(LEN(L12)&gt;0, "IDENTITY"&amp;L12, ""),  IF(B13&lt;&gt;""," ,"," ")), ") Tablespace TS_HEMR_DATA ;" )</f>
        <v>Project_Name                   nvarchar(200)     ,</v>
      </c>
      <c r="O12" s="2"/>
      <c r="P12" s="3"/>
      <c r="Q12" s="3"/>
      <c r="R12" s="3"/>
      <c r="S12" s="3"/>
      <c r="T12" s="3"/>
      <c r="U12" s="41" t="str">
        <f>CONCATENATE( "EXEC SP_ADDEXTENDEDPROPERTY 'MS_Description', '", C12, "', 'USER', DBO, 'TABLE', ",$F$4,",'COLUMN',",B12)</f>
        <v>EXEC SP_ADDEXTENDEDPROPERTY 'MS_Description', '프로젝트명', 'USER', DBO, 'TABLE', Wo_Req,'COLUMN',Project_Name</v>
      </c>
      <c r="V12" s="3"/>
      <c r="W12" s="3"/>
      <c r="X12" s="3"/>
      <c r="Y12" s="3"/>
      <c r="Z12" s="3"/>
      <c r="AA12" s="3"/>
    </row>
    <row r="13" spans="1:27">
      <c r="A13" s="7">
        <v>7</v>
      </c>
      <c r="B13" s="86" t="s">
        <v>438</v>
      </c>
      <c r="C13" s="86" t="s">
        <v>437</v>
      </c>
      <c r="D13" s="86" t="s">
        <v>329</v>
      </c>
      <c r="E13" s="86" t="s">
        <v>88</v>
      </c>
      <c r="F13" s="156"/>
      <c r="G13" s="86" t="s">
        <v>331</v>
      </c>
      <c r="H13" s="86" t="s">
        <v>331</v>
      </c>
      <c r="I13" s="156"/>
      <c r="J13" s="159"/>
      <c r="K13" s="158"/>
      <c r="L13" s="147"/>
      <c r="M13" s="2"/>
      <c r="N13" s="23" t="str">
        <f>IF(B13&lt;&gt;"",CONCATENATE(B13, REPT(" ", 31 - LEN(B13)),E13," ", IF(LEN(F13)&gt;0, CONCATENATE("(",F13,")"), " "), "  ",  IF(I13&lt;&gt;"", CONCATENATE(" DEFAULT ", I13,""), ""  ), IF(OR(D13="N",D13="IDENTITY",D13="NOT NULL"), " NOT NULL ", ""), IF(LEN(L13)&gt;0, "IDENTITY"&amp;L13, ""),  IF(B14&lt;&gt;""," ,"," ")), ") Tablespace TS_HEMR_DATA ;" )</f>
        <v>Sale_Emp                       nvarchar(20)     ,</v>
      </c>
      <c r="O13" s="2"/>
      <c r="P13" s="3"/>
      <c r="Q13" s="3"/>
      <c r="R13" s="3"/>
      <c r="S13" s="3"/>
      <c r="T13" s="3"/>
      <c r="U13" s="41" t="str">
        <f>CONCATENATE( "EXEC SP_ADDEXTENDEDPROPERTY 'MS_Description', '", C13, "', 'USER', DBO, 'TABLE', ",$F$4,",'COLUMN',",B13)</f>
        <v>EXEC SP_ADDEXTENDEDPROPERTY 'MS_Description', '영업담당', 'USER', DBO, 'TABLE', Wo_Req,'COLUMN',Sale_Emp</v>
      </c>
      <c r="V13" s="3"/>
      <c r="W13" s="3"/>
      <c r="X13" s="3"/>
      <c r="Y13" s="3"/>
      <c r="Z13" s="3"/>
      <c r="AA13" s="3"/>
    </row>
    <row r="14" spans="1:27">
      <c r="A14" s="7">
        <v>8</v>
      </c>
      <c r="B14" s="86" t="s">
        <v>436</v>
      </c>
      <c r="C14" s="86" t="s">
        <v>435</v>
      </c>
      <c r="D14" s="86" t="s">
        <v>329</v>
      </c>
      <c r="E14" s="86" t="s">
        <v>88</v>
      </c>
      <c r="F14" s="156"/>
      <c r="G14" s="86" t="s">
        <v>331</v>
      </c>
      <c r="H14" s="86" t="s">
        <v>331</v>
      </c>
      <c r="I14" s="156"/>
      <c r="J14" s="159"/>
      <c r="K14" s="158"/>
      <c r="L14" s="147"/>
      <c r="M14" s="2"/>
      <c r="N14" s="23" t="str">
        <f>IF(B14&lt;&gt;"",CONCATENATE(B14, REPT(" ", 31 - LEN(B14)),E14," ", IF(LEN(F14)&gt;0, CONCATENATE("(",F14,")"), " "), "  ",  IF(I14&lt;&gt;"", CONCATENATE(" DEFAULT ", I14,""), ""  ), IF(OR(D14="N",D14="IDENTITY",D14="NOT NULL"), " NOT NULL ", ""), IF(LEN(L14)&gt;0, "IDENTITY"&amp;L14, ""),  IF(B15&lt;&gt;""," ,"," ")), ") Tablespace TS_HEMR_DATA ;" )</f>
        <v>Req_Status                     nvarchar(20)     ,</v>
      </c>
      <c r="O14" s="2"/>
      <c r="P14" s="3"/>
      <c r="Q14" s="3"/>
      <c r="R14" s="3"/>
      <c r="S14" s="3"/>
      <c r="T14" s="3"/>
      <c r="U14" s="41" t="str">
        <f>CONCATENATE( "EXEC SP_ADDEXTENDEDPROPERTY 'MS_Description', '", C14, "', 'USER', DBO, 'TABLE', ",$F$4,",'COLUMN',",B14)</f>
        <v>EXEC SP_ADDEXTENDEDPROPERTY 'MS_Description', '의뢰상태', 'USER', DBO, 'TABLE', Wo_Req,'COLUMN',Req_Status</v>
      </c>
      <c r="V14" s="3"/>
      <c r="W14" s="3"/>
      <c r="X14" s="3"/>
      <c r="Y14" s="3"/>
      <c r="Z14" s="3"/>
      <c r="AA14" s="3"/>
    </row>
    <row r="15" spans="1:27">
      <c r="A15" s="7">
        <v>9</v>
      </c>
      <c r="B15" s="86" t="s">
        <v>80</v>
      </c>
      <c r="C15" s="86" t="s">
        <v>81</v>
      </c>
      <c r="D15" s="86" t="s">
        <v>329</v>
      </c>
      <c r="E15" s="86" t="s">
        <v>93</v>
      </c>
      <c r="F15" s="156"/>
      <c r="G15" s="86" t="s">
        <v>331</v>
      </c>
      <c r="H15" s="86" t="s">
        <v>331</v>
      </c>
      <c r="I15" s="156"/>
      <c r="J15" s="159"/>
      <c r="K15" s="158"/>
      <c r="L15" s="147"/>
      <c r="M15" s="2"/>
      <c r="N15" s="23" t="str">
        <f>IF(B15&lt;&gt;"",CONCATENATE(B15, REPT(" ", 31 - LEN(B15)),E15," ", IF(LEN(F15)&gt;0, CONCATENATE("(",F15,")"), " "), "  ",  IF(I15&lt;&gt;"", CONCATENATE(" DEFAULT ", I15,""), ""  ), IF(OR(D15="N",D15="IDENTITY",D15="NOT NULL"), " NOT NULL ", ""), IF(LEN(L15)&gt;0, "IDENTITY"&amp;L15, ""),  IF(B16&lt;&gt;""," ,"," ")), ") Tablespace TS_HEMR_DATA ;" )</f>
        <v>Ins_Date                       datetime     ,</v>
      </c>
      <c r="O15" s="2"/>
      <c r="P15" s="3"/>
      <c r="Q15" s="3"/>
      <c r="R15" s="3"/>
      <c r="S15" s="3"/>
      <c r="T15" s="3"/>
      <c r="U15" s="41" t="str">
        <f>CONCATENATE( "EXEC SP_ADDEXTENDEDPROPERTY 'MS_Description', '", C15, "', 'USER', DBO, 'TABLE', ",$F$4,",'COLUMN',",B15)</f>
        <v>EXEC SP_ADDEXTENDEDPROPERTY 'MS_Description', '최초입력일자', 'USER', DBO, 'TABLE', Wo_Req,'COLUMN',Ins_Date</v>
      </c>
      <c r="V15" s="3"/>
      <c r="W15" s="3"/>
      <c r="X15" s="3"/>
      <c r="Y15" s="3"/>
      <c r="Z15" s="3"/>
      <c r="AA15" s="3"/>
    </row>
    <row r="16" spans="1:27">
      <c r="A16" s="7">
        <v>10</v>
      </c>
      <c r="B16" s="86" t="s">
        <v>82</v>
      </c>
      <c r="C16" s="86" t="s">
        <v>83</v>
      </c>
      <c r="D16" s="86" t="s">
        <v>329</v>
      </c>
      <c r="E16" s="86" t="s">
        <v>88</v>
      </c>
      <c r="F16" s="156"/>
      <c r="G16" s="86" t="s">
        <v>331</v>
      </c>
      <c r="H16" s="86" t="s">
        <v>331</v>
      </c>
      <c r="I16" s="156"/>
      <c r="J16" s="159"/>
      <c r="K16" s="158"/>
      <c r="L16" s="147"/>
      <c r="M16" s="2"/>
      <c r="N16" s="23" t="str">
        <f>IF(B16&lt;&gt;"",CONCATENATE(B16, REPT(" ", 31 - LEN(B16)),E16," ", IF(LEN(F16)&gt;0, CONCATENATE("(",F16,")"), " "), "  ",  IF(I16&lt;&gt;"", CONCATENATE(" DEFAULT ", I16,""), ""  ), IF(OR(D16="N",D16="IDENTITY",D16="NOT NULL"), " NOT NULL ", ""), IF(LEN(L16)&gt;0, "IDENTITY"&amp;L16, ""),  IF(B17&lt;&gt;""," ,"," ")), ") Tablespace TS_HEMR_DATA ;" )</f>
        <v>Ins_Emp                        nvarchar(20)     ,</v>
      </c>
      <c r="O16" s="2"/>
      <c r="P16" s="3"/>
      <c r="Q16" s="3"/>
      <c r="R16" s="3"/>
      <c r="S16" s="3"/>
      <c r="T16" s="3"/>
      <c r="U16" s="41" t="str">
        <f>CONCATENATE( "EXEC SP_ADDEXTENDEDPROPERTY 'MS_Description', '", C16, "', 'USER', DBO, 'TABLE', ",$F$4,",'COLUMN',",B16)</f>
        <v>EXEC SP_ADDEXTENDEDPROPERTY 'MS_Description', '최초입력자', 'USER', DBO, 'TABLE', Wo_Req,'COLUMN',Ins_Emp</v>
      </c>
      <c r="V16" s="3"/>
      <c r="W16" s="3"/>
      <c r="X16" s="3"/>
      <c r="Y16" s="3"/>
      <c r="Z16" s="3"/>
      <c r="AA16" s="3"/>
    </row>
    <row r="17" spans="1:27">
      <c r="A17" s="7">
        <v>11</v>
      </c>
      <c r="B17" s="86" t="s">
        <v>84</v>
      </c>
      <c r="C17" s="86" t="s">
        <v>85</v>
      </c>
      <c r="D17" s="86" t="s">
        <v>329</v>
      </c>
      <c r="E17" s="86" t="s">
        <v>93</v>
      </c>
      <c r="F17" s="156"/>
      <c r="G17" s="86" t="s">
        <v>331</v>
      </c>
      <c r="H17" s="86" t="s">
        <v>331</v>
      </c>
      <c r="I17" s="155"/>
      <c r="J17" s="159"/>
      <c r="K17" s="158"/>
      <c r="L17" s="147"/>
      <c r="M17" s="2"/>
      <c r="N17" s="23" t="str">
        <f>IF(B17&lt;&gt;"",CONCATENATE(B17, REPT(" ", 31 - LEN(B17)),E17," ", IF(LEN(F17)&gt;0, CONCATENATE("(",F17,")"), " "), "  ",  IF(I17&lt;&gt;"", CONCATENATE(" DEFAULT ", I17,""), ""  ), IF(OR(D17="N",D17="IDENTITY",D17="NOT NULL"), " NOT NULL ", ""), IF(LEN(L17)&gt;0, "IDENTITY"&amp;L17, ""),  IF(B18&lt;&gt;""," ,"," ")), ") Tablespace TS_HEMR_DATA ;" )</f>
        <v>Up_Date                        datetime     ,</v>
      </c>
      <c r="O17" s="2"/>
      <c r="P17" s="3"/>
      <c r="Q17" s="3"/>
      <c r="R17" s="3"/>
      <c r="S17" s="3"/>
      <c r="T17" s="3"/>
      <c r="U17" s="41" t="str">
        <f>CONCATENATE( "EXEC SP_ADDEXTENDEDPROPERTY 'MS_Description', '", C17, "', 'USER', DBO, 'TABLE', ",$F$4,",'COLUMN',",B17)</f>
        <v>EXEC SP_ADDEXTENDEDPROPERTY 'MS_Description', '최종수정일자', 'USER', DBO, 'TABLE', Wo_Req,'COLUMN',Up_Date</v>
      </c>
      <c r="V17" s="3"/>
      <c r="W17" s="3"/>
      <c r="X17" s="3"/>
      <c r="Y17" s="3"/>
      <c r="Z17" s="3"/>
      <c r="AA17" s="3"/>
    </row>
    <row r="18" spans="1:27">
      <c r="A18" s="7">
        <v>12</v>
      </c>
      <c r="B18" s="86" t="s">
        <v>86</v>
      </c>
      <c r="C18" s="86" t="s">
        <v>87</v>
      </c>
      <c r="D18" s="86" t="s">
        <v>329</v>
      </c>
      <c r="E18" s="86" t="s">
        <v>88</v>
      </c>
      <c r="F18" s="156"/>
      <c r="G18" s="86" t="s">
        <v>331</v>
      </c>
      <c r="H18" s="86" t="s">
        <v>331</v>
      </c>
      <c r="I18" s="155"/>
      <c r="J18" s="162"/>
      <c r="K18" s="161"/>
      <c r="L18" s="147"/>
      <c r="M18" s="2"/>
      <c r="N18" s="23" t="str">
        <f>IF(B18&lt;&gt;"",CONCATENATE(B18, REPT(" ", 31 - LEN(B18)),E18," ", IF(LEN(F18)&gt;0, CONCATENATE("(",F18,")"), " "), "  ",  IF(I18&lt;&gt;"", CONCATENATE(" DEFAULT ", I18,""), ""  ), IF(OR(D18="N",D18="IDENTITY",D18="NOT NULL"), " NOT NULL ", ""), IF(LEN(L18)&gt;0, "IDENTITY"&amp;L18, ""),  IF(B19&lt;&gt;""," ,"," ")), ") Tablespace TS_HEMR_DATA ;" )</f>
        <v xml:space="preserve">Up_Emp                         nvarchar(20)     </v>
      </c>
      <c r="O18" s="2"/>
      <c r="P18" s="3"/>
      <c r="Q18" s="3"/>
      <c r="R18" s="3"/>
      <c r="S18" s="3"/>
      <c r="T18" s="3"/>
      <c r="U18" s="41" t="str">
        <f>CONCATENATE( "EXEC SP_ADDEXTENDEDPROPERTY 'MS_Description', '", C18, "', 'USER', DBO, 'TABLE', ",$F$4,",'COLUMN',",B18)</f>
        <v>EXEC SP_ADDEXTENDEDPROPERTY 'MS_Description', '최종수정자', 'USER', DBO, 'TABLE', Wo_Req,'COLUMN',Up_Emp</v>
      </c>
      <c r="V18" s="3"/>
      <c r="W18" s="3"/>
      <c r="X18" s="3"/>
      <c r="Y18" s="3"/>
      <c r="Z18" s="3"/>
      <c r="AA18" s="3"/>
    </row>
    <row r="19" spans="1:27">
      <c r="A19" s="7">
        <v>13</v>
      </c>
      <c r="B19" s="156"/>
      <c r="C19" s="156"/>
      <c r="D19" s="156"/>
      <c r="E19" s="156"/>
      <c r="F19" s="156"/>
      <c r="G19" s="156"/>
      <c r="H19" s="156"/>
      <c r="I19" s="155"/>
      <c r="J19" s="162"/>
      <c r="K19" s="161"/>
      <c r="L19" s="147"/>
      <c r="M19" s="2"/>
      <c r="N19" s="23" t="str">
        <f>IF(B19&lt;&gt;"",CONCATENATE(B19, REPT(" ", 31 - LEN(B19)),E19," ", IF(LEN(F19)&gt;0, CONCATENATE("(",F19,")"), " "), "  ",  IF(I19&lt;&gt;"", CONCATENATE(" DEFAULT ", I19,""), ""  ), IF(OR(D19="N",D19="IDENTITY",D19="NOT NULL"), " NOT NULL ", ""), IF(LEN(L19)&gt;0, "IDENTITY"&amp;L19, ""),  IF(B20&lt;&gt;""," ,"," ")), ") Tablespace TS_HEMR_DATA ;" )</f>
        <v>) Tablespace TS_HEMR_DATA ;</v>
      </c>
      <c r="O19" s="2"/>
      <c r="P19" s="3"/>
      <c r="Q19" s="3"/>
      <c r="R19" s="3"/>
      <c r="S19" s="3"/>
      <c r="T19" s="3"/>
      <c r="U19" s="41" t="str">
        <f>CONCATENATE( "EXEC SP_ADDEXTENDEDPROPERTY 'MS_Description', '", C19, "', 'USER', DBO, 'TABLE', ",$F$4,",'COLUMN',",B19)</f>
        <v>EXEC SP_ADDEXTENDEDPROPERTY 'MS_Description', '', 'USER', DBO, 'TABLE', Wo_Req,'COLUMN',</v>
      </c>
      <c r="V19" s="3"/>
      <c r="W19" s="3"/>
      <c r="X19" s="3"/>
      <c r="Y19" s="3"/>
      <c r="Z19" s="3"/>
      <c r="AA19" s="3"/>
    </row>
    <row r="20" spans="1:27">
      <c r="A20" s="7">
        <v>14</v>
      </c>
      <c r="B20" s="153"/>
      <c r="C20" s="153"/>
      <c r="D20" s="153"/>
      <c r="E20" s="153"/>
      <c r="F20" s="153"/>
      <c r="G20" s="153"/>
      <c r="H20" s="153"/>
      <c r="I20" s="152"/>
      <c r="J20" s="174"/>
      <c r="K20" s="161"/>
      <c r="L20" s="147"/>
      <c r="M20" s="2"/>
      <c r="N20" s="23" t="str">
        <f>IF(B20&lt;&gt;"",CONCATENATE(B20, REPT(" ", 31 - LEN(B20)),E20," ", IF(LEN(F20)&gt;0, CONCATENATE("(",F20,")"), " "), "  ",  IF(I20&lt;&gt;"", CONCATENATE(" DEFAULT ", I20,""), ""  ), IF(OR(D20="N",D20="IDENTITY",D20="NOT NULL"), " NOT NULL ", ""), IF(LEN(L20)&gt;0, "IDENTITY"&amp;L20, ""),  IF(B21&lt;&gt;""," ,"," ")), ") Tablespace TS_HEMR_DATA ;" )</f>
        <v>) Tablespace TS_HEMR_DATA ;</v>
      </c>
      <c r="O20" s="2"/>
      <c r="P20" s="3"/>
      <c r="Q20" s="3"/>
      <c r="R20" s="3"/>
      <c r="S20" s="3"/>
      <c r="T20" s="3"/>
      <c r="U20" s="41" t="str">
        <f>CONCATENATE( "EXEC SP_ADDEXTENDEDPROPERTY 'MS_Description', '", C20, "', 'USER', DBO, 'TABLE', ",$F$4,",'COLUMN',",B20)</f>
        <v>EXEC SP_ADDEXTENDEDPROPERTY 'MS_Description', '', 'USER', DBO, 'TABLE', Wo_Req,'COLUMN',</v>
      </c>
      <c r="V20" s="3"/>
      <c r="W20" s="3"/>
      <c r="X20" s="3"/>
      <c r="Y20" s="3"/>
      <c r="Z20" s="3"/>
      <c r="AA20" s="3"/>
    </row>
    <row r="21" spans="1:27">
      <c r="A21" s="7">
        <v>15</v>
      </c>
      <c r="B21" s="36"/>
      <c r="C21" s="36"/>
      <c r="D21" s="36"/>
      <c r="E21" s="36"/>
      <c r="F21" s="36"/>
      <c r="G21" s="36"/>
      <c r="H21" s="36"/>
      <c r="I21" s="25"/>
      <c r="J21" s="174"/>
      <c r="K21" s="161"/>
      <c r="L21" s="147"/>
      <c r="M21" s="2"/>
      <c r="N21" s="23" t="str">
        <f>IF(B21&lt;&gt;"",CONCATENATE(B21, REPT(" ", 31 - LEN(B21)),E21," ", IF(LEN(F21)&gt;0, CONCATENATE("(",F21,")"), " "), "  ",  IF(I21&lt;&gt;"", CONCATENATE(" DEFAULT ", I21,""), ""  ), IF(OR(D21="N",D21="IDENTITY",D21="NOT NULL"), " NOT NULL ", ""), IF(LEN(L21)&gt;0, "IDENTITY"&amp;L21, ""),  IF(B22&lt;&gt;""," ,"," ")), ") Tablespace TS_HEMR_DATA ;" )</f>
        <v>) Tablespace TS_HEMR_DATA ;</v>
      </c>
      <c r="O21" s="2"/>
      <c r="P21" s="3"/>
      <c r="Q21" s="3"/>
      <c r="R21" s="3"/>
      <c r="S21" s="3"/>
      <c r="T21" s="3"/>
      <c r="U21" s="41" t="str">
        <f>CONCATENATE( "EXEC SP_ADDEXTENDEDPROPERTY 'MS_Description', '", C21, "', 'USER', DBO, 'TABLE', ",$F$4,",'COLUMN',",B21)</f>
        <v>EXEC SP_ADDEXTENDEDPROPERTY 'MS_Description', '', 'USER', DBO, 'TABLE', Wo_Req,'COLUMN',</v>
      </c>
      <c r="V21" s="3"/>
      <c r="W21" s="3"/>
      <c r="X21" s="3"/>
      <c r="Y21" s="3"/>
      <c r="Z21" s="3"/>
      <c r="AA21" s="3"/>
    </row>
    <row r="22" spans="1:27">
      <c r="A22" s="7">
        <v>16</v>
      </c>
      <c r="B22" s="36"/>
      <c r="C22" s="36"/>
      <c r="D22" s="36"/>
      <c r="E22" s="36"/>
      <c r="F22" s="36"/>
      <c r="G22" s="36"/>
      <c r="H22" s="36"/>
      <c r="I22" s="25"/>
      <c r="J22" s="174"/>
      <c r="K22" s="161"/>
      <c r="L22" s="147"/>
      <c r="M22" s="2"/>
      <c r="N22" s="23" t="str">
        <f>IF(B22&lt;&gt;"",CONCATENATE(B22, REPT(" ", 31 - LEN(B22)),E22," ", IF(LEN(F22)&gt;0, CONCATENATE("(",F22,")"), " "), "  ",  IF(I22&lt;&gt;"", CONCATENATE(" DEFAULT ", I22,""), ""  ), IF(OR(D22="N",D22="IDENTITY",D22="NOT NULL"), " NOT NULL ", ""), IF(LEN(L22)&gt;0, "IDENTITY"&amp;L22, ""),  IF(B23&lt;&gt;""," ,"," ")), ") Tablespace TS_HEMR_DATA ;" )</f>
        <v>) Tablespace TS_HEMR_DATA ;</v>
      </c>
      <c r="O22" s="2"/>
      <c r="P22" s="3"/>
      <c r="Q22" s="3"/>
      <c r="R22" s="3"/>
      <c r="S22" s="3"/>
      <c r="T22" s="3"/>
      <c r="U22" s="41" t="str">
        <f>CONCATENATE( "EXEC SP_ADDEXTENDEDPROPERTY 'MS_Description', '", C22, "', 'USER', DBO, 'TABLE', ",$F$4,",'COLUMN',",B22)</f>
        <v>EXEC SP_ADDEXTENDEDPROPERTY 'MS_Description', '', 'USER', DBO, 'TABLE', Wo_Req,'COLUMN',</v>
      </c>
      <c r="V22" s="3"/>
      <c r="W22" s="3"/>
      <c r="X22" s="3"/>
      <c r="Y22" s="3"/>
      <c r="Z22" s="3"/>
      <c r="AA22" s="3"/>
    </row>
    <row r="23" spans="1:27">
      <c r="A23" s="7">
        <v>17</v>
      </c>
      <c r="B23" s="36"/>
      <c r="C23" s="36"/>
      <c r="D23" s="36"/>
      <c r="E23" s="36"/>
      <c r="F23" s="36"/>
      <c r="G23" s="36"/>
      <c r="H23" s="36"/>
      <c r="I23" s="25"/>
      <c r="J23" s="174"/>
      <c r="K23" s="161"/>
      <c r="L23" s="147"/>
      <c r="M23" s="2"/>
      <c r="N23" s="23" t="str">
        <f>IF(B23&lt;&gt;"",CONCATENATE(B23, REPT(" ", 31 - LEN(B23)),E23," ", IF(LEN(F23)&gt;0, CONCATENATE("(",F23,")"), " "), "  ",  IF(I23&lt;&gt;"", CONCATENATE(" DEFAULT ", I23,""), ""  ), IF(OR(D23="N",D23="IDENTITY",D23="NOT NULL"), " NOT NULL ", ""), IF(LEN(L23)&gt;0, "IDENTITY"&amp;L23, ""),  IF(B24&lt;&gt;""," ,"," ")), ") Tablespace TS_HEMR_DATA ;" )</f>
        <v>) Tablespace TS_HEMR_DATA ;</v>
      </c>
      <c r="O23" s="2"/>
      <c r="P23" s="3"/>
      <c r="Q23" s="3"/>
      <c r="R23" s="3"/>
      <c r="S23" s="3"/>
      <c r="T23" s="3"/>
      <c r="U23" s="41" t="str">
        <f>CONCATENATE( "EXEC SP_ADDEXTENDEDPROPERTY 'MS_Description', '", C23, "', 'USER', DBO, 'TABLE', ",$F$4,",'COLUMN',",B23)</f>
        <v>EXEC SP_ADDEXTENDEDPROPERTY 'MS_Description', '', 'USER', DBO, 'TABLE', Wo_Req,'COLUMN',</v>
      </c>
      <c r="V23" s="3"/>
      <c r="W23" s="3"/>
      <c r="X23" s="3"/>
      <c r="Y23" s="3"/>
      <c r="Z23" s="3"/>
      <c r="AA23" s="3"/>
    </row>
    <row r="24" spans="1:27">
      <c r="A24" s="7">
        <v>18</v>
      </c>
      <c r="B24" s="36"/>
      <c r="C24" s="36"/>
      <c r="D24" s="36"/>
      <c r="E24" s="36"/>
      <c r="F24" s="36"/>
      <c r="G24" s="36"/>
      <c r="H24" s="36"/>
      <c r="I24" s="25"/>
      <c r="J24" s="174"/>
      <c r="K24" s="161"/>
      <c r="L24" s="147"/>
      <c r="M24" s="2"/>
      <c r="N24" s="23"/>
      <c r="O24" s="2"/>
      <c r="P24" s="3"/>
      <c r="Q24" s="3"/>
      <c r="R24" s="3"/>
      <c r="S24" s="3"/>
      <c r="T24" s="3"/>
      <c r="U24" s="41"/>
      <c r="V24" s="3"/>
      <c r="W24" s="3"/>
      <c r="X24" s="3"/>
      <c r="Y24" s="3"/>
      <c r="Z24" s="3"/>
      <c r="AA24" s="3"/>
    </row>
    <row r="25" spans="1:27">
      <c r="A25" s="7">
        <v>19</v>
      </c>
      <c r="B25" s="36"/>
      <c r="C25" s="36"/>
      <c r="D25" s="36"/>
      <c r="E25" s="36"/>
      <c r="F25" s="36"/>
      <c r="G25" s="36"/>
      <c r="H25" s="36"/>
      <c r="I25" s="25"/>
      <c r="J25" s="174"/>
      <c r="K25" s="161"/>
      <c r="L25" s="147"/>
      <c r="M25" s="2"/>
      <c r="N25" s="23"/>
      <c r="O25" s="2"/>
      <c r="P25" s="3"/>
      <c r="Q25" s="3"/>
      <c r="R25" s="3"/>
      <c r="S25" s="3"/>
      <c r="T25" s="3"/>
      <c r="U25" s="41"/>
      <c r="V25" s="3"/>
      <c r="W25" s="3"/>
      <c r="X25" s="3"/>
      <c r="Y25" s="3"/>
      <c r="Z25" s="3"/>
      <c r="AA25" s="3"/>
    </row>
    <row r="26" spans="1:27">
      <c r="A26" s="7">
        <v>20</v>
      </c>
      <c r="B26" s="36"/>
      <c r="C26" s="36"/>
      <c r="D26" s="36"/>
      <c r="E26" s="36"/>
      <c r="F26" s="36"/>
      <c r="G26" s="36"/>
      <c r="H26" s="36"/>
      <c r="I26" s="25"/>
      <c r="J26" s="174"/>
      <c r="K26" s="161"/>
      <c r="L26" s="147"/>
      <c r="M26" s="2"/>
      <c r="N26" s="23"/>
      <c r="O26" s="2"/>
      <c r="P26" s="3"/>
      <c r="Q26" s="3"/>
      <c r="R26" s="3"/>
      <c r="S26" s="3"/>
      <c r="T26" s="3"/>
      <c r="U26" s="41"/>
      <c r="V26" s="3"/>
      <c r="W26" s="3"/>
      <c r="X26" s="3"/>
      <c r="Y26" s="3"/>
      <c r="Z26" s="3"/>
      <c r="AA26" s="3"/>
    </row>
    <row r="27" spans="1:27">
      <c r="A27" s="7">
        <v>21</v>
      </c>
      <c r="B27" s="36"/>
      <c r="C27" s="36"/>
      <c r="D27" s="36"/>
      <c r="E27" s="36"/>
      <c r="F27" s="36"/>
      <c r="G27" s="36"/>
      <c r="H27" s="36"/>
      <c r="I27" s="25"/>
      <c r="J27" s="174"/>
      <c r="K27" s="161"/>
      <c r="L27" s="147"/>
      <c r="M27" s="2"/>
      <c r="N27" s="23" t="s">
        <v>328</v>
      </c>
      <c r="O27" s="2"/>
      <c r="P27" s="3"/>
      <c r="Q27" s="3"/>
      <c r="R27" s="3"/>
      <c r="S27" s="3"/>
      <c r="T27" s="3"/>
      <c r="U27" s="41"/>
      <c r="V27" s="3"/>
      <c r="W27" s="3"/>
      <c r="X27" s="3"/>
      <c r="Y27" s="3"/>
      <c r="Z27" s="3"/>
      <c r="AA27" s="3"/>
    </row>
    <row r="28" spans="1:27">
      <c r="A28" s="7">
        <v>22</v>
      </c>
      <c r="B28" s="36"/>
      <c r="C28" s="36"/>
      <c r="D28" s="36"/>
      <c r="E28" s="36"/>
      <c r="F28" s="36"/>
      <c r="G28" s="36"/>
      <c r="H28" s="36"/>
      <c r="I28" s="25"/>
      <c r="J28" s="174"/>
      <c r="K28" s="161"/>
      <c r="L28" s="147"/>
      <c r="M28" s="2"/>
      <c r="N28" s="23"/>
      <c r="O28" s="2"/>
      <c r="P28" s="3"/>
      <c r="Q28" s="3"/>
      <c r="R28" s="3"/>
      <c r="S28" s="3"/>
      <c r="T28" s="3"/>
      <c r="U28" s="41"/>
      <c r="V28" s="3"/>
      <c r="W28" s="3"/>
      <c r="X28" s="3"/>
      <c r="Y28" s="3"/>
      <c r="Z28" s="3"/>
      <c r="AA28" s="3"/>
    </row>
    <row r="29" spans="1:27">
      <c r="A29" s="7">
        <v>23</v>
      </c>
      <c r="B29" s="36"/>
      <c r="C29" s="36"/>
      <c r="D29" s="36"/>
      <c r="E29" s="36"/>
      <c r="F29" s="36"/>
      <c r="G29" s="36"/>
      <c r="H29" s="36"/>
      <c r="I29" s="25"/>
      <c r="J29" s="174"/>
      <c r="K29" s="161"/>
      <c r="L29" s="147"/>
      <c r="M29" s="2"/>
      <c r="N29" s="23"/>
      <c r="O29" s="2"/>
      <c r="P29" s="3"/>
      <c r="Q29" s="3"/>
      <c r="R29" s="3"/>
      <c r="S29" s="3"/>
      <c r="T29" s="3"/>
      <c r="U29" s="41"/>
      <c r="V29" s="3"/>
      <c r="W29" s="3"/>
      <c r="X29" s="3"/>
      <c r="Y29" s="3"/>
      <c r="Z29" s="3"/>
      <c r="AA29" s="3"/>
    </row>
    <row r="30" spans="1:27">
      <c r="A30" s="7">
        <v>24</v>
      </c>
      <c r="B30" s="36"/>
      <c r="C30" s="36"/>
      <c r="D30" s="36"/>
      <c r="E30" s="36"/>
      <c r="F30" s="36"/>
      <c r="G30" s="36"/>
      <c r="H30" s="36"/>
      <c r="I30" s="25"/>
      <c r="J30" s="174"/>
      <c r="K30" s="161"/>
      <c r="L30" s="147"/>
      <c r="M30" s="2"/>
      <c r="N30" s="23"/>
      <c r="O30" s="2"/>
      <c r="P30" s="3"/>
      <c r="Q30" s="3"/>
      <c r="R30" s="3"/>
      <c r="S30" s="3"/>
      <c r="T30" s="3"/>
      <c r="U30" s="41"/>
      <c r="V30" s="3"/>
      <c r="W30" s="3"/>
      <c r="X30" s="3"/>
      <c r="Y30" s="3"/>
      <c r="Z30" s="3"/>
      <c r="AA30" s="3"/>
    </row>
    <row r="31" spans="1:27">
      <c r="A31" s="7">
        <v>25</v>
      </c>
      <c r="B31" s="36"/>
      <c r="C31" s="36"/>
      <c r="D31" s="36"/>
      <c r="E31" s="36"/>
      <c r="F31" s="36"/>
      <c r="G31" s="36"/>
      <c r="H31" s="36"/>
      <c r="I31" s="25"/>
      <c r="J31" s="174"/>
      <c r="K31" s="161"/>
      <c r="L31" s="147"/>
      <c r="M31" s="2"/>
      <c r="N31" s="23"/>
      <c r="O31" s="2"/>
      <c r="P31" s="3"/>
      <c r="Q31" s="3"/>
      <c r="R31" s="3"/>
      <c r="S31" s="3"/>
      <c r="T31" s="3"/>
      <c r="U31" s="41"/>
      <c r="V31" s="3"/>
      <c r="W31" s="3"/>
      <c r="X31" s="3"/>
      <c r="Y31" s="3"/>
      <c r="Z31" s="3"/>
      <c r="AA31" s="3"/>
    </row>
    <row r="32" spans="1:27">
      <c r="A32" s="7">
        <v>26</v>
      </c>
      <c r="B32" s="36"/>
      <c r="C32" s="36"/>
      <c r="D32" s="36"/>
      <c r="E32" s="36"/>
      <c r="F32" s="36"/>
      <c r="G32" s="36"/>
      <c r="H32" s="36"/>
      <c r="I32" s="25"/>
      <c r="J32" s="174"/>
      <c r="K32" s="161"/>
      <c r="L32" s="147"/>
      <c r="M32" s="2"/>
      <c r="N32" s="23"/>
      <c r="O32" s="2"/>
      <c r="P32" s="3"/>
      <c r="Q32" s="3"/>
      <c r="R32" s="3"/>
      <c r="S32" s="3"/>
      <c r="T32" s="3"/>
      <c r="U32" s="41"/>
      <c r="V32" s="3"/>
      <c r="W32" s="3"/>
      <c r="X32" s="3"/>
      <c r="Y32" s="3"/>
      <c r="Z32" s="3"/>
      <c r="AA32" s="3"/>
    </row>
    <row r="33" spans="1:27">
      <c r="A33" s="7">
        <v>27</v>
      </c>
      <c r="B33" s="36"/>
      <c r="C33" s="36"/>
      <c r="D33" s="36"/>
      <c r="E33" s="36"/>
      <c r="F33" s="36"/>
      <c r="G33" s="36"/>
      <c r="H33" s="36"/>
      <c r="I33" s="25"/>
      <c r="J33" s="174"/>
      <c r="K33" s="161"/>
      <c r="L33" s="147"/>
      <c r="M33" s="2"/>
      <c r="N33" s="23"/>
      <c r="O33" s="2"/>
      <c r="P33" s="3"/>
      <c r="Q33" s="3"/>
      <c r="R33" s="3"/>
      <c r="S33" s="3"/>
      <c r="T33" s="3"/>
      <c r="U33" s="41"/>
      <c r="V33" s="3"/>
      <c r="W33" s="3"/>
      <c r="X33" s="3"/>
      <c r="Y33" s="3"/>
      <c r="Z33" s="3"/>
      <c r="AA33" s="3"/>
    </row>
    <row r="34" spans="1:27">
      <c r="A34" s="7">
        <v>28</v>
      </c>
      <c r="B34" s="36"/>
      <c r="C34" s="36"/>
      <c r="D34" s="36"/>
      <c r="E34" s="36"/>
      <c r="F34" s="36"/>
      <c r="G34" s="36"/>
      <c r="H34" s="36"/>
      <c r="I34" s="25"/>
      <c r="J34" s="174"/>
      <c r="K34" s="161"/>
      <c r="L34" s="147"/>
      <c r="M34" s="2"/>
      <c r="N34" s="23"/>
      <c r="O34" s="2"/>
      <c r="P34" s="3"/>
      <c r="Q34" s="3"/>
      <c r="R34" s="3"/>
      <c r="S34" s="3"/>
      <c r="T34" s="3"/>
      <c r="U34" s="41"/>
      <c r="V34" s="3"/>
      <c r="W34" s="3"/>
      <c r="X34" s="3"/>
      <c r="Y34" s="3"/>
      <c r="Z34" s="3"/>
      <c r="AA34" s="3"/>
    </row>
    <row r="35" spans="1:27">
      <c r="A35" s="7">
        <v>29</v>
      </c>
      <c r="B35" s="36"/>
      <c r="C35" s="36"/>
      <c r="D35" s="36"/>
      <c r="E35" s="36"/>
      <c r="F35" s="36"/>
      <c r="G35" s="36"/>
      <c r="H35" s="36"/>
      <c r="I35" s="25"/>
      <c r="J35" s="174"/>
      <c r="K35" s="161"/>
      <c r="L35" s="147"/>
      <c r="M35" s="2"/>
      <c r="N35" s="23"/>
      <c r="O35" s="2"/>
      <c r="P35" s="3"/>
      <c r="Q35" s="3"/>
      <c r="R35" s="3"/>
      <c r="S35" s="3"/>
      <c r="T35" s="3"/>
      <c r="U35" s="41"/>
      <c r="V35" s="3"/>
      <c r="W35" s="3"/>
      <c r="X35" s="3"/>
      <c r="Y35" s="3"/>
      <c r="Z35" s="3"/>
      <c r="AA35" s="3"/>
    </row>
    <row r="36" spans="1:27">
      <c r="A36" s="7">
        <v>30</v>
      </c>
      <c r="B36" s="151"/>
      <c r="C36" s="151"/>
      <c r="D36" s="36"/>
      <c r="E36" s="36"/>
      <c r="F36" s="36"/>
      <c r="G36" s="36"/>
      <c r="H36" s="36"/>
      <c r="I36" s="25"/>
      <c r="J36" s="174"/>
      <c r="K36" s="161"/>
      <c r="L36" s="147"/>
      <c r="M36" s="2"/>
      <c r="N36" s="23"/>
      <c r="O36" s="2"/>
      <c r="P36" s="3"/>
      <c r="Q36" s="3"/>
      <c r="R36" s="3"/>
      <c r="S36" s="3"/>
      <c r="T36" s="3"/>
      <c r="U36" s="41"/>
      <c r="V36" s="3"/>
      <c r="W36" s="3"/>
      <c r="X36" s="3"/>
      <c r="Y36" s="3"/>
      <c r="Z36" s="3"/>
      <c r="AA36" s="3"/>
    </row>
    <row r="37" spans="1:27">
      <c r="A37" s="7">
        <v>31</v>
      </c>
      <c r="B37" s="151"/>
      <c r="C37" s="151"/>
      <c r="D37" s="36"/>
      <c r="E37" s="36"/>
      <c r="F37" s="36"/>
      <c r="G37" s="150"/>
      <c r="H37" s="36"/>
      <c r="I37" s="25"/>
      <c r="J37" s="174"/>
      <c r="K37" s="161"/>
      <c r="L37" s="147"/>
      <c r="M37" s="2"/>
      <c r="N37" s="23"/>
      <c r="O37" s="2"/>
      <c r="P37" s="3"/>
      <c r="Q37" s="3"/>
      <c r="R37" s="3"/>
      <c r="S37" s="3"/>
      <c r="T37" s="3"/>
      <c r="U37" s="41"/>
      <c r="V37" s="3"/>
      <c r="W37" s="3"/>
      <c r="X37" s="3"/>
      <c r="Y37" s="3"/>
      <c r="Z37" s="3"/>
      <c r="AA37" s="3"/>
    </row>
    <row r="38" spans="1:27">
      <c r="M38" s="2"/>
      <c r="N38" s="23" t="s">
        <v>42</v>
      </c>
      <c r="O38" s="2"/>
      <c r="P38" s="3"/>
      <c r="Q38" s="3"/>
      <c r="R38" s="3"/>
      <c r="S38" s="3"/>
      <c r="T38" s="3"/>
      <c r="U38" s="41"/>
      <c r="V38" s="3"/>
      <c r="W38" s="3"/>
      <c r="X38" s="3"/>
      <c r="Y38" s="3"/>
      <c r="Z38" s="3"/>
      <c r="AA38" s="3"/>
    </row>
    <row r="39" spans="1:27">
      <c r="M39" s="2"/>
      <c r="N39" s="23"/>
      <c r="O39" s="2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>
      <c r="M40" s="2"/>
      <c r="N40" s="23"/>
      <c r="O40" s="2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>
      <c r="M41" s="146"/>
      <c r="N41" s="23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>
      <c r="M42" s="3"/>
      <c r="N42" s="23" t="str">
        <f>CONCATENATE("CREATE ", IF(H42&lt;&gt;"", "UNIQUE ", ""),"INDEX ", B42, " ON ", $F$4, "( ",C42, " ) " )</f>
        <v xml:space="preserve">CREATE INDEX  ON Wo_Req(  ) 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>
      <c r="M43" s="3"/>
      <c r="N43" s="23" t="str">
        <f>CONCATENATE("CREATE ", IF(H43&lt;&gt;"", "UNIQUE ", ""),"INDEX ", B43, " ON ", $F$4, "( ",C43, " ) " )</f>
        <v xml:space="preserve">CREATE INDEX  ON Wo_Req(  ) 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>
      <c r="M44" s="3"/>
      <c r="N44" s="23" t="str">
        <f>CONCATENATE("CREATE ", IF(H44&lt;&gt;"", "UNIQUE ", ""),"INDEX ", B44, " ON ", $F$4, "( ",C44, " ) " )</f>
        <v xml:space="preserve">CREATE INDEX  ON Wo_Req(  ) 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>
      <c r="M45" s="3"/>
      <c r="N45" s="23" t="str">
        <f>CONCATENATE("CREATE ", IF(H45&lt;&gt;"", "UNIQUE ", ""),"INDEX ", B45, " ON ", $F$4, "( ",C45, " ) " )</f>
        <v xml:space="preserve">CREATE INDEX  ON Wo_Req(  ) 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>
      <c r="M46" s="2"/>
      <c r="N46" s="23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>
      <c r="M47" s="2"/>
      <c r="N47" s="23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>
      <c r="M48" s="2"/>
      <c r="N48" s="23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3:27">
      <c r="M49" s="2"/>
      <c r="N49" s="23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3:27">
      <c r="M50" s="2"/>
      <c r="N50" s="23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3:27">
      <c r="M51" s="2"/>
      <c r="N51" s="23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3:27">
      <c r="M52" s="2"/>
      <c r="N52" s="23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3:27">
      <c r="M53" s="2"/>
      <c r="N53" s="23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3:27">
      <c r="M54" s="2"/>
      <c r="N54" s="23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3:27">
      <c r="M55" s="2"/>
      <c r="N55" s="23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3:27">
      <c r="M56" s="2"/>
      <c r="N56" s="23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</sheetData>
  <mergeCells count="50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13:K13"/>
    <mergeCell ref="J14:K14"/>
    <mergeCell ref="J15:K15"/>
    <mergeCell ref="J16:K16"/>
    <mergeCell ref="J4:L4"/>
    <mergeCell ref="A5:B5"/>
    <mergeCell ref="C5:D5"/>
    <mergeCell ref="E5:F5"/>
    <mergeCell ref="G5:H5"/>
    <mergeCell ref="J5:L5"/>
    <mergeCell ref="J27:K27"/>
    <mergeCell ref="J28:K28"/>
    <mergeCell ref="J17:K17"/>
    <mergeCell ref="J6:K6"/>
    <mergeCell ref="J7:K7"/>
    <mergeCell ref="J8:K8"/>
    <mergeCell ref="J9:K9"/>
    <mergeCell ref="J10:K10"/>
    <mergeCell ref="J11:K11"/>
    <mergeCell ref="J12:K12"/>
    <mergeCell ref="J29:K29"/>
    <mergeCell ref="J18:K18"/>
    <mergeCell ref="J19:K19"/>
    <mergeCell ref="J20:K20"/>
    <mergeCell ref="J21:K21"/>
    <mergeCell ref="J22:K22"/>
    <mergeCell ref="J23:K23"/>
    <mergeCell ref="J24:K24"/>
    <mergeCell ref="J25:K25"/>
    <mergeCell ref="J26:K26"/>
    <mergeCell ref="J36:K36"/>
    <mergeCell ref="J37:K37"/>
    <mergeCell ref="J30:K30"/>
    <mergeCell ref="J31:K31"/>
    <mergeCell ref="J32:K32"/>
    <mergeCell ref="J33:K33"/>
    <mergeCell ref="J34:K34"/>
    <mergeCell ref="J35:K35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905E8-6886-44F5-876B-4FDB4833CA5F}">
  <dimension ref="A1:AA56"/>
  <sheetViews>
    <sheetView workbookViewId="0">
      <selection activeCell="B7" sqref="B7:K18"/>
    </sheetView>
  </sheetViews>
  <sheetFormatPr defaultRowHeight="17.399999999999999"/>
  <cols>
    <col min="13" max="13" width="4.19921875" customWidth="1"/>
    <col min="14" max="14" width="8.796875" style="19"/>
    <col min="15" max="15" width="10.5" customWidth="1"/>
  </cols>
  <sheetData>
    <row r="1" spans="1:27">
      <c r="A1" s="106" t="s">
        <v>1</v>
      </c>
      <c r="B1" s="107"/>
      <c r="C1" s="108"/>
      <c r="D1" s="108"/>
      <c r="E1" s="108" t="s">
        <v>20</v>
      </c>
      <c r="F1" s="124" t="s">
        <v>2</v>
      </c>
      <c r="G1" s="124"/>
      <c r="H1" s="125"/>
      <c r="I1" s="17" t="s">
        <v>3</v>
      </c>
      <c r="J1" s="6"/>
      <c r="K1" s="12" t="s">
        <v>4</v>
      </c>
      <c r="L1" s="14"/>
      <c r="M1" s="169"/>
    </row>
    <row r="2" spans="1:27">
      <c r="A2" s="109" t="s">
        <v>5</v>
      </c>
      <c r="B2" s="110"/>
      <c r="C2" s="108"/>
      <c r="D2" s="108"/>
      <c r="E2" s="108"/>
      <c r="F2" s="126"/>
      <c r="G2" s="126"/>
      <c r="H2" s="127"/>
      <c r="I2" s="1" t="s">
        <v>6</v>
      </c>
      <c r="J2" s="6"/>
      <c r="K2" s="16" t="s">
        <v>7</v>
      </c>
      <c r="L2" s="14"/>
      <c r="M2" s="169"/>
    </row>
    <row r="3" spans="1:27">
      <c r="A3" s="111" t="s">
        <v>0</v>
      </c>
      <c r="B3" s="112"/>
      <c r="C3" s="122"/>
      <c r="D3" s="123"/>
      <c r="E3" s="26" t="s">
        <v>8</v>
      </c>
      <c r="F3" s="128" t="s">
        <v>29</v>
      </c>
      <c r="G3" s="128"/>
      <c r="H3" s="128"/>
      <c r="I3" s="15" t="s">
        <v>9</v>
      </c>
      <c r="J3" s="6"/>
      <c r="K3" s="11" t="s">
        <v>10</v>
      </c>
      <c r="L3" s="13" t="s">
        <v>41</v>
      </c>
      <c r="M3" s="168"/>
      <c r="N3" s="23" t="str">
        <f>CONCATENATE("DROP TABLE ",F4," ;")</f>
        <v>DROP TABLE UserGroup_Master ;</v>
      </c>
    </row>
    <row r="4" spans="1:27" ht="31.2">
      <c r="A4" s="108" t="s">
        <v>12</v>
      </c>
      <c r="B4" s="108"/>
      <c r="C4" s="108"/>
      <c r="D4" s="108"/>
      <c r="E4" s="6" t="s">
        <v>13</v>
      </c>
      <c r="F4" s="133" t="s">
        <v>434</v>
      </c>
      <c r="G4" s="133"/>
      <c r="H4" s="133"/>
      <c r="I4" s="78" t="s">
        <v>14</v>
      </c>
      <c r="J4" s="115" t="s">
        <v>433</v>
      </c>
      <c r="K4" s="116"/>
      <c r="L4" s="117"/>
      <c r="M4" s="167"/>
      <c r="N4" s="166"/>
      <c r="O4" s="165"/>
    </row>
    <row r="5" spans="1:27" ht="31.2">
      <c r="A5" s="118" t="s">
        <v>31</v>
      </c>
      <c r="B5" s="119"/>
      <c r="C5" s="118"/>
      <c r="D5" s="119"/>
      <c r="E5" s="120" t="s">
        <v>33</v>
      </c>
      <c r="F5" s="121"/>
      <c r="G5" s="115" t="s">
        <v>330</v>
      </c>
      <c r="H5" s="117"/>
      <c r="I5" s="78" t="s">
        <v>32</v>
      </c>
      <c r="J5" s="115"/>
      <c r="K5" s="116"/>
      <c r="L5" s="117"/>
      <c r="M5" s="167"/>
      <c r="N5" s="166"/>
      <c r="O5" s="165"/>
    </row>
    <row r="6" spans="1:27">
      <c r="A6" s="37" t="s">
        <v>11</v>
      </c>
      <c r="B6" s="37" t="s">
        <v>21</v>
      </c>
      <c r="C6" s="37" t="s">
        <v>22</v>
      </c>
      <c r="D6" s="37" t="s">
        <v>23</v>
      </c>
      <c r="E6" s="37" t="s">
        <v>16</v>
      </c>
      <c r="F6" s="37" t="s">
        <v>24</v>
      </c>
      <c r="G6" s="37" t="s">
        <v>17</v>
      </c>
      <c r="H6" s="37" t="s">
        <v>25</v>
      </c>
      <c r="I6" s="77" t="s">
        <v>18</v>
      </c>
      <c r="J6" s="113" t="s">
        <v>19</v>
      </c>
      <c r="K6" s="114"/>
      <c r="L6" s="164" t="s">
        <v>26</v>
      </c>
      <c r="M6" s="163"/>
      <c r="N6" s="23" t="str">
        <f>CONCATENATE("CREATE TABLE ",$F$4," (")</f>
        <v>CREATE TABLE UserGroup_Master (</v>
      </c>
      <c r="O6" s="2"/>
      <c r="P6" s="3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</row>
    <row r="7" spans="1:27">
      <c r="A7" s="7">
        <v>1</v>
      </c>
      <c r="B7" s="86" t="s">
        <v>305</v>
      </c>
      <c r="C7" s="86" t="s">
        <v>306</v>
      </c>
      <c r="D7" s="86" t="s">
        <v>356</v>
      </c>
      <c r="E7" s="86" t="s">
        <v>180</v>
      </c>
      <c r="F7" s="156"/>
      <c r="G7" s="86" t="s">
        <v>335</v>
      </c>
      <c r="H7" s="86" t="s">
        <v>331</v>
      </c>
      <c r="I7" s="155"/>
      <c r="J7" s="173"/>
      <c r="K7" s="173"/>
      <c r="L7" s="147"/>
      <c r="M7" s="2"/>
      <c r="N7" s="23" t="str">
        <f>IF(B7&lt;&gt;"",CONCATENATE(B7, REPT(" ", 31 - LEN(B7)),E7," ", IF(LEN(F7)&gt;0, CONCATENATE("(",F7,")"), " "), "  ",  IF(I7&lt;&gt;"", CONCATENATE(" DEFAULT ", I7,""), ""  ), IF(OR(D7="N",D7="IDENTITY",D7="NOT NULL"), " NOT NULL ", ""), IF(LEN(L7)&gt;0, "IDENTITY"&amp;L7, ""),  IF(B8&lt;&gt;""," ,"," ")), ") Tablespace TS_HEMR_DATA ;" )</f>
        <v>UserGroup_Code                 nvarchar(30)     NOT NULL  ,</v>
      </c>
      <c r="O7" s="2"/>
      <c r="P7" s="3"/>
      <c r="Q7" s="3"/>
      <c r="R7" s="3"/>
      <c r="S7" s="3"/>
      <c r="T7" s="3"/>
      <c r="U7" s="41" t="str">
        <f>CONCATENATE( "EXEC SP_ADDEXTENDEDPROPERTY 'MS_Description', '", C7, "', 'USER', DBO, 'TABLE', ",$F$4,",'COLUMN',",B7)</f>
        <v>EXEC SP_ADDEXTENDEDPROPERTY 'MS_Description', '사용자그룹코드', 'USER', DBO, 'TABLE', UserGroup_Master,'COLUMN',UserGroup_Code</v>
      </c>
      <c r="V7" s="3"/>
      <c r="W7" s="3"/>
      <c r="X7" s="3"/>
      <c r="Y7" s="3"/>
      <c r="Z7" s="3"/>
      <c r="AA7" s="3"/>
    </row>
    <row r="8" spans="1:27">
      <c r="A8" s="7">
        <v>2</v>
      </c>
      <c r="B8" s="86" t="s">
        <v>432</v>
      </c>
      <c r="C8" s="86" t="s">
        <v>431</v>
      </c>
      <c r="D8" s="86" t="s">
        <v>329</v>
      </c>
      <c r="E8" s="86" t="s">
        <v>125</v>
      </c>
      <c r="F8" s="156"/>
      <c r="G8" s="86" t="s">
        <v>331</v>
      </c>
      <c r="H8" s="86" t="s">
        <v>331</v>
      </c>
      <c r="I8" s="155"/>
      <c r="J8" s="173"/>
      <c r="K8" s="173"/>
      <c r="L8" s="147"/>
      <c r="M8" s="2"/>
      <c r="N8" s="23" t="str">
        <f>IF(B8&lt;&gt;"",CONCATENATE(B8, REPT(" ", 31 - LEN(B8)),E8," ", IF(LEN(F8)&gt;0, CONCATENATE("(",F8,")"), " "), "  ",  IF(I8&lt;&gt;"", CONCATENATE(" DEFAULT ", I8,""), ""  ), IF(OR(D8="N",D8="IDENTITY",D8="NOT NULL"), " NOT NULL ", ""), IF(LEN(L8)&gt;0, "IDENTITY"&amp;L8, ""),  IF(B9&lt;&gt;""," ,"," ")), ") Tablespace TS_HEMR_DATA ;" )</f>
        <v>UserGroup_Name                 nvarchar(100)     ,</v>
      </c>
      <c r="O8" s="2"/>
      <c r="P8" s="3"/>
      <c r="Q8" s="3"/>
      <c r="R8" s="3"/>
      <c r="S8" s="3"/>
      <c r="T8" s="3"/>
      <c r="U8" s="41" t="str">
        <f>CONCATENATE( "EXEC SP_ADDEXTENDEDPROPERTY 'MS_Description', '", C8, "', 'USER', DBO, 'TABLE', ",$F$4,",'COLUMN',",B8)</f>
        <v>EXEC SP_ADDEXTENDEDPROPERTY 'MS_Description', '사용자그룹명', 'USER', DBO, 'TABLE', UserGroup_Master,'COLUMN',UserGroup_Name</v>
      </c>
      <c r="V8" s="3"/>
      <c r="W8" s="3"/>
      <c r="X8" s="3"/>
      <c r="Y8" s="3"/>
      <c r="Z8" s="3"/>
      <c r="AA8" s="3"/>
    </row>
    <row r="9" spans="1:27">
      <c r="A9" s="7">
        <v>3</v>
      </c>
      <c r="B9" s="86" t="s">
        <v>430</v>
      </c>
      <c r="C9" s="86" t="s">
        <v>429</v>
      </c>
      <c r="D9" s="86" t="s">
        <v>329</v>
      </c>
      <c r="E9" s="86" t="s">
        <v>90</v>
      </c>
      <c r="F9" s="156"/>
      <c r="G9" s="86" t="s">
        <v>331</v>
      </c>
      <c r="H9" s="86" t="s">
        <v>331</v>
      </c>
      <c r="I9" s="155"/>
      <c r="J9" s="173"/>
      <c r="K9" s="173"/>
      <c r="L9" s="147"/>
      <c r="M9" s="2"/>
      <c r="N9" s="23" t="str">
        <f>IF(B9&lt;&gt;"",CONCATENATE(B9, REPT(" ", 31 - LEN(B9)),E9," ", IF(LEN(F9)&gt;0, CONCATENATE("(",F9,")"), " "), "  ",  IF(I9&lt;&gt;"", CONCATENATE(" DEFAULT ", I9,""), ""  ), IF(OR(D9="N",D9="IDENTITY",D9="NOT NULL"), " NOT NULL ", ""), IF(LEN(L9)&gt;0, "IDENTITY"&amp;L9, ""),  IF(B10&lt;&gt;""," ,"," ")), ") Tablespace TS_HEMR_DATA ;" )</f>
        <v>Admin                          nchar(1)     ,</v>
      </c>
      <c r="O9" s="2"/>
      <c r="P9" s="3"/>
      <c r="Q9" s="3"/>
      <c r="R9" s="3"/>
      <c r="S9" s="3"/>
      <c r="T9" s="3"/>
      <c r="U9" s="41" t="str">
        <f>CONCATENATE( "EXEC SP_ADDEXTENDEDPROPERTY 'MS_Description', '", C9, "', 'USER', DBO, 'TABLE', ",$F$4,",'COLUMN',",B9)</f>
        <v>EXEC SP_ADDEXTENDEDPROPERTY 'MS_Description', '관리자권한여부', 'USER', DBO, 'TABLE', UserGroup_Master,'COLUMN',Admin</v>
      </c>
      <c r="V9" s="3"/>
      <c r="W9" s="3"/>
      <c r="X9" s="3"/>
      <c r="Y9" s="3"/>
      <c r="Z9" s="3"/>
      <c r="AA9" s="3"/>
    </row>
    <row r="10" spans="1:27">
      <c r="A10" s="7">
        <v>4</v>
      </c>
      <c r="B10" s="86" t="s">
        <v>78</v>
      </c>
      <c r="C10" s="86" t="s">
        <v>79</v>
      </c>
      <c r="D10" s="86" t="s">
        <v>329</v>
      </c>
      <c r="E10" s="86" t="s">
        <v>90</v>
      </c>
      <c r="F10" s="156"/>
      <c r="G10" s="86" t="s">
        <v>331</v>
      </c>
      <c r="H10" s="86" t="s">
        <v>331</v>
      </c>
      <c r="I10" s="155"/>
      <c r="J10" s="173"/>
      <c r="K10" s="173"/>
      <c r="L10" s="147"/>
      <c r="M10" s="2"/>
      <c r="N10" s="23" t="str">
        <f>IF(B10&lt;&gt;"",CONCATENATE(B10, REPT(" ", 31 - LEN(B10)),E10," ", IF(LEN(F10)&gt;0, CONCATENATE("(",F10,")"), " "), "  ",  IF(I10&lt;&gt;"", CONCATENATE(" DEFAULT ", I10,""), ""  ), IF(OR(D10="N",D10="IDENTITY",D10="NOT NULL"), " NOT NULL ", ""), IF(LEN(L10)&gt;0, "IDENTITY"&amp;L10, ""),  IF(B11&lt;&gt;""," ,"," ")), ") Tablespace TS_HEMR_DATA ;" )</f>
        <v>Use_YN                         nchar(1)     ,</v>
      </c>
      <c r="O10" s="2"/>
      <c r="P10" s="3"/>
      <c r="Q10" s="3"/>
      <c r="R10" s="3"/>
      <c r="S10" s="3"/>
      <c r="T10" s="3"/>
      <c r="U10" s="41" t="str">
        <f>CONCATENATE( "EXEC SP_ADDEXTENDEDPROPERTY 'MS_Description', '", C10, "', 'USER', DBO, 'TABLE', ",$F$4,",'COLUMN',",B10)</f>
        <v>EXEC SP_ADDEXTENDEDPROPERTY 'MS_Description', '사용유무', 'USER', DBO, 'TABLE', UserGroup_Master,'COLUMN',Use_YN</v>
      </c>
      <c r="V10" s="3"/>
      <c r="W10" s="3"/>
      <c r="X10" s="3"/>
      <c r="Y10" s="3"/>
      <c r="Z10" s="3"/>
      <c r="AA10" s="3"/>
    </row>
    <row r="11" spans="1:27">
      <c r="A11" s="7">
        <v>5</v>
      </c>
      <c r="B11" s="86" t="s">
        <v>84</v>
      </c>
      <c r="C11" s="86" t="s">
        <v>85</v>
      </c>
      <c r="D11" s="86" t="s">
        <v>329</v>
      </c>
      <c r="E11" s="86" t="s">
        <v>93</v>
      </c>
      <c r="F11" s="156"/>
      <c r="G11" s="86" t="s">
        <v>331</v>
      </c>
      <c r="H11" s="86" t="s">
        <v>331</v>
      </c>
      <c r="I11" s="155"/>
      <c r="J11" s="173"/>
      <c r="K11" s="173"/>
      <c r="L11" s="147"/>
      <c r="M11" s="2"/>
      <c r="N11" s="23" t="str">
        <f>IF(B11&lt;&gt;"",CONCATENATE(B11, REPT(" ", 31 - LEN(B11)),E11," ", IF(LEN(F11)&gt;0, CONCATENATE("(",F11,")"), " "), "  ",  IF(I11&lt;&gt;"", CONCATENATE(" DEFAULT ", I11,""), ""  ), IF(OR(D11="N",D11="IDENTITY",D11="NOT NULL"), " NOT NULL ", ""), IF(LEN(L11)&gt;0, "IDENTITY"&amp;L11, ""),  IF(B12&lt;&gt;""," ,"," ")), ") Tablespace TS_HEMR_DATA ;" )</f>
        <v>Up_Date                        datetime     ,</v>
      </c>
      <c r="O11" s="2"/>
      <c r="P11" s="3"/>
      <c r="Q11" s="3"/>
      <c r="R11" s="3"/>
      <c r="S11" s="3"/>
      <c r="T11" s="3"/>
      <c r="U11" s="41" t="str">
        <f>CONCATENATE( "EXEC SP_ADDEXTENDEDPROPERTY 'MS_Description', '", C11, "', 'USER', DBO, 'TABLE', ",$F$4,",'COLUMN',",B11)</f>
        <v>EXEC SP_ADDEXTENDEDPROPERTY 'MS_Description', '최종수정일자', 'USER', DBO, 'TABLE', UserGroup_Master,'COLUMN',Up_Date</v>
      </c>
      <c r="V11" s="3"/>
      <c r="W11" s="3"/>
      <c r="X11" s="3"/>
      <c r="Y11" s="3"/>
      <c r="Z11" s="3"/>
      <c r="AA11" s="3"/>
    </row>
    <row r="12" spans="1:27">
      <c r="A12" s="7">
        <v>6</v>
      </c>
      <c r="B12" s="86" t="s">
        <v>86</v>
      </c>
      <c r="C12" s="86" t="s">
        <v>87</v>
      </c>
      <c r="D12" s="86" t="s">
        <v>329</v>
      </c>
      <c r="E12" s="86" t="s">
        <v>88</v>
      </c>
      <c r="F12" s="156"/>
      <c r="G12" s="86" t="s">
        <v>331</v>
      </c>
      <c r="H12" s="86" t="s">
        <v>331</v>
      </c>
      <c r="I12" s="155"/>
      <c r="J12" s="173"/>
      <c r="K12" s="173"/>
      <c r="L12" s="147"/>
      <c r="M12" s="2"/>
      <c r="N12" s="23" t="str">
        <f>IF(B12&lt;&gt;"",CONCATENATE(B12, REPT(" ", 31 - LEN(B12)),E12," ", IF(LEN(F12)&gt;0, CONCATENATE("(",F12,")"), " "), "  ",  IF(I12&lt;&gt;"", CONCATENATE(" DEFAULT ", I12,""), ""  ), IF(OR(D12="N",D12="IDENTITY",D12="NOT NULL"), " NOT NULL ", ""), IF(LEN(L12)&gt;0, "IDENTITY"&amp;L12, ""),  IF(B13&lt;&gt;""," ,"," ")), ") Tablespace TS_HEMR_DATA ;" )</f>
        <v>Up_Emp                         nvarchar(20)     ,</v>
      </c>
      <c r="O12" s="2"/>
      <c r="P12" s="3"/>
      <c r="Q12" s="3"/>
      <c r="R12" s="3"/>
      <c r="S12" s="3"/>
      <c r="T12" s="3"/>
      <c r="U12" s="41" t="str">
        <f>CONCATENATE( "EXEC SP_ADDEXTENDEDPROPERTY 'MS_Description', '", C12, "', 'USER', DBO, 'TABLE', ",$F$4,",'COLUMN',",B12)</f>
        <v>EXEC SP_ADDEXTENDEDPROPERTY 'MS_Description', '최종수정자', 'USER', DBO, 'TABLE', UserGroup_Master,'COLUMN',Up_Emp</v>
      </c>
      <c r="V12" s="3"/>
      <c r="W12" s="3"/>
      <c r="X12" s="3"/>
      <c r="Y12" s="3"/>
      <c r="Z12" s="3"/>
      <c r="AA12" s="3"/>
    </row>
    <row r="13" spans="1:27">
      <c r="A13" s="7">
        <v>7</v>
      </c>
      <c r="B13" s="86" t="s">
        <v>80</v>
      </c>
      <c r="C13" s="86" t="s">
        <v>81</v>
      </c>
      <c r="D13" s="86" t="s">
        <v>329</v>
      </c>
      <c r="E13" s="86" t="s">
        <v>93</v>
      </c>
      <c r="F13" s="156"/>
      <c r="G13" s="86" t="s">
        <v>331</v>
      </c>
      <c r="H13" s="86" t="s">
        <v>331</v>
      </c>
      <c r="I13" s="156"/>
      <c r="J13" s="173"/>
      <c r="K13" s="173"/>
      <c r="L13" s="147"/>
      <c r="M13" s="2"/>
      <c r="N13" s="23" t="str">
        <f>IF(B13&lt;&gt;"",CONCATENATE(B13, REPT(" ", 31 - LEN(B13)),E13," ", IF(LEN(F13)&gt;0, CONCATENATE("(",F13,")"), " "), "  ",  IF(I13&lt;&gt;"", CONCATENATE(" DEFAULT ", I13,""), ""  ), IF(OR(D13="N",D13="IDENTITY",D13="NOT NULL"), " NOT NULL ", ""), IF(LEN(L13)&gt;0, "IDENTITY"&amp;L13, ""),  IF(B14&lt;&gt;""," ,"," ")), ") Tablespace TS_HEMR_DATA ;" )</f>
        <v>Ins_Date                       datetime     ,</v>
      </c>
      <c r="O13" s="2"/>
      <c r="P13" s="3"/>
      <c r="Q13" s="3"/>
      <c r="R13" s="3"/>
      <c r="S13" s="3"/>
      <c r="T13" s="3"/>
      <c r="U13" s="41" t="str">
        <f>CONCATENATE( "EXEC SP_ADDEXTENDEDPROPERTY 'MS_Description', '", C13, "', 'USER', DBO, 'TABLE', ",$F$4,",'COLUMN',",B13)</f>
        <v>EXEC SP_ADDEXTENDEDPROPERTY 'MS_Description', '최초입력일자', 'USER', DBO, 'TABLE', UserGroup_Master,'COLUMN',Ins_Date</v>
      </c>
      <c r="V13" s="3"/>
      <c r="W13" s="3"/>
      <c r="X13" s="3"/>
      <c r="Y13" s="3"/>
      <c r="Z13" s="3"/>
      <c r="AA13" s="3"/>
    </row>
    <row r="14" spans="1:27">
      <c r="A14" s="7">
        <v>8</v>
      </c>
      <c r="B14" s="86" t="s">
        <v>82</v>
      </c>
      <c r="C14" s="86" t="s">
        <v>83</v>
      </c>
      <c r="D14" s="86" t="s">
        <v>329</v>
      </c>
      <c r="E14" s="86" t="s">
        <v>88</v>
      </c>
      <c r="F14" s="156"/>
      <c r="G14" s="86" t="s">
        <v>331</v>
      </c>
      <c r="H14" s="86" t="s">
        <v>331</v>
      </c>
      <c r="I14" s="156"/>
      <c r="J14" s="173"/>
      <c r="K14" s="173"/>
      <c r="L14" s="147"/>
      <c r="M14" s="2"/>
      <c r="N14" s="23" t="str">
        <f>IF(B14&lt;&gt;"",CONCATENATE(B14, REPT(" ", 31 - LEN(B14)),E14," ", IF(LEN(F14)&gt;0, CONCATENATE("(",F14,")"), " "), "  ",  IF(I14&lt;&gt;"", CONCATENATE(" DEFAULT ", I14,""), ""  ), IF(OR(D14="N",D14="IDENTITY",D14="NOT NULL"), " NOT NULL ", ""), IF(LEN(L14)&gt;0, "IDENTITY"&amp;L14, ""),  IF(B15&lt;&gt;""," ,"," ")), ") Tablespace TS_HEMR_DATA ;" )</f>
        <v xml:space="preserve">Ins_Emp                        nvarchar(20)     </v>
      </c>
      <c r="O14" s="2"/>
      <c r="P14" s="3"/>
      <c r="Q14" s="3"/>
      <c r="R14" s="3"/>
      <c r="S14" s="3"/>
      <c r="T14" s="3"/>
      <c r="U14" s="41" t="str">
        <f>CONCATENATE( "EXEC SP_ADDEXTENDEDPROPERTY 'MS_Description', '", C14, "', 'USER', DBO, 'TABLE', ",$F$4,",'COLUMN',",B14)</f>
        <v>EXEC SP_ADDEXTENDEDPROPERTY 'MS_Description', '최초입력자', 'USER', DBO, 'TABLE', UserGroup_Master,'COLUMN',Ins_Emp</v>
      </c>
      <c r="V14" s="3"/>
      <c r="W14" s="3"/>
      <c r="X14" s="3"/>
      <c r="Y14" s="3"/>
      <c r="Z14" s="3"/>
      <c r="AA14" s="3"/>
    </row>
    <row r="15" spans="1:27">
      <c r="A15" s="7">
        <v>9</v>
      </c>
      <c r="B15" s="156"/>
      <c r="C15" s="156"/>
      <c r="D15" s="156"/>
      <c r="E15" s="156"/>
      <c r="F15" s="156"/>
      <c r="G15" s="156"/>
      <c r="H15" s="156"/>
      <c r="I15" s="156"/>
      <c r="J15" s="173"/>
      <c r="K15" s="173"/>
      <c r="L15" s="147"/>
      <c r="M15" s="2"/>
      <c r="N15" s="23" t="str">
        <f>IF(B15&lt;&gt;"",CONCATENATE(B15, REPT(" ", 31 - LEN(B15)),E15," ", IF(LEN(F15)&gt;0, CONCATENATE("(",F15,")"), " "), "  ",  IF(I15&lt;&gt;"", CONCATENATE(" DEFAULT ", I15,""), ""  ), IF(OR(D15="N",D15="IDENTITY",D15="NOT NULL"), " NOT NULL ", ""), IF(LEN(L15)&gt;0, "IDENTITY"&amp;L15, ""),  IF(B16&lt;&gt;""," ,"," ")), ") Tablespace TS_HEMR_DATA ;" )</f>
        <v>) Tablespace TS_HEMR_DATA ;</v>
      </c>
      <c r="O15" s="2"/>
      <c r="P15" s="3"/>
      <c r="Q15" s="3"/>
      <c r="R15" s="3"/>
      <c r="S15" s="3"/>
      <c r="T15" s="3"/>
      <c r="U15" s="41" t="str">
        <f>CONCATENATE( "EXEC SP_ADDEXTENDEDPROPERTY 'MS_Description', '", C15, "', 'USER', DBO, 'TABLE', ",$F$4,",'COLUMN',",B15)</f>
        <v>EXEC SP_ADDEXTENDEDPROPERTY 'MS_Description', '', 'USER', DBO, 'TABLE', UserGroup_Master,'COLUMN',</v>
      </c>
      <c r="V15" s="3"/>
      <c r="W15" s="3"/>
      <c r="X15" s="3"/>
      <c r="Y15" s="3"/>
      <c r="Z15" s="3"/>
      <c r="AA15" s="3"/>
    </row>
    <row r="16" spans="1:27">
      <c r="A16" s="7">
        <v>10</v>
      </c>
      <c r="B16" s="156"/>
      <c r="C16" s="156"/>
      <c r="D16" s="156"/>
      <c r="E16" s="156"/>
      <c r="F16" s="156"/>
      <c r="G16" s="156"/>
      <c r="H16" s="156"/>
      <c r="I16" s="156"/>
      <c r="J16" s="173"/>
      <c r="K16" s="173"/>
      <c r="L16" s="147"/>
      <c r="M16" s="2"/>
      <c r="N16" s="23" t="str">
        <f>IF(B16&lt;&gt;"",CONCATENATE(B16, REPT(" ", 31 - LEN(B16)),E16," ", IF(LEN(F16)&gt;0, CONCATENATE("(",F16,")"), " "), "  ",  IF(I16&lt;&gt;"", CONCATENATE(" DEFAULT ", I16,""), ""  ), IF(OR(D16="N",D16="IDENTITY",D16="NOT NULL"), " NOT NULL ", ""), IF(LEN(L16)&gt;0, "IDENTITY"&amp;L16, ""),  IF(B17&lt;&gt;""," ,"," ")), ") Tablespace TS_HEMR_DATA ;" )</f>
        <v>) Tablespace TS_HEMR_DATA ;</v>
      </c>
      <c r="O16" s="2"/>
      <c r="P16" s="3"/>
      <c r="Q16" s="3"/>
      <c r="R16" s="3"/>
      <c r="S16" s="3"/>
      <c r="T16" s="3"/>
      <c r="U16" s="41" t="str">
        <f>CONCATENATE( "EXEC SP_ADDEXTENDEDPROPERTY 'MS_Description', '", C16, "', 'USER', DBO, 'TABLE', ",$F$4,",'COLUMN',",B16)</f>
        <v>EXEC SP_ADDEXTENDEDPROPERTY 'MS_Description', '', 'USER', DBO, 'TABLE', UserGroup_Master,'COLUMN',</v>
      </c>
      <c r="V16" s="3"/>
      <c r="W16" s="3"/>
      <c r="X16" s="3"/>
      <c r="Y16" s="3"/>
      <c r="Z16" s="3"/>
      <c r="AA16" s="3"/>
    </row>
    <row r="17" spans="1:27">
      <c r="A17" s="7">
        <v>11</v>
      </c>
      <c r="B17" s="156"/>
      <c r="C17" s="156"/>
      <c r="D17" s="156"/>
      <c r="E17" s="156"/>
      <c r="F17" s="156"/>
      <c r="G17" s="156"/>
      <c r="H17" s="156"/>
      <c r="I17" s="155"/>
      <c r="J17" s="173"/>
      <c r="K17" s="173"/>
      <c r="L17" s="147"/>
      <c r="M17" s="2"/>
      <c r="N17" s="23" t="str">
        <f>IF(B17&lt;&gt;"",CONCATENATE(B17, REPT(" ", 31 - LEN(B17)),E17," ", IF(LEN(F17)&gt;0, CONCATENATE("(",F17,")"), " "), "  ",  IF(I17&lt;&gt;"", CONCATENATE(" DEFAULT ", I17,""), ""  ), IF(OR(D17="N",D17="IDENTITY",D17="NOT NULL"), " NOT NULL ", ""), IF(LEN(L17)&gt;0, "IDENTITY"&amp;L17, ""),  IF(B18&lt;&gt;""," ,"," ")), ") Tablespace TS_HEMR_DATA ;" )</f>
        <v>) Tablespace TS_HEMR_DATA ;</v>
      </c>
      <c r="O17" s="2"/>
      <c r="P17" s="3"/>
      <c r="Q17" s="3"/>
      <c r="R17" s="3"/>
      <c r="S17" s="3"/>
      <c r="T17" s="3"/>
      <c r="U17" s="41" t="str">
        <f>CONCATENATE( "EXEC SP_ADDEXTENDEDPROPERTY 'MS_Description', '", C17, "', 'USER', DBO, 'TABLE', ",$F$4,",'COLUMN',",B17)</f>
        <v>EXEC SP_ADDEXTENDEDPROPERTY 'MS_Description', '', 'USER', DBO, 'TABLE', UserGroup_Master,'COLUMN',</v>
      </c>
      <c r="V17" s="3"/>
      <c r="W17" s="3"/>
      <c r="X17" s="3"/>
      <c r="Y17" s="3"/>
      <c r="Z17" s="3"/>
      <c r="AA17" s="3"/>
    </row>
    <row r="18" spans="1:27">
      <c r="A18" s="7">
        <v>12</v>
      </c>
      <c r="B18" s="156"/>
      <c r="C18" s="156"/>
      <c r="D18" s="156"/>
      <c r="E18" s="156"/>
      <c r="F18" s="156"/>
      <c r="G18" s="156"/>
      <c r="H18" s="156"/>
      <c r="I18" s="155"/>
      <c r="J18" s="173"/>
      <c r="K18" s="173"/>
      <c r="L18" s="147"/>
      <c r="M18" s="2"/>
      <c r="N18" s="23" t="str">
        <f>IF(B18&lt;&gt;"",CONCATENATE(B18, REPT(" ", 31 - LEN(B18)),E18," ", IF(LEN(F18)&gt;0, CONCATENATE("(",F18,")"), " "), "  ",  IF(I18&lt;&gt;"", CONCATENATE(" DEFAULT ", I18,""), ""  ), IF(OR(D18="N",D18="IDENTITY",D18="NOT NULL"), " NOT NULL ", ""), IF(LEN(L18)&gt;0, "IDENTITY"&amp;L18, ""),  IF(B19&lt;&gt;""," ,"," ")), ") Tablespace TS_HEMR_DATA ;" )</f>
        <v>) Tablespace TS_HEMR_DATA ;</v>
      </c>
      <c r="O18" s="2"/>
      <c r="P18" s="3"/>
      <c r="Q18" s="3"/>
      <c r="R18" s="3"/>
      <c r="S18" s="3"/>
      <c r="T18" s="3"/>
      <c r="U18" s="41" t="str">
        <f>CONCATENATE( "EXEC SP_ADDEXTENDEDPROPERTY 'MS_Description', '", C18, "', 'USER', DBO, 'TABLE', ",$F$4,",'COLUMN',",B18)</f>
        <v>EXEC SP_ADDEXTENDEDPROPERTY 'MS_Description', '', 'USER', DBO, 'TABLE', UserGroup_Master,'COLUMN',</v>
      </c>
      <c r="V18" s="3"/>
      <c r="W18" s="3"/>
      <c r="X18" s="3"/>
      <c r="Y18" s="3"/>
      <c r="Z18" s="3"/>
      <c r="AA18" s="3"/>
    </row>
    <row r="19" spans="1:27">
      <c r="A19" s="7">
        <v>13</v>
      </c>
      <c r="B19" s="153"/>
      <c r="C19" s="153"/>
      <c r="D19" s="153"/>
      <c r="E19" s="153"/>
      <c r="F19" s="153"/>
      <c r="G19" s="153"/>
      <c r="H19" s="153"/>
      <c r="I19" s="152"/>
      <c r="J19" s="185"/>
      <c r="K19" s="184"/>
      <c r="L19" s="147"/>
      <c r="M19" s="2"/>
      <c r="N19" s="23" t="str">
        <f>IF(B19&lt;&gt;"",CONCATENATE(B19, REPT(" ", 31 - LEN(B19)),E19," ", IF(LEN(F19)&gt;0, CONCATENATE("(",F19,")"), " "), "  ",  IF(I19&lt;&gt;"", CONCATENATE(" DEFAULT ", I19,""), ""  ), IF(OR(D19="N",D19="IDENTITY",D19="NOT NULL"), " NOT NULL ", ""), IF(LEN(L19)&gt;0, "IDENTITY"&amp;L19, ""),  IF(B20&lt;&gt;""," ,"," ")), ") Tablespace TS_HEMR_DATA ;" )</f>
        <v>) Tablespace TS_HEMR_DATA ;</v>
      </c>
      <c r="O19" s="2"/>
      <c r="P19" s="3"/>
      <c r="Q19" s="3"/>
      <c r="R19" s="3"/>
      <c r="S19" s="3"/>
      <c r="T19" s="3"/>
      <c r="U19" s="41" t="str">
        <f>CONCATENATE( "EXEC SP_ADDEXTENDEDPROPERTY 'MS_Description', '", C19, "', 'USER', DBO, 'TABLE', ",$F$4,",'COLUMN',",B19)</f>
        <v>EXEC SP_ADDEXTENDEDPROPERTY 'MS_Description', '', 'USER', DBO, 'TABLE', UserGroup_Master,'COLUMN',</v>
      </c>
      <c r="V19" s="3"/>
      <c r="W19" s="3"/>
      <c r="X19" s="3"/>
      <c r="Y19" s="3"/>
      <c r="Z19" s="3"/>
      <c r="AA19" s="3"/>
    </row>
    <row r="20" spans="1:27">
      <c r="A20" s="7">
        <v>14</v>
      </c>
      <c r="B20" s="36"/>
      <c r="C20" s="36"/>
      <c r="D20" s="36"/>
      <c r="E20" s="36"/>
      <c r="F20" s="36"/>
      <c r="G20" s="36"/>
      <c r="H20" s="36"/>
      <c r="I20" s="25"/>
      <c r="J20" s="174"/>
      <c r="K20" s="161"/>
      <c r="L20" s="147"/>
      <c r="M20" s="2"/>
      <c r="N20" s="23" t="str">
        <f>IF(B20&lt;&gt;"",CONCATENATE(B20, REPT(" ", 31 - LEN(B20)),E20," ", IF(LEN(F20)&gt;0, CONCATENATE("(",F20,")"), " "), "  ",  IF(I20&lt;&gt;"", CONCATENATE(" DEFAULT ", I20,""), ""  ), IF(OR(D20="N",D20="IDENTITY",D20="NOT NULL"), " NOT NULL ", ""), IF(LEN(L20)&gt;0, "IDENTITY"&amp;L20, ""),  IF(B21&lt;&gt;""," ,"," ")), ") Tablespace TS_HEMR_DATA ;" )</f>
        <v>) Tablespace TS_HEMR_DATA ;</v>
      </c>
      <c r="O20" s="2"/>
      <c r="P20" s="3"/>
      <c r="Q20" s="3"/>
      <c r="R20" s="3"/>
      <c r="S20" s="3"/>
      <c r="T20" s="3"/>
      <c r="U20" s="41" t="str">
        <f>CONCATENATE( "EXEC SP_ADDEXTENDEDPROPERTY 'MS_Description', '", C20, "', 'USER', DBO, 'TABLE', ",$F$4,",'COLUMN',",B20)</f>
        <v>EXEC SP_ADDEXTENDEDPROPERTY 'MS_Description', '', 'USER', DBO, 'TABLE', UserGroup_Master,'COLUMN',</v>
      </c>
      <c r="V20" s="3"/>
      <c r="W20" s="3"/>
      <c r="X20" s="3"/>
      <c r="Y20" s="3"/>
      <c r="Z20" s="3"/>
      <c r="AA20" s="3"/>
    </row>
    <row r="21" spans="1:27">
      <c r="A21" s="7">
        <v>15</v>
      </c>
      <c r="B21" s="36"/>
      <c r="C21" s="36"/>
      <c r="D21" s="36"/>
      <c r="E21" s="36"/>
      <c r="F21" s="36"/>
      <c r="G21" s="36"/>
      <c r="H21" s="36"/>
      <c r="I21" s="25"/>
      <c r="J21" s="174"/>
      <c r="K21" s="161"/>
      <c r="L21" s="147"/>
      <c r="M21" s="2"/>
      <c r="N21" s="23" t="str">
        <f>IF(B21&lt;&gt;"",CONCATENATE(B21, REPT(" ", 31 - LEN(B21)),E21," ", IF(LEN(F21)&gt;0, CONCATENATE("(",F21,")"), " "), "  ",  IF(I21&lt;&gt;"", CONCATENATE(" DEFAULT ", I21,""), ""  ), IF(OR(D21="N",D21="IDENTITY",D21="NOT NULL"), " NOT NULL ", ""), IF(LEN(L21)&gt;0, "IDENTITY"&amp;L21, ""),  IF(B22&lt;&gt;""," ,"," ")), ") Tablespace TS_HEMR_DATA ;" )</f>
        <v>) Tablespace TS_HEMR_DATA ;</v>
      </c>
      <c r="O21" s="2"/>
      <c r="P21" s="3"/>
      <c r="Q21" s="3"/>
      <c r="R21" s="3"/>
      <c r="S21" s="3"/>
      <c r="T21" s="3"/>
      <c r="U21" s="41" t="str">
        <f>CONCATENATE( "EXEC SP_ADDEXTENDEDPROPERTY 'MS_Description', '", C21, "', 'USER', DBO, 'TABLE', ",$F$4,",'COLUMN',",B21)</f>
        <v>EXEC SP_ADDEXTENDEDPROPERTY 'MS_Description', '', 'USER', DBO, 'TABLE', UserGroup_Master,'COLUMN',</v>
      </c>
      <c r="V21" s="3"/>
      <c r="W21" s="3"/>
      <c r="X21" s="3"/>
      <c r="Y21" s="3"/>
      <c r="Z21" s="3"/>
      <c r="AA21" s="3"/>
    </row>
    <row r="22" spans="1:27">
      <c r="A22" s="7">
        <v>16</v>
      </c>
      <c r="B22" s="36"/>
      <c r="C22" s="36"/>
      <c r="D22" s="36"/>
      <c r="E22" s="36"/>
      <c r="F22" s="36"/>
      <c r="G22" s="36"/>
      <c r="H22" s="36"/>
      <c r="I22" s="25"/>
      <c r="J22" s="174"/>
      <c r="K22" s="161"/>
      <c r="L22" s="147"/>
      <c r="M22" s="2"/>
      <c r="N22" s="23" t="str">
        <f>IF(B22&lt;&gt;"",CONCATENATE(B22, REPT(" ", 31 - LEN(B22)),E22," ", IF(LEN(F22)&gt;0, CONCATENATE("(",F22,")"), " "), "  ",  IF(I22&lt;&gt;"", CONCATENATE(" DEFAULT ", I22,""), ""  ), IF(OR(D22="N",D22="IDENTITY",D22="NOT NULL"), " NOT NULL ", ""), IF(LEN(L22)&gt;0, "IDENTITY"&amp;L22, ""),  IF(B23&lt;&gt;""," ,"," ")), ") Tablespace TS_HEMR_DATA ;" )</f>
        <v>) Tablespace TS_HEMR_DATA ;</v>
      </c>
      <c r="O22" s="2"/>
      <c r="P22" s="3"/>
      <c r="Q22" s="3"/>
      <c r="R22" s="3"/>
      <c r="S22" s="3"/>
      <c r="T22" s="3"/>
      <c r="U22" s="41" t="str">
        <f>CONCATENATE( "EXEC SP_ADDEXTENDEDPROPERTY 'MS_Description', '", C22, "', 'USER', DBO, 'TABLE', ",$F$4,",'COLUMN',",B22)</f>
        <v>EXEC SP_ADDEXTENDEDPROPERTY 'MS_Description', '', 'USER', DBO, 'TABLE', UserGroup_Master,'COLUMN',</v>
      </c>
      <c r="V22" s="3"/>
      <c r="W22" s="3"/>
      <c r="X22" s="3"/>
      <c r="Y22" s="3"/>
      <c r="Z22" s="3"/>
      <c r="AA22" s="3"/>
    </row>
    <row r="23" spans="1:27">
      <c r="A23" s="7">
        <v>17</v>
      </c>
      <c r="B23" s="36"/>
      <c r="C23" s="36"/>
      <c r="D23" s="36"/>
      <c r="E23" s="36"/>
      <c r="F23" s="36"/>
      <c r="G23" s="36"/>
      <c r="H23" s="36"/>
      <c r="I23" s="25"/>
      <c r="J23" s="174"/>
      <c r="K23" s="161"/>
      <c r="L23" s="147"/>
      <c r="M23" s="2"/>
      <c r="N23" s="23" t="str">
        <f>IF(B23&lt;&gt;"",CONCATENATE(B23, REPT(" ", 31 - LEN(B23)),E23," ", IF(LEN(F23)&gt;0, CONCATENATE("(",F23,")"), " "), "  ",  IF(I23&lt;&gt;"", CONCATENATE(" DEFAULT ", I23,""), ""  ), IF(OR(D23="N",D23="IDENTITY",D23="NOT NULL"), " NOT NULL ", ""), IF(LEN(L23)&gt;0, "IDENTITY"&amp;L23, ""),  IF(B24&lt;&gt;""," ,"," ")), ") Tablespace TS_HEMR_DATA ;" )</f>
        <v>) Tablespace TS_HEMR_DATA ;</v>
      </c>
      <c r="O23" s="2"/>
      <c r="P23" s="3"/>
      <c r="Q23" s="3"/>
      <c r="R23" s="3"/>
      <c r="S23" s="3"/>
      <c r="T23" s="3"/>
      <c r="U23" s="41" t="str">
        <f>CONCATENATE( "EXEC SP_ADDEXTENDEDPROPERTY 'MS_Description', '", C23, "', 'USER', DBO, 'TABLE', ",$F$4,",'COLUMN',",B23)</f>
        <v>EXEC SP_ADDEXTENDEDPROPERTY 'MS_Description', '', 'USER', DBO, 'TABLE', UserGroup_Master,'COLUMN',</v>
      </c>
      <c r="V23" s="3"/>
      <c r="W23" s="3"/>
      <c r="X23" s="3"/>
      <c r="Y23" s="3"/>
      <c r="Z23" s="3"/>
      <c r="AA23" s="3"/>
    </row>
    <row r="24" spans="1:27">
      <c r="A24" s="7">
        <v>18</v>
      </c>
      <c r="B24" s="36"/>
      <c r="C24" s="36"/>
      <c r="D24" s="36"/>
      <c r="E24" s="36"/>
      <c r="F24" s="36"/>
      <c r="G24" s="36"/>
      <c r="H24" s="36"/>
      <c r="I24" s="25"/>
      <c r="J24" s="174"/>
      <c r="K24" s="161"/>
      <c r="L24" s="147"/>
      <c r="M24" s="2"/>
      <c r="N24" s="23"/>
      <c r="O24" s="2"/>
      <c r="P24" s="3"/>
      <c r="Q24" s="3"/>
      <c r="R24" s="3"/>
      <c r="S24" s="3"/>
      <c r="T24" s="3"/>
      <c r="U24" s="41"/>
      <c r="V24" s="3"/>
      <c r="W24" s="3"/>
      <c r="X24" s="3"/>
      <c r="Y24" s="3"/>
      <c r="Z24" s="3"/>
      <c r="AA24" s="3"/>
    </row>
    <row r="25" spans="1:27">
      <c r="A25" s="7">
        <v>19</v>
      </c>
      <c r="B25" s="36"/>
      <c r="C25" s="36"/>
      <c r="D25" s="36"/>
      <c r="E25" s="36"/>
      <c r="F25" s="36"/>
      <c r="G25" s="36"/>
      <c r="H25" s="36"/>
      <c r="I25" s="25"/>
      <c r="J25" s="174"/>
      <c r="K25" s="161"/>
      <c r="L25" s="147"/>
      <c r="M25" s="2"/>
      <c r="N25" s="23"/>
      <c r="O25" s="2"/>
      <c r="P25" s="3"/>
      <c r="Q25" s="3"/>
      <c r="R25" s="3"/>
      <c r="S25" s="3"/>
      <c r="T25" s="3"/>
      <c r="U25" s="41"/>
      <c r="V25" s="3"/>
      <c r="W25" s="3"/>
      <c r="X25" s="3"/>
      <c r="Y25" s="3"/>
      <c r="Z25" s="3"/>
      <c r="AA25" s="3"/>
    </row>
    <row r="26" spans="1:27">
      <c r="A26" s="7">
        <v>20</v>
      </c>
      <c r="B26" s="36"/>
      <c r="C26" s="36"/>
      <c r="D26" s="36"/>
      <c r="E26" s="36"/>
      <c r="F26" s="36"/>
      <c r="G26" s="36"/>
      <c r="H26" s="36"/>
      <c r="I26" s="25"/>
      <c r="J26" s="174"/>
      <c r="K26" s="161"/>
      <c r="L26" s="147"/>
      <c r="M26" s="2"/>
      <c r="N26" s="23"/>
      <c r="O26" s="2"/>
      <c r="P26" s="3"/>
      <c r="Q26" s="3"/>
      <c r="R26" s="3"/>
      <c r="S26" s="3"/>
      <c r="T26" s="3"/>
      <c r="U26" s="41"/>
      <c r="V26" s="3"/>
      <c r="W26" s="3"/>
      <c r="X26" s="3"/>
      <c r="Y26" s="3"/>
      <c r="Z26" s="3"/>
      <c r="AA26" s="3"/>
    </row>
    <row r="27" spans="1:27">
      <c r="A27" s="7">
        <v>21</v>
      </c>
      <c r="B27" s="36"/>
      <c r="C27" s="36"/>
      <c r="D27" s="36"/>
      <c r="E27" s="36"/>
      <c r="F27" s="36"/>
      <c r="G27" s="36"/>
      <c r="H27" s="36"/>
      <c r="I27" s="25"/>
      <c r="J27" s="174"/>
      <c r="K27" s="161"/>
      <c r="L27" s="147"/>
      <c r="M27" s="2"/>
      <c r="N27" s="23" t="s">
        <v>328</v>
      </c>
      <c r="O27" s="2"/>
      <c r="P27" s="3"/>
      <c r="Q27" s="3"/>
      <c r="R27" s="3"/>
      <c r="S27" s="3"/>
      <c r="T27" s="3"/>
      <c r="U27" s="41"/>
      <c r="V27" s="3"/>
      <c r="W27" s="3"/>
      <c r="X27" s="3"/>
      <c r="Y27" s="3"/>
      <c r="Z27" s="3"/>
      <c r="AA27" s="3"/>
    </row>
    <row r="28" spans="1:27">
      <c r="A28" s="7">
        <v>22</v>
      </c>
      <c r="B28" s="36"/>
      <c r="C28" s="36"/>
      <c r="D28" s="36"/>
      <c r="E28" s="36"/>
      <c r="F28" s="36"/>
      <c r="G28" s="36"/>
      <c r="H28" s="36"/>
      <c r="I28" s="25"/>
      <c r="J28" s="174"/>
      <c r="K28" s="161"/>
      <c r="L28" s="147"/>
      <c r="M28" s="2"/>
      <c r="N28" s="23"/>
      <c r="O28" s="2"/>
      <c r="P28" s="3"/>
      <c r="Q28" s="3"/>
      <c r="R28" s="3"/>
      <c r="S28" s="3"/>
      <c r="T28" s="3"/>
      <c r="U28" s="41"/>
      <c r="V28" s="3"/>
      <c r="W28" s="3"/>
      <c r="X28" s="3"/>
      <c r="Y28" s="3"/>
      <c r="Z28" s="3"/>
      <c r="AA28" s="3"/>
    </row>
    <row r="29" spans="1:27">
      <c r="A29" s="7">
        <v>23</v>
      </c>
      <c r="B29" s="36"/>
      <c r="C29" s="36"/>
      <c r="D29" s="36"/>
      <c r="E29" s="36"/>
      <c r="F29" s="36"/>
      <c r="G29" s="36"/>
      <c r="H29" s="36"/>
      <c r="I29" s="25"/>
      <c r="J29" s="174"/>
      <c r="K29" s="161"/>
      <c r="L29" s="147"/>
      <c r="M29" s="2"/>
      <c r="N29" s="23"/>
      <c r="O29" s="2"/>
      <c r="P29" s="3"/>
      <c r="Q29" s="3"/>
      <c r="R29" s="3"/>
      <c r="S29" s="3"/>
      <c r="T29" s="3"/>
      <c r="U29" s="41"/>
      <c r="V29" s="3"/>
      <c r="W29" s="3"/>
      <c r="X29" s="3"/>
      <c r="Y29" s="3"/>
      <c r="Z29" s="3"/>
      <c r="AA29" s="3"/>
    </row>
    <row r="30" spans="1:27">
      <c r="A30" s="7">
        <v>24</v>
      </c>
      <c r="B30" s="36"/>
      <c r="C30" s="36"/>
      <c r="D30" s="36"/>
      <c r="E30" s="36"/>
      <c r="F30" s="36"/>
      <c r="G30" s="36"/>
      <c r="H30" s="36"/>
      <c r="I30" s="25"/>
      <c r="J30" s="174"/>
      <c r="K30" s="161"/>
      <c r="L30" s="147"/>
      <c r="M30" s="2"/>
      <c r="N30" s="23"/>
      <c r="O30" s="2"/>
      <c r="P30" s="3"/>
      <c r="Q30" s="3"/>
      <c r="R30" s="3"/>
      <c r="S30" s="3"/>
      <c r="T30" s="3"/>
      <c r="U30" s="41"/>
      <c r="V30" s="3"/>
      <c r="W30" s="3"/>
      <c r="X30" s="3"/>
      <c r="Y30" s="3"/>
      <c r="Z30" s="3"/>
      <c r="AA30" s="3"/>
    </row>
    <row r="31" spans="1:27">
      <c r="A31" s="7">
        <v>25</v>
      </c>
      <c r="B31" s="36"/>
      <c r="C31" s="36"/>
      <c r="D31" s="36"/>
      <c r="E31" s="36"/>
      <c r="F31" s="36"/>
      <c r="G31" s="36"/>
      <c r="H31" s="36"/>
      <c r="I31" s="25"/>
      <c r="J31" s="174"/>
      <c r="K31" s="161"/>
      <c r="L31" s="147"/>
      <c r="M31" s="2"/>
      <c r="N31" s="23"/>
      <c r="O31" s="2"/>
      <c r="P31" s="3"/>
      <c r="Q31" s="3"/>
      <c r="R31" s="3"/>
      <c r="S31" s="3"/>
      <c r="T31" s="3"/>
      <c r="U31" s="41"/>
      <c r="V31" s="3"/>
      <c r="W31" s="3"/>
      <c r="X31" s="3"/>
      <c r="Y31" s="3"/>
      <c r="Z31" s="3"/>
      <c r="AA31" s="3"/>
    </row>
    <row r="32" spans="1:27">
      <c r="A32" s="7">
        <v>26</v>
      </c>
      <c r="B32" s="36"/>
      <c r="C32" s="36"/>
      <c r="D32" s="36"/>
      <c r="E32" s="36"/>
      <c r="F32" s="36"/>
      <c r="G32" s="36"/>
      <c r="H32" s="36"/>
      <c r="I32" s="25"/>
      <c r="J32" s="174"/>
      <c r="K32" s="161"/>
      <c r="L32" s="147"/>
      <c r="M32" s="2"/>
      <c r="N32" s="23"/>
      <c r="O32" s="2"/>
      <c r="P32" s="3"/>
      <c r="Q32" s="3"/>
      <c r="R32" s="3"/>
      <c r="S32" s="3"/>
      <c r="T32" s="3"/>
      <c r="U32" s="41"/>
      <c r="V32" s="3"/>
      <c r="W32" s="3"/>
      <c r="X32" s="3"/>
      <c r="Y32" s="3"/>
      <c r="Z32" s="3"/>
      <c r="AA32" s="3"/>
    </row>
    <row r="33" spans="1:27">
      <c r="A33" s="7">
        <v>27</v>
      </c>
      <c r="B33" s="36"/>
      <c r="C33" s="36"/>
      <c r="D33" s="36"/>
      <c r="E33" s="36"/>
      <c r="F33" s="36"/>
      <c r="G33" s="36"/>
      <c r="H33" s="36"/>
      <c r="I33" s="25"/>
      <c r="J33" s="174"/>
      <c r="K33" s="161"/>
      <c r="L33" s="147"/>
      <c r="M33" s="2"/>
      <c r="N33" s="23"/>
      <c r="O33" s="2"/>
      <c r="P33" s="3"/>
      <c r="Q33" s="3"/>
      <c r="R33" s="3"/>
      <c r="S33" s="3"/>
      <c r="T33" s="3"/>
      <c r="U33" s="41"/>
      <c r="V33" s="3"/>
      <c r="W33" s="3"/>
      <c r="X33" s="3"/>
      <c r="Y33" s="3"/>
      <c r="Z33" s="3"/>
      <c r="AA33" s="3"/>
    </row>
    <row r="34" spans="1:27">
      <c r="A34" s="7">
        <v>28</v>
      </c>
      <c r="B34" s="36"/>
      <c r="C34" s="36"/>
      <c r="D34" s="36"/>
      <c r="E34" s="36"/>
      <c r="F34" s="36"/>
      <c r="G34" s="36"/>
      <c r="H34" s="36"/>
      <c r="I34" s="25"/>
      <c r="J34" s="174"/>
      <c r="K34" s="161"/>
      <c r="L34" s="147"/>
      <c r="M34" s="2"/>
      <c r="N34" s="23"/>
      <c r="O34" s="2"/>
      <c r="P34" s="3"/>
      <c r="Q34" s="3"/>
      <c r="R34" s="3"/>
      <c r="S34" s="3"/>
      <c r="T34" s="3"/>
      <c r="U34" s="41"/>
      <c r="V34" s="3"/>
      <c r="W34" s="3"/>
      <c r="X34" s="3"/>
      <c r="Y34" s="3"/>
      <c r="Z34" s="3"/>
      <c r="AA34" s="3"/>
    </row>
    <row r="35" spans="1:27">
      <c r="A35" s="7">
        <v>29</v>
      </c>
      <c r="B35" s="36"/>
      <c r="C35" s="36"/>
      <c r="D35" s="36"/>
      <c r="E35" s="36"/>
      <c r="F35" s="36"/>
      <c r="G35" s="36"/>
      <c r="H35" s="36"/>
      <c r="I35" s="25"/>
      <c r="J35" s="174"/>
      <c r="K35" s="161"/>
      <c r="L35" s="147"/>
      <c r="M35" s="2"/>
      <c r="N35" s="23"/>
      <c r="O35" s="2"/>
      <c r="P35" s="3"/>
      <c r="Q35" s="3"/>
      <c r="R35" s="3"/>
      <c r="S35" s="3"/>
      <c r="T35" s="3"/>
      <c r="U35" s="41"/>
      <c r="V35" s="3"/>
      <c r="W35" s="3"/>
      <c r="X35" s="3"/>
      <c r="Y35" s="3"/>
      <c r="Z35" s="3"/>
      <c r="AA35" s="3"/>
    </row>
    <row r="36" spans="1:27">
      <c r="A36" s="7">
        <v>30</v>
      </c>
      <c r="B36" s="151"/>
      <c r="C36" s="151"/>
      <c r="D36" s="36"/>
      <c r="E36" s="36"/>
      <c r="F36" s="36"/>
      <c r="G36" s="36"/>
      <c r="H36" s="36"/>
      <c r="I36" s="25"/>
      <c r="J36" s="174"/>
      <c r="K36" s="161"/>
      <c r="L36" s="147"/>
      <c r="M36" s="2"/>
      <c r="N36" s="23"/>
      <c r="O36" s="2"/>
      <c r="P36" s="3"/>
      <c r="Q36" s="3"/>
      <c r="R36" s="3"/>
      <c r="S36" s="3"/>
      <c r="T36" s="3"/>
      <c r="U36" s="41"/>
      <c r="V36" s="3"/>
      <c r="W36" s="3"/>
      <c r="X36" s="3"/>
      <c r="Y36" s="3"/>
      <c r="Z36" s="3"/>
      <c r="AA36" s="3"/>
    </row>
    <row r="37" spans="1:27">
      <c r="A37" s="7">
        <v>31</v>
      </c>
      <c r="B37" s="151"/>
      <c r="C37" s="151"/>
      <c r="D37" s="36"/>
      <c r="E37" s="36"/>
      <c r="F37" s="36"/>
      <c r="G37" s="150"/>
      <c r="H37" s="36"/>
      <c r="I37" s="25"/>
      <c r="J37" s="174"/>
      <c r="K37" s="161"/>
      <c r="L37" s="147"/>
      <c r="M37" s="2"/>
      <c r="N37" s="23"/>
      <c r="O37" s="2"/>
      <c r="P37" s="3"/>
      <c r="Q37" s="3"/>
      <c r="R37" s="3"/>
      <c r="S37" s="3"/>
      <c r="T37" s="3"/>
      <c r="U37" s="41"/>
      <c r="V37" s="3"/>
      <c r="W37" s="3"/>
      <c r="X37" s="3"/>
      <c r="Y37" s="3"/>
      <c r="Z37" s="3"/>
      <c r="AA37" s="3"/>
    </row>
    <row r="38" spans="1:27">
      <c r="M38" s="2"/>
      <c r="N38" s="23" t="s">
        <v>42</v>
      </c>
      <c r="O38" s="2"/>
      <c r="P38" s="3"/>
      <c r="Q38" s="3"/>
      <c r="R38" s="3"/>
      <c r="S38" s="3"/>
      <c r="T38" s="3"/>
      <c r="U38" s="41"/>
      <c r="V38" s="3"/>
      <c r="W38" s="3"/>
      <c r="X38" s="3"/>
      <c r="Y38" s="3"/>
      <c r="Z38" s="3"/>
      <c r="AA38" s="3"/>
    </row>
    <row r="39" spans="1:27">
      <c r="M39" s="2"/>
      <c r="N39" s="23"/>
      <c r="O39" s="2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>
      <c r="M40" s="2"/>
      <c r="N40" s="23"/>
      <c r="O40" s="2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>
      <c r="M41" s="146"/>
      <c r="N41" s="23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>
      <c r="M42" s="3"/>
      <c r="N42" s="23" t="str">
        <f>CONCATENATE("CREATE ", IF(H42&lt;&gt;"", "UNIQUE ", ""),"INDEX ", B42, " ON ", $F$4, "( ",C42, " ) " )</f>
        <v xml:space="preserve">CREATE INDEX  ON UserGroup_Master(  ) 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>
      <c r="M43" s="3"/>
      <c r="N43" s="23" t="str">
        <f>CONCATENATE("CREATE ", IF(H43&lt;&gt;"", "UNIQUE ", ""),"INDEX ", B43, " ON ", $F$4, "( ",C43, " ) " )</f>
        <v xml:space="preserve">CREATE INDEX  ON UserGroup_Master(  ) 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>
      <c r="M44" s="3"/>
      <c r="N44" s="23" t="str">
        <f>CONCATENATE("CREATE ", IF(H44&lt;&gt;"", "UNIQUE ", ""),"INDEX ", B44, " ON ", $F$4, "( ",C44, " ) " )</f>
        <v xml:space="preserve">CREATE INDEX  ON UserGroup_Master(  ) 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>
      <c r="M45" s="3"/>
      <c r="N45" s="23" t="str">
        <f>CONCATENATE("CREATE ", IF(H45&lt;&gt;"", "UNIQUE ", ""),"INDEX ", B45, " ON ", $F$4, "( ",C45, " ) " )</f>
        <v xml:space="preserve">CREATE INDEX  ON UserGroup_Master(  ) 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>
      <c r="M46" s="2"/>
      <c r="N46" s="23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>
      <c r="M47" s="2"/>
      <c r="N47" s="23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>
      <c r="M48" s="2"/>
      <c r="N48" s="23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3:27">
      <c r="M49" s="2"/>
      <c r="N49" s="23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3:27">
      <c r="M50" s="2"/>
      <c r="N50" s="23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3:27">
      <c r="M51" s="2"/>
      <c r="N51" s="23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3:27">
      <c r="M52" s="2"/>
      <c r="N52" s="23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3:27">
      <c r="M53" s="2"/>
      <c r="N53" s="23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3:27">
      <c r="M54" s="2"/>
      <c r="N54" s="23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3:27">
      <c r="M55" s="2"/>
      <c r="N55" s="23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3:27">
      <c r="M56" s="2"/>
      <c r="N56" s="23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</sheetData>
  <mergeCells count="50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13:K13"/>
    <mergeCell ref="J14:K14"/>
    <mergeCell ref="J15:K15"/>
    <mergeCell ref="J16:K16"/>
    <mergeCell ref="J4:L4"/>
    <mergeCell ref="A5:B5"/>
    <mergeCell ref="C5:D5"/>
    <mergeCell ref="E5:F5"/>
    <mergeCell ref="G5:H5"/>
    <mergeCell ref="J5:L5"/>
    <mergeCell ref="J27:K27"/>
    <mergeCell ref="J28:K28"/>
    <mergeCell ref="J17:K17"/>
    <mergeCell ref="J6:K6"/>
    <mergeCell ref="J7:K7"/>
    <mergeCell ref="J8:K8"/>
    <mergeCell ref="J9:K9"/>
    <mergeCell ref="J10:K10"/>
    <mergeCell ref="J11:K11"/>
    <mergeCell ref="J12:K12"/>
    <mergeCell ref="J29:K29"/>
    <mergeCell ref="J18:K18"/>
    <mergeCell ref="J19:K19"/>
    <mergeCell ref="J20:K20"/>
    <mergeCell ref="J21:K21"/>
    <mergeCell ref="J22:K22"/>
    <mergeCell ref="J23:K23"/>
    <mergeCell ref="J24:K24"/>
    <mergeCell ref="J25:K25"/>
    <mergeCell ref="J26:K26"/>
    <mergeCell ref="J36:K36"/>
    <mergeCell ref="J37:K37"/>
    <mergeCell ref="J30:K30"/>
    <mergeCell ref="J31:K31"/>
    <mergeCell ref="J32:K32"/>
    <mergeCell ref="J33:K33"/>
    <mergeCell ref="J34:K34"/>
    <mergeCell ref="J35:K35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5D9EC-4D9D-4FE6-AF4D-294C3A264860}">
  <dimension ref="A1:AA56"/>
  <sheetViews>
    <sheetView workbookViewId="0">
      <selection activeCell="B7" sqref="B7:K15"/>
    </sheetView>
  </sheetViews>
  <sheetFormatPr defaultRowHeight="17.399999999999999"/>
  <cols>
    <col min="13" max="13" width="4.19921875" customWidth="1"/>
    <col min="14" max="14" width="8.796875" style="19"/>
    <col min="15" max="15" width="10.5" customWidth="1"/>
  </cols>
  <sheetData>
    <row r="1" spans="1:27">
      <c r="A1" s="106" t="s">
        <v>1</v>
      </c>
      <c r="B1" s="107"/>
      <c r="C1" s="108"/>
      <c r="D1" s="108"/>
      <c r="E1" s="108" t="s">
        <v>20</v>
      </c>
      <c r="F1" s="124" t="s">
        <v>2</v>
      </c>
      <c r="G1" s="124"/>
      <c r="H1" s="125"/>
      <c r="I1" s="17" t="s">
        <v>3</v>
      </c>
      <c r="J1" s="6"/>
      <c r="K1" s="12" t="s">
        <v>4</v>
      </c>
      <c r="L1" s="14"/>
      <c r="M1" s="169"/>
    </row>
    <row r="2" spans="1:27">
      <c r="A2" s="109" t="s">
        <v>5</v>
      </c>
      <c r="B2" s="110"/>
      <c r="C2" s="108"/>
      <c r="D2" s="108"/>
      <c r="E2" s="108"/>
      <c r="F2" s="126"/>
      <c r="G2" s="126"/>
      <c r="H2" s="127"/>
      <c r="I2" s="1" t="s">
        <v>6</v>
      </c>
      <c r="J2" s="6"/>
      <c r="K2" s="16" t="s">
        <v>7</v>
      </c>
      <c r="L2" s="14"/>
      <c r="M2" s="169"/>
    </row>
    <row r="3" spans="1:27">
      <c r="A3" s="111" t="s">
        <v>0</v>
      </c>
      <c r="B3" s="112"/>
      <c r="C3" s="122"/>
      <c r="D3" s="123"/>
      <c r="E3" s="26" t="s">
        <v>8</v>
      </c>
      <c r="F3" s="128" t="s">
        <v>29</v>
      </c>
      <c r="G3" s="128"/>
      <c r="H3" s="128"/>
      <c r="I3" s="15" t="s">
        <v>9</v>
      </c>
      <c r="J3" s="6"/>
      <c r="K3" s="11" t="s">
        <v>10</v>
      </c>
      <c r="L3" s="13" t="s">
        <v>41</v>
      </c>
      <c r="M3" s="168"/>
      <c r="N3" s="23" t="str">
        <f>CONCATENATE("DROP TABLE ",F4," ;")</f>
        <v>DROP TABLE UserGroup_Mapping ;</v>
      </c>
    </row>
    <row r="4" spans="1:27" ht="31.2">
      <c r="A4" s="108" t="s">
        <v>12</v>
      </c>
      <c r="B4" s="108"/>
      <c r="C4" s="108"/>
      <c r="D4" s="108"/>
      <c r="E4" s="6" t="s">
        <v>13</v>
      </c>
      <c r="F4" s="133" t="s">
        <v>428</v>
      </c>
      <c r="G4" s="133"/>
      <c r="H4" s="133"/>
      <c r="I4" s="78" t="s">
        <v>14</v>
      </c>
      <c r="J4" s="115" t="s">
        <v>427</v>
      </c>
      <c r="K4" s="116"/>
      <c r="L4" s="117"/>
      <c r="M4" s="167"/>
      <c r="N4" s="166"/>
      <c r="O4" s="165"/>
    </row>
    <row r="5" spans="1:27" ht="31.2">
      <c r="A5" s="118" t="s">
        <v>31</v>
      </c>
      <c r="B5" s="119"/>
      <c r="C5" s="118"/>
      <c r="D5" s="119"/>
      <c r="E5" s="120" t="s">
        <v>33</v>
      </c>
      <c r="F5" s="121"/>
      <c r="G5" s="115" t="s">
        <v>330</v>
      </c>
      <c r="H5" s="117"/>
      <c r="I5" s="78" t="s">
        <v>32</v>
      </c>
      <c r="J5" s="115"/>
      <c r="K5" s="116"/>
      <c r="L5" s="117"/>
      <c r="M5" s="167"/>
      <c r="N5" s="166"/>
      <c r="O5" s="165"/>
    </row>
    <row r="6" spans="1:27">
      <c r="A6" s="37" t="s">
        <v>11</v>
      </c>
      <c r="B6" s="37" t="s">
        <v>21</v>
      </c>
      <c r="C6" s="37" t="s">
        <v>22</v>
      </c>
      <c r="D6" s="37" t="s">
        <v>23</v>
      </c>
      <c r="E6" s="37" t="s">
        <v>16</v>
      </c>
      <c r="F6" s="37" t="s">
        <v>24</v>
      </c>
      <c r="G6" s="37" t="s">
        <v>17</v>
      </c>
      <c r="H6" s="37" t="s">
        <v>25</v>
      </c>
      <c r="I6" s="77" t="s">
        <v>18</v>
      </c>
      <c r="J6" s="113" t="s">
        <v>19</v>
      </c>
      <c r="K6" s="114"/>
      <c r="L6" s="164" t="s">
        <v>26</v>
      </c>
      <c r="M6" s="163"/>
      <c r="N6" s="23" t="str">
        <f>CONCATENATE("CREATE TABLE ",$F$4," (")</f>
        <v>CREATE TABLE UserGroup_Mapping (</v>
      </c>
      <c r="O6" s="2"/>
      <c r="P6" s="3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</row>
    <row r="7" spans="1:27">
      <c r="A7" s="7">
        <v>1</v>
      </c>
      <c r="B7" s="86" t="s">
        <v>305</v>
      </c>
      <c r="C7" s="86" t="s">
        <v>306</v>
      </c>
      <c r="D7" s="86" t="s">
        <v>356</v>
      </c>
      <c r="E7" s="86" t="s">
        <v>180</v>
      </c>
      <c r="F7" s="156"/>
      <c r="G7" s="86" t="s">
        <v>335</v>
      </c>
      <c r="H7" s="86" t="s">
        <v>335</v>
      </c>
      <c r="I7" s="155"/>
      <c r="J7" s="173"/>
      <c r="K7" s="173"/>
      <c r="L7" s="147"/>
      <c r="M7" s="2"/>
      <c r="N7" s="23" t="str">
        <f>IF(B7&lt;&gt;"",CONCATENATE(B7, REPT(" ", 31 - LEN(B7)),E7," ", IF(LEN(F7)&gt;0, CONCATENATE("(",F7,")"), " "), "  ",  IF(I7&lt;&gt;"", CONCATENATE(" DEFAULT ", I7,""), ""  ), IF(OR(D7="N",D7="IDENTITY",D7="NOT NULL"), " NOT NULL ", ""), IF(LEN(L7)&gt;0, "IDENTITY"&amp;L7, ""),  IF(B8&lt;&gt;""," ,"," ")), ") Tablespace TS_HEMR_DATA ;" )</f>
        <v>UserGroup_Code                 nvarchar(30)     NOT NULL  ,</v>
      </c>
      <c r="O7" s="2"/>
      <c r="P7" s="3"/>
      <c r="Q7" s="3"/>
      <c r="R7" s="3"/>
      <c r="S7" s="3"/>
      <c r="T7" s="3"/>
      <c r="U7" s="41" t="str">
        <f>CONCATENATE( "EXEC SP_ADDEXTENDEDPROPERTY 'MS_Description', '", C7, "', 'USER', DBO, 'TABLE', ",$F$4,",'COLUMN',",B7)</f>
        <v>EXEC SP_ADDEXTENDEDPROPERTY 'MS_Description', '사용자그룹코드', 'USER', DBO, 'TABLE', UserGroup_Mapping,'COLUMN',UserGroup_Code</v>
      </c>
      <c r="V7" s="3"/>
      <c r="W7" s="3"/>
      <c r="X7" s="3"/>
      <c r="Y7" s="3"/>
      <c r="Z7" s="3"/>
      <c r="AA7" s="3"/>
    </row>
    <row r="8" spans="1:27">
      <c r="A8" s="7">
        <v>2</v>
      </c>
      <c r="B8" s="86" t="s">
        <v>163</v>
      </c>
      <c r="C8" s="86" t="s">
        <v>182</v>
      </c>
      <c r="D8" s="86" t="s">
        <v>356</v>
      </c>
      <c r="E8" s="86" t="s">
        <v>88</v>
      </c>
      <c r="F8" s="156"/>
      <c r="G8" s="86" t="s">
        <v>335</v>
      </c>
      <c r="H8" s="86" t="s">
        <v>335</v>
      </c>
      <c r="I8" s="155"/>
      <c r="J8" s="173"/>
      <c r="K8" s="173"/>
      <c r="L8" s="147"/>
      <c r="M8" s="2"/>
      <c r="N8" s="23" t="str">
        <f>IF(B8&lt;&gt;"",CONCATENATE(B8, REPT(" ", 31 - LEN(B8)),E8," ", IF(LEN(F8)&gt;0, CONCATENATE("(",F8,")"), " "), "  ",  IF(I8&lt;&gt;"", CONCATENATE(" DEFAULT ", I8,""), ""  ), IF(OR(D8="N",D8="IDENTITY",D8="NOT NULL"), " NOT NULL ", ""), IF(LEN(L8)&gt;0, "IDENTITY"&amp;L8, ""),  IF(B9&lt;&gt;""," ,"," ")), ") Tablespace TS_HEMR_DATA ;" )</f>
        <v>User_ID                        nvarchar(20)     NOT NULL  ,</v>
      </c>
      <c r="O8" s="2"/>
      <c r="P8" s="3"/>
      <c r="Q8" s="3"/>
      <c r="R8" s="3"/>
      <c r="S8" s="3"/>
      <c r="T8" s="3"/>
      <c r="U8" s="41" t="str">
        <f>CONCATENATE( "EXEC SP_ADDEXTENDEDPROPERTY 'MS_Description', '", C8, "', 'USER', DBO, 'TABLE', ",$F$4,",'COLUMN',",B8)</f>
        <v>EXEC SP_ADDEXTENDEDPROPERTY 'MS_Description', '사용자ID', 'USER', DBO, 'TABLE', UserGroup_Mapping,'COLUMN',User_ID</v>
      </c>
      <c r="V8" s="3"/>
      <c r="W8" s="3"/>
      <c r="X8" s="3"/>
      <c r="Y8" s="3"/>
      <c r="Z8" s="3"/>
      <c r="AA8" s="3"/>
    </row>
    <row r="9" spans="1:27">
      <c r="A9" s="7">
        <v>3</v>
      </c>
      <c r="B9" s="86" t="s">
        <v>84</v>
      </c>
      <c r="C9" s="86" t="s">
        <v>85</v>
      </c>
      <c r="D9" s="86" t="s">
        <v>329</v>
      </c>
      <c r="E9" s="86" t="s">
        <v>93</v>
      </c>
      <c r="F9" s="156"/>
      <c r="G9" s="86" t="s">
        <v>331</v>
      </c>
      <c r="H9" s="86" t="s">
        <v>331</v>
      </c>
      <c r="I9" s="155"/>
      <c r="J9" s="173"/>
      <c r="K9" s="173"/>
      <c r="L9" s="147"/>
      <c r="M9" s="2"/>
      <c r="N9" s="23" t="str">
        <f>IF(B9&lt;&gt;"",CONCATENATE(B9, REPT(" ", 31 - LEN(B9)),E9," ", IF(LEN(F9)&gt;0, CONCATENATE("(",F9,")"), " "), "  ",  IF(I9&lt;&gt;"", CONCATENATE(" DEFAULT ", I9,""), ""  ), IF(OR(D9="N",D9="IDENTITY",D9="NOT NULL"), " NOT NULL ", ""), IF(LEN(L9)&gt;0, "IDENTITY"&amp;L9, ""),  IF(B10&lt;&gt;""," ,"," ")), ") Tablespace TS_HEMR_DATA ;" )</f>
        <v>Up_Date                        datetime     ,</v>
      </c>
      <c r="O9" s="2"/>
      <c r="P9" s="3"/>
      <c r="Q9" s="3"/>
      <c r="R9" s="3"/>
      <c r="S9" s="3"/>
      <c r="T9" s="3"/>
      <c r="U9" s="41" t="str">
        <f>CONCATENATE( "EXEC SP_ADDEXTENDEDPROPERTY 'MS_Description', '", C9, "', 'USER', DBO, 'TABLE', ",$F$4,",'COLUMN',",B9)</f>
        <v>EXEC SP_ADDEXTENDEDPROPERTY 'MS_Description', '최종수정일자', 'USER', DBO, 'TABLE', UserGroup_Mapping,'COLUMN',Up_Date</v>
      </c>
      <c r="V9" s="3"/>
      <c r="W9" s="3"/>
      <c r="X9" s="3"/>
      <c r="Y9" s="3"/>
      <c r="Z9" s="3"/>
      <c r="AA9" s="3"/>
    </row>
    <row r="10" spans="1:27">
      <c r="A10" s="7">
        <v>4</v>
      </c>
      <c r="B10" s="86" t="s">
        <v>86</v>
      </c>
      <c r="C10" s="86" t="s">
        <v>87</v>
      </c>
      <c r="D10" s="86" t="s">
        <v>329</v>
      </c>
      <c r="E10" s="86" t="s">
        <v>88</v>
      </c>
      <c r="F10" s="156"/>
      <c r="G10" s="86" t="s">
        <v>331</v>
      </c>
      <c r="H10" s="86" t="s">
        <v>331</v>
      </c>
      <c r="I10" s="155"/>
      <c r="J10" s="173"/>
      <c r="K10" s="173"/>
      <c r="L10" s="147"/>
      <c r="M10" s="2"/>
      <c r="N10" s="23" t="str">
        <f>IF(B10&lt;&gt;"",CONCATENATE(B10, REPT(" ", 31 - LEN(B10)),E10," ", IF(LEN(F10)&gt;0, CONCATENATE("(",F10,")"), " "), "  ",  IF(I10&lt;&gt;"", CONCATENATE(" DEFAULT ", I10,""), ""  ), IF(OR(D10="N",D10="IDENTITY",D10="NOT NULL"), " NOT NULL ", ""), IF(LEN(L10)&gt;0, "IDENTITY"&amp;L10, ""),  IF(B11&lt;&gt;""," ,"," ")), ") Tablespace TS_HEMR_DATA ;" )</f>
        <v>Up_Emp                         nvarchar(20)     ,</v>
      </c>
      <c r="O10" s="2"/>
      <c r="P10" s="3"/>
      <c r="Q10" s="3"/>
      <c r="R10" s="3"/>
      <c r="S10" s="3"/>
      <c r="T10" s="3"/>
      <c r="U10" s="41" t="str">
        <f>CONCATENATE( "EXEC SP_ADDEXTENDEDPROPERTY 'MS_Description', '", C10, "', 'USER', DBO, 'TABLE', ",$F$4,",'COLUMN',",B10)</f>
        <v>EXEC SP_ADDEXTENDEDPROPERTY 'MS_Description', '최종수정자', 'USER', DBO, 'TABLE', UserGroup_Mapping,'COLUMN',Up_Emp</v>
      </c>
      <c r="V10" s="3"/>
      <c r="W10" s="3"/>
      <c r="X10" s="3"/>
      <c r="Y10" s="3"/>
      <c r="Z10" s="3"/>
      <c r="AA10" s="3"/>
    </row>
    <row r="11" spans="1:27">
      <c r="A11" s="7">
        <v>5</v>
      </c>
      <c r="B11" s="86" t="s">
        <v>80</v>
      </c>
      <c r="C11" s="86" t="s">
        <v>81</v>
      </c>
      <c r="D11" s="86" t="s">
        <v>329</v>
      </c>
      <c r="E11" s="86" t="s">
        <v>93</v>
      </c>
      <c r="F11" s="156"/>
      <c r="G11" s="86" t="s">
        <v>331</v>
      </c>
      <c r="H11" s="86" t="s">
        <v>331</v>
      </c>
      <c r="I11" s="155"/>
      <c r="J11" s="173"/>
      <c r="K11" s="173"/>
      <c r="L11" s="147"/>
      <c r="M11" s="2"/>
      <c r="N11" s="23" t="str">
        <f>IF(B11&lt;&gt;"",CONCATENATE(B11, REPT(" ", 31 - LEN(B11)),E11," ", IF(LEN(F11)&gt;0, CONCATENATE("(",F11,")"), " "), "  ",  IF(I11&lt;&gt;"", CONCATENATE(" DEFAULT ", I11,""), ""  ), IF(OR(D11="N",D11="IDENTITY",D11="NOT NULL"), " NOT NULL ", ""), IF(LEN(L11)&gt;0, "IDENTITY"&amp;L11, ""),  IF(B12&lt;&gt;""," ,"," ")), ") Tablespace TS_HEMR_DATA ;" )</f>
        <v>Ins_Date                       datetime     ,</v>
      </c>
      <c r="O11" s="2"/>
      <c r="P11" s="3"/>
      <c r="Q11" s="3"/>
      <c r="R11" s="3"/>
      <c r="S11" s="3"/>
      <c r="T11" s="3"/>
      <c r="U11" s="41" t="str">
        <f>CONCATENATE( "EXEC SP_ADDEXTENDEDPROPERTY 'MS_Description', '", C11, "', 'USER', DBO, 'TABLE', ",$F$4,",'COLUMN',",B11)</f>
        <v>EXEC SP_ADDEXTENDEDPROPERTY 'MS_Description', '최초입력일자', 'USER', DBO, 'TABLE', UserGroup_Mapping,'COLUMN',Ins_Date</v>
      </c>
      <c r="V11" s="3"/>
      <c r="W11" s="3"/>
      <c r="X11" s="3"/>
      <c r="Y11" s="3"/>
      <c r="Z11" s="3"/>
      <c r="AA11" s="3"/>
    </row>
    <row r="12" spans="1:27">
      <c r="A12" s="7">
        <v>6</v>
      </c>
      <c r="B12" s="86" t="s">
        <v>82</v>
      </c>
      <c r="C12" s="86" t="s">
        <v>83</v>
      </c>
      <c r="D12" s="86" t="s">
        <v>329</v>
      </c>
      <c r="E12" s="86" t="s">
        <v>88</v>
      </c>
      <c r="F12" s="156"/>
      <c r="G12" s="86" t="s">
        <v>331</v>
      </c>
      <c r="H12" s="86" t="s">
        <v>331</v>
      </c>
      <c r="I12" s="155"/>
      <c r="J12" s="173"/>
      <c r="K12" s="173"/>
      <c r="L12" s="147"/>
      <c r="M12" s="2"/>
      <c r="N12" s="23" t="str">
        <f>IF(B12&lt;&gt;"",CONCATENATE(B12, REPT(" ", 31 - LEN(B12)),E12," ", IF(LEN(F12)&gt;0, CONCATENATE("(",F12,")"), " "), "  ",  IF(I12&lt;&gt;"", CONCATENATE(" DEFAULT ", I12,""), ""  ), IF(OR(D12="N",D12="IDENTITY",D12="NOT NULL"), " NOT NULL ", ""), IF(LEN(L12)&gt;0, "IDENTITY"&amp;L12, ""),  IF(B13&lt;&gt;""," ,"," ")), ") Tablespace TS_HEMR_DATA ;" )</f>
        <v xml:space="preserve">Ins_Emp                        nvarchar(20)     </v>
      </c>
      <c r="O12" s="2"/>
      <c r="P12" s="3"/>
      <c r="Q12" s="3"/>
      <c r="R12" s="3"/>
      <c r="S12" s="3"/>
      <c r="T12" s="3"/>
      <c r="U12" s="41" t="str">
        <f>CONCATENATE( "EXEC SP_ADDEXTENDEDPROPERTY 'MS_Description', '", C12, "', 'USER', DBO, 'TABLE', ",$F$4,",'COLUMN',",B12)</f>
        <v>EXEC SP_ADDEXTENDEDPROPERTY 'MS_Description', '최초입력자', 'USER', DBO, 'TABLE', UserGroup_Mapping,'COLUMN',Ins_Emp</v>
      </c>
      <c r="V12" s="3"/>
      <c r="W12" s="3"/>
      <c r="X12" s="3"/>
      <c r="Y12" s="3"/>
      <c r="Z12" s="3"/>
      <c r="AA12" s="3"/>
    </row>
    <row r="13" spans="1:27">
      <c r="A13" s="7">
        <v>7</v>
      </c>
      <c r="B13" s="156"/>
      <c r="C13" s="156"/>
      <c r="D13" s="156"/>
      <c r="E13" s="156"/>
      <c r="F13" s="156"/>
      <c r="G13" s="156"/>
      <c r="H13" s="156"/>
      <c r="I13" s="156"/>
      <c r="J13" s="173"/>
      <c r="K13" s="173"/>
      <c r="L13" s="147"/>
      <c r="M13" s="2"/>
      <c r="N13" s="23" t="str">
        <f>IF(B13&lt;&gt;"",CONCATENATE(B13, REPT(" ", 31 - LEN(B13)),E13," ", IF(LEN(F13)&gt;0, CONCATENATE("(",F13,")"), " "), "  ",  IF(I13&lt;&gt;"", CONCATENATE(" DEFAULT ", I13,""), ""  ), IF(OR(D13="N",D13="IDENTITY",D13="NOT NULL"), " NOT NULL ", ""), IF(LEN(L13)&gt;0, "IDENTITY"&amp;L13, ""),  IF(B14&lt;&gt;""," ,"," ")), ") Tablespace TS_HEMR_DATA ;" )</f>
        <v>) Tablespace TS_HEMR_DATA ;</v>
      </c>
      <c r="O13" s="2"/>
      <c r="P13" s="3"/>
      <c r="Q13" s="3"/>
      <c r="R13" s="3"/>
      <c r="S13" s="3"/>
      <c r="T13" s="3"/>
      <c r="U13" s="41" t="str">
        <f>CONCATENATE( "EXEC SP_ADDEXTENDEDPROPERTY 'MS_Description', '", C13, "', 'USER', DBO, 'TABLE', ",$F$4,",'COLUMN',",B13)</f>
        <v>EXEC SP_ADDEXTENDEDPROPERTY 'MS_Description', '', 'USER', DBO, 'TABLE', UserGroup_Mapping,'COLUMN',</v>
      </c>
      <c r="V13" s="3"/>
      <c r="W13" s="3"/>
      <c r="X13" s="3"/>
      <c r="Y13" s="3"/>
      <c r="Z13" s="3"/>
      <c r="AA13" s="3"/>
    </row>
    <row r="14" spans="1:27">
      <c r="A14" s="7">
        <v>8</v>
      </c>
      <c r="B14" s="156"/>
      <c r="C14" s="156"/>
      <c r="D14" s="156"/>
      <c r="E14" s="156"/>
      <c r="F14" s="156"/>
      <c r="G14" s="156"/>
      <c r="H14" s="156"/>
      <c r="I14" s="156"/>
      <c r="J14" s="173"/>
      <c r="K14" s="173"/>
      <c r="L14" s="147"/>
      <c r="M14" s="2"/>
      <c r="N14" s="23" t="str">
        <f>IF(B14&lt;&gt;"",CONCATENATE(B14, REPT(" ", 31 - LEN(B14)),E14," ", IF(LEN(F14)&gt;0, CONCATENATE("(",F14,")"), " "), "  ",  IF(I14&lt;&gt;"", CONCATENATE(" DEFAULT ", I14,""), ""  ), IF(OR(D14="N",D14="IDENTITY",D14="NOT NULL"), " NOT NULL ", ""), IF(LEN(L14)&gt;0, "IDENTITY"&amp;L14, ""),  IF(B15&lt;&gt;""," ,"," ")), ") Tablespace TS_HEMR_DATA ;" )</f>
        <v>) Tablespace TS_HEMR_DATA ;</v>
      </c>
      <c r="O14" s="2"/>
      <c r="P14" s="3"/>
      <c r="Q14" s="3"/>
      <c r="R14" s="3"/>
      <c r="S14" s="3"/>
      <c r="T14" s="3"/>
      <c r="U14" s="41" t="str">
        <f>CONCATENATE( "EXEC SP_ADDEXTENDEDPROPERTY 'MS_Description', '", C14, "', 'USER', DBO, 'TABLE', ",$F$4,",'COLUMN',",B14)</f>
        <v>EXEC SP_ADDEXTENDEDPROPERTY 'MS_Description', '', 'USER', DBO, 'TABLE', UserGroup_Mapping,'COLUMN',</v>
      </c>
      <c r="V14" s="3"/>
      <c r="W14" s="3"/>
      <c r="X14" s="3"/>
      <c r="Y14" s="3"/>
      <c r="Z14" s="3"/>
      <c r="AA14" s="3"/>
    </row>
    <row r="15" spans="1:27">
      <c r="A15" s="7">
        <v>9</v>
      </c>
      <c r="B15" s="156"/>
      <c r="C15" s="156"/>
      <c r="D15" s="156"/>
      <c r="E15" s="156"/>
      <c r="F15" s="156"/>
      <c r="G15" s="156"/>
      <c r="H15" s="156"/>
      <c r="I15" s="156"/>
      <c r="J15" s="173"/>
      <c r="K15" s="173"/>
      <c r="L15" s="147"/>
      <c r="M15" s="2"/>
      <c r="N15" s="23" t="str">
        <f>IF(B15&lt;&gt;"",CONCATENATE(B15, REPT(" ", 31 - LEN(B15)),E15," ", IF(LEN(F15)&gt;0, CONCATENATE("(",F15,")"), " "), "  ",  IF(I15&lt;&gt;"", CONCATENATE(" DEFAULT ", I15,""), ""  ), IF(OR(D15="N",D15="IDENTITY",D15="NOT NULL"), " NOT NULL ", ""), IF(LEN(L15)&gt;0, "IDENTITY"&amp;L15, ""),  IF(B16&lt;&gt;""," ,"," ")), ") Tablespace TS_HEMR_DATA ;" )</f>
        <v>) Tablespace TS_HEMR_DATA ;</v>
      </c>
      <c r="O15" s="2"/>
      <c r="P15" s="3"/>
      <c r="Q15" s="3"/>
      <c r="R15" s="3"/>
      <c r="S15" s="3"/>
      <c r="T15" s="3"/>
      <c r="U15" s="41" t="str">
        <f>CONCATENATE( "EXEC SP_ADDEXTENDEDPROPERTY 'MS_Description', '", C15, "', 'USER', DBO, 'TABLE', ",$F$4,",'COLUMN',",B15)</f>
        <v>EXEC SP_ADDEXTENDEDPROPERTY 'MS_Description', '', 'USER', DBO, 'TABLE', UserGroup_Mapping,'COLUMN',</v>
      </c>
      <c r="V15" s="3"/>
      <c r="W15" s="3"/>
      <c r="X15" s="3"/>
      <c r="Y15" s="3"/>
      <c r="Z15" s="3"/>
      <c r="AA15" s="3"/>
    </row>
    <row r="16" spans="1:27">
      <c r="A16" s="7">
        <v>10</v>
      </c>
      <c r="B16" s="153"/>
      <c r="C16" s="153"/>
      <c r="D16" s="153"/>
      <c r="E16" s="153"/>
      <c r="F16" s="153"/>
      <c r="G16" s="153"/>
      <c r="H16" s="153"/>
      <c r="I16" s="153"/>
      <c r="J16" s="183"/>
      <c r="K16" s="182"/>
      <c r="L16" s="147"/>
      <c r="M16" s="2"/>
      <c r="N16" s="23" t="str">
        <f>IF(B16&lt;&gt;"",CONCATENATE(B16, REPT(" ", 31 - LEN(B16)),E16," ", IF(LEN(F16)&gt;0, CONCATENATE("(",F16,")"), " "), "  ",  IF(I16&lt;&gt;"", CONCATENATE(" DEFAULT ", I16,""), ""  ), IF(OR(D16="N",D16="IDENTITY",D16="NOT NULL"), " NOT NULL ", ""), IF(LEN(L16)&gt;0, "IDENTITY"&amp;L16, ""),  IF(B17&lt;&gt;""," ,"," ")), ") Tablespace TS_HEMR_DATA ;" )</f>
        <v>) Tablespace TS_HEMR_DATA ;</v>
      </c>
      <c r="O16" s="2"/>
      <c r="P16" s="3"/>
      <c r="Q16" s="3"/>
      <c r="R16" s="3"/>
      <c r="S16" s="3"/>
      <c r="T16" s="3"/>
      <c r="U16" s="41" t="str">
        <f>CONCATENATE( "EXEC SP_ADDEXTENDEDPROPERTY 'MS_Description', '", C16, "', 'USER', DBO, 'TABLE', ",$F$4,",'COLUMN',",B16)</f>
        <v>EXEC SP_ADDEXTENDEDPROPERTY 'MS_Description', '', 'USER', DBO, 'TABLE', UserGroup_Mapping,'COLUMN',</v>
      </c>
      <c r="V16" s="3"/>
      <c r="W16" s="3"/>
      <c r="X16" s="3"/>
      <c r="Y16" s="3"/>
      <c r="Z16" s="3"/>
      <c r="AA16" s="3"/>
    </row>
    <row r="17" spans="1:27">
      <c r="A17" s="7">
        <v>11</v>
      </c>
      <c r="B17" s="36"/>
      <c r="C17" s="36"/>
      <c r="D17" s="36"/>
      <c r="E17" s="36"/>
      <c r="F17" s="36"/>
      <c r="G17" s="36"/>
      <c r="H17" s="36"/>
      <c r="I17" s="25"/>
      <c r="J17" s="175"/>
      <c r="K17" s="158"/>
      <c r="L17" s="147"/>
      <c r="M17" s="2"/>
      <c r="N17" s="23" t="str">
        <f>IF(B17&lt;&gt;"",CONCATENATE(B17, REPT(" ", 31 - LEN(B17)),E17," ", IF(LEN(F17)&gt;0, CONCATENATE("(",F17,")"), " "), "  ",  IF(I17&lt;&gt;"", CONCATENATE(" DEFAULT ", I17,""), ""  ), IF(OR(D17="N",D17="IDENTITY",D17="NOT NULL"), " NOT NULL ", ""), IF(LEN(L17)&gt;0, "IDENTITY"&amp;L17, ""),  IF(B18&lt;&gt;""," ,"," ")), ") Tablespace TS_HEMR_DATA ;" )</f>
        <v>) Tablespace TS_HEMR_DATA ;</v>
      </c>
      <c r="O17" s="2"/>
      <c r="P17" s="3"/>
      <c r="Q17" s="3"/>
      <c r="R17" s="3"/>
      <c r="S17" s="3"/>
      <c r="T17" s="3"/>
      <c r="U17" s="41" t="str">
        <f>CONCATENATE( "EXEC SP_ADDEXTENDEDPROPERTY 'MS_Description', '", C17, "', 'USER', DBO, 'TABLE', ",$F$4,",'COLUMN',",B17)</f>
        <v>EXEC SP_ADDEXTENDEDPROPERTY 'MS_Description', '', 'USER', DBO, 'TABLE', UserGroup_Mapping,'COLUMN',</v>
      </c>
      <c r="V17" s="3"/>
      <c r="W17" s="3"/>
      <c r="X17" s="3"/>
      <c r="Y17" s="3"/>
      <c r="Z17" s="3"/>
      <c r="AA17" s="3"/>
    </row>
    <row r="18" spans="1:27">
      <c r="A18" s="7">
        <v>12</v>
      </c>
      <c r="B18" s="36"/>
      <c r="C18" s="36"/>
      <c r="D18" s="36"/>
      <c r="E18" s="36"/>
      <c r="F18" s="36"/>
      <c r="G18" s="36"/>
      <c r="H18" s="36"/>
      <c r="I18" s="25"/>
      <c r="J18" s="174"/>
      <c r="K18" s="161"/>
      <c r="L18" s="147"/>
      <c r="M18" s="2"/>
      <c r="N18" s="23" t="str">
        <f>IF(B18&lt;&gt;"",CONCATENATE(B18, REPT(" ", 31 - LEN(B18)),E18," ", IF(LEN(F18)&gt;0, CONCATENATE("(",F18,")"), " "), "  ",  IF(I18&lt;&gt;"", CONCATENATE(" DEFAULT ", I18,""), ""  ), IF(OR(D18="N",D18="IDENTITY",D18="NOT NULL"), " NOT NULL ", ""), IF(LEN(L18)&gt;0, "IDENTITY"&amp;L18, ""),  IF(B19&lt;&gt;""," ,"," ")), ") Tablespace TS_HEMR_DATA ;" )</f>
        <v>) Tablespace TS_HEMR_DATA ;</v>
      </c>
      <c r="O18" s="2"/>
      <c r="P18" s="3"/>
      <c r="Q18" s="3"/>
      <c r="R18" s="3"/>
      <c r="S18" s="3"/>
      <c r="T18" s="3"/>
      <c r="U18" s="41" t="str">
        <f>CONCATENATE( "EXEC SP_ADDEXTENDEDPROPERTY 'MS_Description', '", C18, "', 'USER', DBO, 'TABLE', ",$F$4,",'COLUMN',",B18)</f>
        <v>EXEC SP_ADDEXTENDEDPROPERTY 'MS_Description', '', 'USER', DBO, 'TABLE', UserGroup_Mapping,'COLUMN',</v>
      </c>
      <c r="V18" s="3"/>
      <c r="W18" s="3"/>
      <c r="X18" s="3"/>
      <c r="Y18" s="3"/>
      <c r="Z18" s="3"/>
      <c r="AA18" s="3"/>
    </row>
    <row r="19" spans="1:27">
      <c r="A19" s="7">
        <v>13</v>
      </c>
      <c r="B19" s="36"/>
      <c r="C19" s="36"/>
      <c r="D19" s="36"/>
      <c r="E19" s="36"/>
      <c r="F19" s="36"/>
      <c r="G19" s="36"/>
      <c r="H19" s="36"/>
      <c r="I19" s="25"/>
      <c r="J19" s="174"/>
      <c r="K19" s="161"/>
      <c r="L19" s="147"/>
      <c r="M19" s="2"/>
      <c r="N19" s="23" t="str">
        <f>IF(B19&lt;&gt;"",CONCATENATE(B19, REPT(" ", 31 - LEN(B19)),E19," ", IF(LEN(F19)&gt;0, CONCATENATE("(",F19,")"), " "), "  ",  IF(I19&lt;&gt;"", CONCATENATE(" DEFAULT ", I19,""), ""  ), IF(OR(D19="N",D19="IDENTITY",D19="NOT NULL"), " NOT NULL ", ""), IF(LEN(L19)&gt;0, "IDENTITY"&amp;L19, ""),  IF(B20&lt;&gt;""," ,"," ")), ") Tablespace TS_HEMR_DATA ;" )</f>
        <v>) Tablespace TS_HEMR_DATA ;</v>
      </c>
      <c r="O19" s="2"/>
      <c r="P19" s="3"/>
      <c r="Q19" s="3"/>
      <c r="R19" s="3"/>
      <c r="S19" s="3"/>
      <c r="T19" s="3"/>
      <c r="U19" s="41" t="str">
        <f>CONCATENATE( "EXEC SP_ADDEXTENDEDPROPERTY 'MS_Description', '", C19, "', 'USER', DBO, 'TABLE', ",$F$4,",'COLUMN',",B19)</f>
        <v>EXEC SP_ADDEXTENDEDPROPERTY 'MS_Description', '', 'USER', DBO, 'TABLE', UserGroup_Mapping,'COLUMN',</v>
      </c>
      <c r="V19" s="3"/>
      <c r="W19" s="3"/>
      <c r="X19" s="3"/>
      <c r="Y19" s="3"/>
      <c r="Z19" s="3"/>
      <c r="AA19" s="3"/>
    </row>
    <row r="20" spans="1:27">
      <c r="A20" s="7">
        <v>14</v>
      </c>
      <c r="B20" s="36"/>
      <c r="C20" s="36"/>
      <c r="D20" s="36"/>
      <c r="E20" s="36"/>
      <c r="F20" s="36"/>
      <c r="G20" s="36"/>
      <c r="H20" s="36"/>
      <c r="I20" s="25"/>
      <c r="J20" s="174"/>
      <c r="K20" s="161"/>
      <c r="L20" s="147"/>
      <c r="M20" s="2"/>
      <c r="N20" s="23" t="str">
        <f>IF(B20&lt;&gt;"",CONCATENATE(B20, REPT(" ", 31 - LEN(B20)),E20," ", IF(LEN(F20)&gt;0, CONCATENATE("(",F20,")"), " "), "  ",  IF(I20&lt;&gt;"", CONCATENATE(" DEFAULT ", I20,""), ""  ), IF(OR(D20="N",D20="IDENTITY",D20="NOT NULL"), " NOT NULL ", ""), IF(LEN(L20)&gt;0, "IDENTITY"&amp;L20, ""),  IF(B21&lt;&gt;""," ,"," ")), ") Tablespace TS_HEMR_DATA ;" )</f>
        <v>) Tablespace TS_HEMR_DATA ;</v>
      </c>
      <c r="O20" s="2"/>
      <c r="P20" s="3"/>
      <c r="Q20" s="3"/>
      <c r="R20" s="3"/>
      <c r="S20" s="3"/>
      <c r="T20" s="3"/>
      <c r="U20" s="41" t="str">
        <f>CONCATENATE( "EXEC SP_ADDEXTENDEDPROPERTY 'MS_Description', '", C20, "', 'USER', DBO, 'TABLE', ",$F$4,",'COLUMN',",B20)</f>
        <v>EXEC SP_ADDEXTENDEDPROPERTY 'MS_Description', '', 'USER', DBO, 'TABLE', UserGroup_Mapping,'COLUMN',</v>
      </c>
      <c r="V20" s="3"/>
      <c r="W20" s="3"/>
      <c r="X20" s="3"/>
      <c r="Y20" s="3"/>
      <c r="Z20" s="3"/>
      <c r="AA20" s="3"/>
    </row>
    <row r="21" spans="1:27">
      <c r="A21" s="7">
        <v>15</v>
      </c>
      <c r="B21" s="36"/>
      <c r="C21" s="36"/>
      <c r="D21" s="36"/>
      <c r="E21" s="36"/>
      <c r="F21" s="36"/>
      <c r="G21" s="36"/>
      <c r="H21" s="36"/>
      <c r="I21" s="25"/>
      <c r="J21" s="174"/>
      <c r="K21" s="161"/>
      <c r="L21" s="147"/>
      <c r="M21" s="2"/>
      <c r="N21" s="23" t="str">
        <f>IF(B21&lt;&gt;"",CONCATENATE(B21, REPT(" ", 31 - LEN(B21)),E21," ", IF(LEN(F21)&gt;0, CONCATENATE("(",F21,")"), " "), "  ",  IF(I21&lt;&gt;"", CONCATENATE(" DEFAULT ", I21,""), ""  ), IF(OR(D21="N",D21="IDENTITY",D21="NOT NULL"), " NOT NULL ", ""), IF(LEN(L21)&gt;0, "IDENTITY"&amp;L21, ""),  IF(B22&lt;&gt;""," ,"," ")), ") Tablespace TS_HEMR_DATA ;" )</f>
        <v>) Tablespace TS_HEMR_DATA ;</v>
      </c>
      <c r="O21" s="2"/>
      <c r="P21" s="3"/>
      <c r="Q21" s="3"/>
      <c r="R21" s="3"/>
      <c r="S21" s="3"/>
      <c r="T21" s="3"/>
      <c r="U21" s="41" t="str">
        <f>CONCATENATE( "EXEC SP_ADDEXTENDEDPROPERTY 'MS_Description', '", C21, "', 'USER', DBO, 'TABLE', ",$F$4,",'COLUMN',",B21)</f>
        <v>EXEC SP_ADDEXTENDEDPROPERTY 'MS_Description', '', 'USER', DBO, 'TABLE', UserGroup_Mapping,'COLUMN',</v>
      </c>
      <c r="V21" s="3"/>
      <c r="W21" s="3"/>
      <c r="X21" s="3"/>
      <c r="Y21" s="3"/>
      <c r="Z21" s="3"/>
      <c r="AA21" s="3"/>
    </row>
    <row r="22" spans="1:27">
      <c r="A22" s="7">
        <v>16</v>
      </c>
      <c r="B22" s="36"/>
      <c r="C22" s="36"/>
      <c r="D22" s="36"/>
      <c r="E22" s="36"/>
      <c r="F22" s="36"/>
      <c r="G22" s="36"/>
      <c r="H22" s="36"/>
      <c r="I22" s="25"/>
      <c r="J22" s="174"/>
      <c r="K22" s="161"/>
      <c r="L22" s="147"/>
      <c r="M22" s="2"/>
      <c r="N22" s="23" t="str">
        <f>IF(B22&lt;&gt;"",CONCATENATE(B22, REPT(" ", 31 - LEN(B22)),E22," ", IF(LEN(F22)&gt;0, CONCATENATE("(",F22,")"), " "), "  ",  IF(I22&lt;&gt;"", CONCATENATE(" DEFAULT ", I22,""), ""  ), IF(OR(D22="N",D22="IDENTITY",D22="NOT NULL"), " NOT NULL ", ""), IF(LEN(L22)&gt;0, "IDENTITY"&amp;L22, ""),  IF(B23&lt;&gt;""," ,"," ")), ") Tablespace TS_HEMR_DATA ;" )</f>
        <v>) Tablespace TS_HEMR_DATA ;</v>
      </c>
      <c r="O22" s="2"/>
      <c r="P22" s="3"/>
      <c r="Q22" s="3"/>
      <c r="R22" s="3"/>
      <c r="S22" s="3"/>
      <c r="T22" s="3"/>
      <c r="U22" s="41" t="str">
        <f>CONCATENATE( "EXEC SP_ADDEXTENDEDPROPERTY 'MS_Description', '", C22, "', 'USER', DBO, 'TABLE', ",$F$4,",'COLUMN',",B22)</f>
        <v>EXEC SP_ADDEXTENDEDPROPERTY 'MS_Description', '', 'USER', DBO, 'TABLE', UserGroup_Mapping,'COLUMN',</v>
      </c>
      <c r="V22" s="3"/>
      <c r="W22" s="3"/>
      <c r="X22" s="3"/>
      <c r="Y22" s="3"/>
      <c r="Z22" s="3"/>
      <c r="AA22" s="3"/>
    </row>
    <row r="23" spans="1:27">
      <c r="A23" s="7">
        <v>17</v>
      </c>
      <c r="B23" s="36"/>
      <c r="C23" s="36"/>
      <c r="D23" s="36"/>
      <c r="E23" s="36"/>
      <c r="F23" s="36"/>
      <c r="G23" s="36"/>
      <c r="H23" s="36"/>
      <c r="I23" s="25"/>
      <c r="J23" s="174"/>
      <c r="K23" s="161"/>
      <c r="L23" s="147"/>
      <c r="M23" s="2"/>
      <c r="N23" s="23" t="str">
        <f>IF(B23&lt;&gt;"",CONCATENATE(B23, REPT(" ", 31 - LEN(B23)),E23," ", IF(LEN(F23)&gt;0, CONCATENATE("(",F23,")"), " "), "  ",  IF(I23&lt;&gt;"", CONCATENATE(" DEFAULT ", I23,""), ""  ), IF(OR(D23="N",D23="IDENTITY",D23="NOT NULL"), " NOT NULL ", ""), IF(LEN(L23)&gt;0, "IDENTITY"&amp;L23, ""),  IF(B24&lt;&gt;""," ,"," ")), ") Tablespace TS_HEMR_DATA ;" )</f>
        <v>) Tablespace TS_HEMR_DATA ;</v>
      </c>
      <c r="O23" s="2"/>
      <c r="P23" s="3"/>
      <c r="Q23" s="3"/>
      <c r="R23" s="3"/>
      <c r="S23" s="3"/>
      <c r="T23" s="3"/>
      <c r="U23" s="41" t="str">
        <f>CONCATENATE( "EXEC SP_ADDEXTENDEDPROPERTY 'MS_Description', '", C23, "', 'USER', DBO, 'TABLE', ",$F$4,",'COLUMN',",B23)</f>
        <v>EXEC SP_ADDEXTENDEDPROPERTY 'MS_Description', '', 'USER', DBO, 'TABLE', UserGroup_Mapping,'COLUMN',</v>
      </c>
      <c r="V23" s="3"/>
      <c r="W23" s="3"/>
      <c r="X23" s="3"/>
      <c r="Y23" s="3"/>
      <c r="Z23" s="3"/>
      <c r="AA23" s="3"/>
    </row>
    <row r="24" spans="1:27">
      <c r="A24" s="7">
        <v>18</v>
      </c>
      <c r="B24" s="36"/>
      <c r="C24" s="36"/>
      <c r="D24" s="36"/>
      <c r="E24" s="36"/>
      <c r="F24" s="36"/>
      <c r="G24" s="36"/>
      <c r="H24" s="36"/>
      <c r="I24" s="25"/>
      <c r="J24" s="174"/>
      <c r="K24" s="161"/>
      <c r="L24" s="147"/>
      <c r="M24" s="2"/>
      <c r="N24" s="23"/>
      <c r="O24" s="2"/>
      <c r="P24" s="3"/>
      <c r="Q24" s="3"/>
      <c r="R24" s="3"/>
      <c r="S24" s="3"/>
      <c r="T24" s="3"/>
      <c r="U24" s="41"/>
      <c r="V24" s="3"/>
      <c r="W24" s="3"/>
      <c r="X24" s="3"/>
      <c r="Y24" s="3"/>
      <c r="Z24" s="3"/>
      <c r="AA24" s="3"/>
    </row>
    <row r="25" spans="1:27">
      <c r="A25" s="7">
        <v>19</v>
      </c>
      <c r="B25" s="36"/>
      <c r="C25" s="36"/>
      <c r="D25" s="36"/>
      <c r="E25" s="36"/>
      <c r="F25" s="36"/>
      <c r="G25" s="36"/>
      <c r="H25" s="36"/>
      <c r="I25" s="25"/>
      <c r="J25" s="174"/>
      <c r="K25" s="161"/>
      <c r="L25" s="147"/>
      <c r="M25" s="2"/>
      <c r="N25" s="23"/>
      <c r="O25" s="2"/>
      <c r="P25" s="3"/>
      <c r="Q25" s="3"/>
      <c r="R25" s="3"/>
      <c r="S25" s="3"/>
      <c r="T25" s="3"/>
      <c r="U25" s="41"/>
      <c r="V25" s="3"/>
      <c r="W25" s="3"/>
      <c r="X25" s="3"/>
      <c r="Y25" s="3"/>
      <c r="Z25" s="3"/>
      <c r="AA25" s="3"/>
    </row>
    <row r="26" spans="1:27">
      <c r="A26" s="7">
        <v>20</v>
      </c>
      <c r="B26" s="36"/>
      <c r="C26" s="36"/>
      <c r="D26" s="36"/>
      <c r="E26" s="36"/>
      <c r="F26" s="36"/>
      <c r="G26" s="36"/>
      <c r="H26" s="36"/>
      <c r="I26" s="25"/>
      <c r="J26" s="174"/>
      <c r="K26" s="161"/>
      <c r="L26" s="147"/>
      <c r="M26" s="2"/>
      <c r="N26" s="23"/>
      <c r="O26" s="2"/>
      <c r="P26" s="3"/>
      <c r="Q26" s="3"/>
      <c r="R26" s="3"/>
      <c r="S26" s="3"/>
      <c r="T26" s="3"/>
      <c r="U26" s="41"/>
      <c r="V26" s="3"/>
      <c r="W26" s="3"/>
      <c r="X26" s="3"/>
      <c r="Y26" s="3"/>
      <c r="Z26" s="3"/>
      <c r="AA26" s="3"/>
    </row>
    <row r="27" spans="1:27">
      <c r="A27" s="7">
        <v>21</v>
      </c>
      <c r="B27" s="36"/>
      <c r="C27" s="36"/>
      <c r="D27" s="36"/>
      <c r="E27" s="36"/>
      <c r="F27" s="36"/>
      <c r="G27" s="36"/>
      <c r="H27" s="36"/>
      <c r="I27" s="25"/>
      <c r="J27" s="174"/>
      <c r="K27" s="161"/>
      <c r="L27" s="147"/>
      <c r="M27" s="2"/>
      <c r="N27" s="23" t="s">
        <v>328</v>
      </c>
      <c r="O27" s="2"/>
      <c r="P27" s="3"/>
      <c r="Q27" s="3"/>
      <c r="R27" s="3"/>
      <c r="S27" s="3"/>
      <c r="T27" s="3"/>
      <c r="U27" s="41"/>
      <c r="V27" s="3"/>
      <c r="W27" s="3"/>
      <c r="X27" s="3"/>
      <c r="Y27" s="3"/>
      <c r="Z27" s="3"/>
      <c r="AA27" s="3"/>
    </row>
    <row r="28" spans="1:27">
      <c r="A28" s="7">
        <v>22</v>
      </c>
      <c r="B28" s="36"/>
      <c r="C28" s="36"/>
      <c r="D28" s="36"/>
      <c r="E28" s="36"/>
      <c r="F28" s="36"/>
      <c r="G28" s="36"/>
      <c r="H28" s="36"/>
      <c r="I28" s="25"/>
      <c r="J28" s="174"/>
      <c r="K28" s="161"/>
      <c r="L28" s="147"/>
      <c r="M28" s="2"/>
      <c r="N28" s="23"/>
      <c r="O28" s="2"/>
      <c r="P28" s="3"/>
      <c r="Q28" s="3"/>
      <c r="R28" s="3"/>
      <c r="S28" s="3"/>
      <c r="T28" s="3"/>
      <c r="U28" s="41"/>
      <c r="V28" s="3"/>
      <c r="W28" s="3"/>
      <c r="X28" s="3"/>
      <c r="Y28" s="3"/>
      <c r="Z28" s="3"/>
      <c r="AA28" s="3"/>
    </row>
    <row r="29" spans="1:27">
      <c r="A29" s="7">
        <v>23</v>
      </c>
      <c r="B29" s="36"/>
      <c r="C29" s="36"/>
      <c r="D29" s="36"/>
      <c r="E29" s="36"/>
      <c r="F29" s="36"/>
      <c r="G29" s="36"/>
      <c r="H29" s="36"/>
      <c r="I29" s="25"/>
      <c r="J29" s="174"/>
      <c r="K29" s="161"/>
      <c r="L29" s="147"/>
      <c r="M29" s="2"/>
      <c r="N29" s="23"/>
      <c r="O29" s="2"/>
      <c r="P29" s="3"/>
      <c r="Q29" s="3"/>
      <c r="R29" s="3"/>
      <c r="S29" s="3"/>
      <c r="T29" s="3"/>
      <c r="U29" s="41"/>
      <c r="V29" s="3"/>
      <c r="W29" s="3"/>
      <c r="X29" s="3"/>
      <c r="Y29" s="3"/>
      <c r="Z29" s="3"/>
      <c r="AA29" s="3"/>
    </row>
    <row r="30" spans="1:27">
      <c r="A30" s="7">
        <v>24</v>
      </c>
      <c r="B30" s="36"/>
      <c r="C30" s="36"/>
      <c r="D30" s="36"/>
      <c r="E30" s="36"/>
      <c r="F30" s="36"/>
      <c r="G30" s="36"/>
      <c r="H30" s="36"/>
      <c r="I30" s="25"/>
      <c r="J30" s="174"/>
      <c r="K30" s="161"/>
      <c r="L30" s="147"/>
      <c r="M30" s="2"/>
      <c r="N30" s="23"/>
      <c r="O30" s="2"/>
      <c r="P30" s="3"/>
      <c r="Q30" s="3"/>
      <c r="R30" s="3"/>
      <c r="S30" s="3"/>
      <c r="T30" s="3"/>
      <c r="U30" s="41"/>
      <c r="V30" s="3"/>
      <c r="W30" s="3"/>
      <c r="X30" s="3"/>
      <c r="Y30" s="3"/>
      <c r="Z30" s="3"/>
      <c r="AA30" s="3"/>
    </row>
    <row r="31" spans="1:27">
      <c r="A31" s="7">
        <v>25</v>
      </c>
      <c r="B31" s="36"/>
      <c r="C31" s="36"/>
      <c r="D31" s="36"/>
      <c r="E31" s="36"/>
      <c r="F31" s="36"/>
      <c r="G31" s="36"/>
      <c r="H31" s="36"/>
      <c r="I31" s="25"/>
      <c r="J31" s="174"/>
      <c r="K31" s="161"/>
      <c r="L31" s="147"/>
      <c r="M31" s="2"/>
      <c r="N31" s="23"/>
      <c r="O31" s="2"/>
      <c r="P31" s="3"/>
      <c r="Q31" s="3"/>
      <c r="R31" s="3"/>
      <c r="S31" s="3"/>
      <c r="T31" s="3"/>
      <c r="U31" s="41"/>
      <c r="V31" s="3"/>
      <c r="W31" s="3"/>
      <c r="X31" s="3"/>
      <c r="Y31" s="3"/>
      <c r="Z31" s="3"/>
      <c r="AA31" s="3"/>
    </row>
    <row r="32" spans="1:27">
      <c r="A32" s="7">
        <v>26</v>
      </c>
      <c r="B32" s="36"/>
      <c r="C32" s="36"/>
      <c r="D32" s="36"/>
      <c r="E32" s="36"/>
      <c r="F32" s="36"/>
      <c r="G32" s="36"/>
      <c r="H32" s="36"/>
      <c r="I32" s="25"/>
      <c r="J32" s="174"/>
      <c r="K32" s="161"/>
      <c r="L32" s="147"/>
      <c r="M32" s="2"/>
      <c r="N32" s="23"/>
      <c r="O32" s="2"/>
      <c r="P32" s="3"/>
      <c r="Q32" s="3"/>
      <c r="R32" s="3"/>
      <c r="S32" s="3"/>
      <c r="T32" s="3"/>
      <c r="U32" s="41"/>
      <c r="V32" s="3"/>
      <c r="W32" s="3"/>
      <c r="X32" s="3"/>
      <c r="Y32" s="3"/>
      <c r="Z32" s="3"/>
      <c r="AA32" s="3"/>
    </row>
    <row r="33" spans="1:27">
      <c r="A33" s="7">
        <v>27</v>
      </c>
      <c r="B33" s="36"/>
      <c r="C33" s="36"/>
      <c r="D33" s="36"/>
      <c r="E33" s="36"/>
      <c r="F33" s="36"/>
      <c r="G33" s="36"/>
      <c r="H33" s="36"/>
      <c r="I33" s="25"/>
      <c r="J33" s="174"/>
      <c r="K33" s="161"/>
      <c r="L33" s="147"/>
      <c r="M33" s="2"/>
      <c r="N33" s="23"/>
      <c r="O33" s="2"/>
      <c r="P33" s="3"/>
      <c r="Q33" s="3"/>
      <c r="R33" s="3"/>
      <c r="S33" s="3"/>
      <c r="T33" s="3"/>
      <c r="U33" s="41"/>
      <c r="V33" s="3"/>
      <c r="W33" s="3"/>
      <c r="X33" s="3"/>
      <c r="Y33" s="3"/>
      <c r="Z33" s="3"/>
      <c r="AA33" s="3"/>
    </row>
    <row r="34" spans="1:27">
      <c r="A34" s="7">
        <v>28</v>
      </c>
      <c r="B34" s="36"/>
      <c r="C34" s="36"/>
      <c r="D34" s="36"/>
      <c r="E34" s="36"/>
      <c r="F34" s="36"/>
      <c r="G34" s="36"/>
      <c r="H34" s="36"/>
      <c r="I34" s="25"/>
      <c r="J34" s="174"/>
      <c r="K34" s="161"/>
      <c r="L34" s="147"/>
      <c r="M34" s="2"/>
      <c r="N34" s="23"/>
      <c r="O34" s="2"/>
      <c r="P34" s="3"/>
      <c r="Q34" s="3"/>
      <c r="R34" s="3"/>
      <c r="S34" s="3"/>
      <c r="T34" s="3"/>
      <c r="U34" s="41"/>
      <c r="V34" s="3"/>
      <c r="W34" s="3"/>
      <c r="X34" s="3"/>
      <c r="Y34" s="3"/>
      <c r="Z34" s="3"/>
      <c r="AA34" s="3"/>
    </row>
    <row r="35" spans="1:27">
      <c r="A35" s="7">
        <v>29</v>
      </c>
      <c r="B35" s="36"/>
      <c r="C35" s="36"/>
      <c r="D35" s="36"/>
      <c r="E35" s="36"/>
      <c r="F35" s="36"/>
      <c r="G35" s="36"/>
      <c r="H35" s="36"/>
      <c r="I35" s="25"/>
      <c r="J35" s="174"/>
      <c r="K35" s="161"/>
      <c r="L35" s="147"/>
      <c r="M35" s="2"/>
      <c r="N35" s="23"/>
      <c r="O35" s="2"/>
      <c r="P35" s="3"/>
      <c r="Q35" s="3"/>
      <c r="R35" s="3"/>
      <c r="S35" s="3"/>
      <c r="T35" s="3"/>
      <c r="U35" s="41"/>
      <c r="V35" s="3"/>
      <c r="W35" s="3"/>
      <c r="X35" s="3"/>
      <c r="Y35" s="3"/>
      <c r="Z35" s="3"/>
      <c r="AA35" s="3"/>
    </row>
    <row r="36" spans="1:27">
      <c r="A36" s="7">
        <v>30</v>
      </c>
      <c r="B36" s="151"/>
      <c r="C36" s="151"/>
      <c r="D36" s="36"/>
      <c r="E36" s="36"/>
      <c r="F36" s="36"/>
      <c r="G36" s="36"/>
      <c r="H36" s="36"/>
      <c r="I36" s="25"/>
      <c r="J36" s="174"/>
      <c r="K36" s="161"/>
      <c r="L36" s="147"/>
      <c r="M36" s="2"/>
      <c r="N36" s="23"/>
      <c r="O36" s="2"/>
      <c r="P36" s="3"/>
      <c r="Q36" s="3"/>
      <c r="R36" s="3"/>
      <c r="S36" s="3"/>
      <c r="T36" s="3"/>
      <c r="U36" s="41"/>
      <c r="V36" s="3"/>
      <c r="W36" s="3"/>
      <c r="X36" s="3"/>
      <c r="Y36" s="3"/>
      <c r="Z36" s="3"/>
      <c r="AA36" s="3"/>
    </row>
    <row r="37" spans="1:27">
      <c r="A37" s="7">
        <v>31</v>
      </c>
      <c r="B37" s="151"/>
      <c r="C37" s="151"/>
      <c r="D37" s="36"/>
      <c r="E37" s="36"/>
      <c r="F37" s="36"/>
      <c r="G37" s="150"/>
      <c r="H37" s="36"/>
      <c r="I37" s="25"/>
      <c r="J37" s="174"/>
      <c r="K37" s="161"/>
      <c r="L37" s="147"/>
      <c r="M37" s="2"/>
      <c r="N37" s="23"/>
      <c r="O37" s="2"/>
      <c r="P37" s="3"/>
      <c r="Q37" s="3"/>
      <c r="R37" s="3"/>
      <c r="S37" s="3"/>
      <c r="T37" s="3"/>
      <c r="U37" s="41"/>
      <c r="V37" s="3"/>
      <c r="W37" s="3"/>
      <c r="X37" s="3"/>
      <c r="Y37" s="3"/>
      <c r="Z37" s="3"/>
      <c r="AA37" s="3"/>
    </row>
    <row r="38" spans="1:27">
      <c r="M38" s="2"/>
      <c r="N38" s="23" t="s">
        <v>42</v>
      </c>
      <c r="O38" s="2"/>
      <c r="P38" s="3"/>
      <c r="Q38" s="3"/>
      <c r="R38" s="3"/>
      <c r="S38" s="3"/>
      <c r="T38" s="3"/>
      <c r="U38" s="41"/>
      <c r="V38" s="3"/>
      <c r="W38" s="3"/>
      <c r="X38" s="3"/>
      <c r="Y38" s="3"/>
      <c r="Z38" s="3"/>
      <c r="AA38" s="3"/>
    </row>
    <row r="39" spans="1:27">
      <c r="M39" s="2"/>
      <c r="N39" s="23"/>
      <c r="O39" s="2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>
      <c r="M40" s="2"/>
      <c r="N40" s="23"/>
      <c r="O40" s="2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>
      <c r="M41" s="146"/>
      <c r="N41" s="23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>
      <c r="M42" s="3"/>
      <c r="N42" s="23" t="str">
        <f>CONCATENATE("CREATE ", IF(H42&lt;&gt;"", "UNIQUE ", ""),"INDEX ", B42, " ON ", $F$4, "( ",C42, " ) " )</f>
        <v xml:space="preserve">CREATE INDEX  ON UserGroup_Mapping(  ) 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>
      <c r="M43" s="3"/>
      <c r="N43" s="23" t="str">
        <f>CONCATENATE("CREATE ", IF(H43&lt;&gt;"", "UNIQUE ", ""),"INDEX ", B43, " ON ", $F$4, "( ",C43, " ) " )</f>
        <v xml:space="preserve">CREATE INDEX  ON UserGroup_Mapping(  ) 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>
      <c r="M44" s="3"/>
      <c r="N44" s="23" t="str">
        <f>CONCATENATE("CREATE ", IF(H44&lt;&gt;"", "UNIQUE ", ""),"INDEX ", B44, " ON ", $F$4, "( ",C44, " ) " )</f>
        <v xml:space="preserve">CREATE INDEX  ON UserGroup_Mapping(  ) 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>
      <c r="M45" s="3"/>
      <c r="N45" s="23" t="str">
        <f>CONCATENATE("CREATE ", IF(H45&lt;&gt;"", "UNIQUE ", ""),"INDEX ", B45, " ON ", $F$4, "( ",C45, " ) " )</f>
        <v xml:space="preserve">CREATE INDEX  ON UserGroup_Mapping(  ) 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>
      <c r="M46" s="2"/>
      <c r="N46" s="23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>
      <c r="M47" s="2"/>
      <c r="N47" s="23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>
      <c r="M48" s="2"/>
      <c r="N48" s="23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3:27">
      <c r="M49" s="2"/>
      <c r="N49" s="23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3:27">
      <c r="M50" s="2"/>
      <c r="N50" s="23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3:27">
      <c r="M51" s="2"/>
      <c r="N51" s="23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3:27">
      <c r="M52" s="2"/>
      <c r="N52" s="23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3:27">
      <c r="M53" s="2"/>
      <c r="N53" s="23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3:27">
      <c r="M54" s="2"/>
      <c r="N54" s="23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3:27">
      <c r="M55" s="2"/>
      <c r="N55" s="23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3:27">
      <c r="M56" s="2"/>
      <c r="N56" s="23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</sheetData>
  <mergeCells count="50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13:K13"/>
    <mergeCell ref="J14:K14"/>
    <mergeCell ref="J15:K15"/>
    <mergeCell ref="J16:K16"/>
    <mergeCell ref="J4:L4"/>
    <mergeCell ref="A5:B5"/>
    <mergeCell ref="C5:D5"/>
    <mergeCell ref="E5:F5"/>
    <mergeCell ref="G5:H5"/>
    <mergeCell ref="J5:L5"/>
    <mergeCell ref="J27:K27"/>
    <mergeCell ref="J28:K28"/>
    <mergeCell ref="J17:K17"/>
    <mergeCell ref="J6:K6"/>
    <mergeCell ref="J7:K7"/>
    <mergeCell ref="J8:K8"/>
    <mergeCell ref="J9:K9"/>
    <mergeCell ref="J10:K10"/>
    <mergeCell ref="J11:K11"/>
    <mergeCell ref="J12:K12"/>
    <mergeCell ref="J29:K29"/>
    <mergeCell ref="J18:K18"/>
    <mergeCell ref="J19:K19"/>
    <mergeCell ref="J20:K20"/>
    <mergeCell ref="J21:K21"/>
    <mergeCell ref="J22:K22"/>
    <mergeCell ref="J23:K23"/>
    <mergeCell ref="J24:K24"/>
    <mergeCell ref="J25:K25"/>
    <mergeCell ref="J26:K26"/>
    <mergeCell ref="J36:K36"/>
    <mergeCell ref="J37:K37"/>
    <mergeCell ref="J30:K30"/>
    <mergeCell ref="J31:K31"/>
    <mergeCell ref="J32:K32"/>
    <mergeCell ref="J33:K33"/>
    <mergeCell ref="J34:K34"/>
    <mergeCell ref="J35:K35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93224-B11D-49D5-9914-D7FA6EF9703F}">
  <dimension ref="A1:AA56"/>
  <sheetViews>
    <sheetView workbookViewId="0">
      <selection activeCell="B7" sqref="B7:H17"/>
    </sheetView>
  </sheetViews>
  <sheetFormatPr defaultRowHeight="17.399999999999999"/>
  <cols>
    <col min="13" max="13" width="4.19921875" customWidth="1"/>
    <col min="14" max="14" width="8.796875" style="19"/>
    <col min="15" max="15" width="10.5" customWidth="1"/>
  </cols>
  <sheetData>
    <row r="1" spans="1:27">
      <c r="A1" s="106" t="s">
        <v>1</v>
      </c>
      <c r="B1" s="107"/>
      <c r="C1" s="108"/>
      <c r="D1" s="108"/>
      <c r="E1" s="108" t="s">
        <v>20</v>
      </c>
      <c r="F1" s="124" t="s">
        <v>2</v>
      </c>
      <c r="G1" s="124"/>
      <c r="H1" s="125"/>
      <c r="I1" s="17" t="s">
        <v>3</v>
      </c>
      <c r="J1" s="6"/>
      <c r="K1" s="12" t="s">
        <v>4</v>
      </c>
      <c r="L1" s="14"/>
      <c r="M1" s="169"/>
    </row>
    <row r="2" spans="1:27">
      <c r="A2" s="109" t="s">
        <v>5</v>
      </c>
      <c r="B2" s="110"/>
      <c r="C2" s="108"/>
      <c r="D2" s="108"/>
      <c r="E2" s="108"/>
      <c r="F2" s="126"/>
      <c r="G2" s="126"/>
      <c r="H2" s="127"/>
      <c r="I2" s="1" t="s">
        <v>6</v>
      </c>
      <c r="J2" s="6"/>
      <c r="K2" s="16" t="s">
        <v>7</v>
      </c>
      <c r="L2" s="14"/>
      <c r="M2" s="169"/>
    </row>
    <row r="3" spans="1:27">
      <c r="A3" s="111" t="s">
        <v>0</v>
      </c>
      <c r="B3" s="112"/>
      <c r="C3" s="122"/>
      <c r="D3" s="123"/>
      <c r="E3" s="26" t="s">
        <v>8</v>
      </c>
      <c r="F3" s="128" t="s">
        <v>29</v>
      </c>
      <c r="G3" s="128"/>
      <c r="H3" s="128"/>
      <c r="I3" s="15" t="s">
        <v>9</v>
      </c>
      <c r="J3" s="6"/>
      <c r="K3" s="11" t="s">
        <v>10</v>
      </c>
      <c r="L3" s="13" t="s">
        <v>41</v>
      </c>
      <c r="M3" s="168"/>
      <c r="N3" s="23" t="str">
        <f>CONCATENATE("DROP TABLE ",F4," ;")</f>
        <v>DROP TABLE Userdefine_Ma_Master ;</v>
      </c>
    </row>
    <row r="4" spans="1:27" ht="31.2">
      <c r="A4" s="108" t="s">
        <v>12</v>
      </c>
      <c r="B4" s="108"/>
      <c r="C4" s="108"/>
      <c r="D4" s="108"/>
      <c r="E4" s="6" t="s">
        <v>13</v>
      </c>
      <c r="F4" s="133" t="s">
        <v>426</v>
      </c>
      <c r="G4" s="133"/>
      <c r="H4" s="133"/>
      <c r="I4" s="78" t="s">
        <v>14</v>
      </c>
      <c r="J4" s="115" t="s">
        <v>425</v>
      </c>
      <c r="K4" s="116"/>
      <c r="L4" s="117"/>
      <c r="M4" s="167"/>
      <c r="N4" s="166"/>
      <c r="O4" s="165"/>
    </row>
    <row r="5" spans="1:27" ht="31.2">
      <c r="A5" s="118" t="s">
        <v>31</v>
      </c>
      <c r="B5" s="119"/>
      <c r="C5" s="118"/>
      <c r="D5" s="119"/>
      <c r="E5" s="120" t="s">
        <v>33</v>
      </c>
      <c r="F5" s="121"/>
      <c r="G5" s="115" t="s">
        <v>330</v>
      </c>
      <c r="H5" s="117"/>
      <c r="I5" s="78" t="s">
        <v>32</v>
      </c>
      <c r="J5" s="115"/>
      <c r="K5" s="116"/>
      <c r="L5" s="117"/>
      <c r="M5" s="167"/>
      <c r="N5" s="166"/>
      <c r="O5" s="165"/>
    </row>
    <row r="6" spans="1:27">
      <c r="A6" s="37" t="s">
        <v>11</v>
      </c>
      <c r="B6" s="37" t="s">
        <v>21</v>
      </c>
      <c r="C6" s="37" t="s">
        <v>22</v>
      </c>
      <c r="D6" s="37" t="s">
        <v>23</v>
      </c>
      <c r="E6" s="37" t="s">
        <v>16</v>
      </c>
      <c r="F6" s="37" t="s">
        <v>24</v>
      </c>
      <c r="G6" s="37" t="s">
        <v>17</v>
      </c>
      <c r="H6" s="37" t="s">
        <v>25</v>
      </c>
      <c r="I6" s="77" t="s">
        <v>18</v>
      </c>
      <c r="J6" s="113" t="s">
        <v>19</v>
      </c>
      <c r="K6" s="114"/>
      <c r="L6" s="164" t="s">
        <v>26</v>
      </c>
      <c r="M6" s="163"/>
      <c r="N6" s="23" t="str">
        <f>CONCATENATE("CREATE TABLE ",$F$4," (")</f>
        <v>CREATE TABLE Userdefine_Ma_Master (</v>
      </c>
      <c r="O6" s="2"/>
      <c r="P6" s="3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</row>
    <row r="7" spans="1:27">
      <c r="A7" s="7">
        <v>1</v>
      </c>
      <c r="B7" s="86" t="s">
        <v>424</v>
      </c>
      <c r="C7" s="86" t="s">
        <v>423</v>
      </c>
      <c r="D7" s="86" t="s">
        <v>356</v>
      </c>
      <c r="E7" s="86" t="s">
        <v>125</v>
      </c>
      <c r="F7" s="156"/>
      <c r="G7" s="86" t="s">
        <v>335</v>
      </c>
      <c r="H7" s="86" t="s">
        <v>331</v>
      </c>
      <c r="I7" s="179"/>
      <c r="J7" s="174"/>
      <c r="K7" s="161"/>
      <c r="L7" s="147"/>
      <c r="M7" s="2"/>
      <c r="N7" s="23" t="str">
        <f>IF(B7&lt;&gt;"",CONCATENATE(B7, REPT(" ", 31 - LEN(B7)),E7," ", IF(LEN(F7)&gt;0, CONCATENATE("(",F7,")"), " "), "  ",  IF(I7&lt;&gt;"", CONCATENATE(" DEFAULT ", I7,""), ""  ), IF(OR(D7="N",D7="IDENTITY",D7="NOT NULL"), " NOT NULL ", ""), IF(LEN(L7)&gt;0, "IDENTITY"&amp;L7, ""),  IF(B8&lt;&gt;""," ,"," ")), ") Tablespace TS_HEMR_DATA ;" )</f>
        <v>Userdefine_Ma_Code             nvarchar(100)     NOT NULL  ,</v>
      </c>
      <c r="O7" s="2"/>
      <c r="P7" s="3"/>
      <c r="Q7" s="3"/>
      <c r="R7" s="3"/>
      <c r="S7" s="3"/>
      <c r="T7" s="3"/>
      <c r="U7" s="41" t="str">
        <f>CONCATENATE( "EXEC SP_ADDEXTENDEDPROPERTY 'MS_Description', '", C7, "', 'USER', DBO, 'TABLE', ",$F$4,",'COLUMN',",B7)</f>
        <v>EXEC SP_ADDEXTENDEDPROPERTY 'MS_Description', '사용자정의대분류코드', 'USER', DBO, 'TABLE', Userdefine_Ma_Master,'COLUMN',Userdefine_Ma_Code</v>
      </c>
      <c r="V7" s="3"/>
      <c r="W7" s="3"/>
      <c r="X7" s="3"/>
      <c r="Y7" s="3"/>
      <c r="Z7" s="3"/>
      <c r="AA7" s="3"/>
    </row>
    <row r="8" spans="1:27">
      <c r="A8" s="7">
        <v>2</v>
      </c>
      <c r="B8" s="86" t="s">
        <v>422</v>
      </c>
      <c r="C8" s="86" t="s">
        <v>421</v>
      </c>
      <c r="D8" s="86" t="s">
        <v>329</v>
      </c>
      <c r="E8" s="86" t="s">
        <v>324</v>
      </c>
      <c r="F8" s="156"/>
      <c r="G8" s="86" t="s">
        <v>331</v>
      </c>
      <c r="H8" s="86" t="s">
        <v>331</v>
      </c>
      <c r="I8" s="179"/>
      <c r="J8" s="174"/>
      <c r="K8" s="161"/>
      <c r="L8" s="147"/>
      <c r="M8" s="2"/>
      <c r="N8" s="23" t="str">
        <f>IF(B8&lt;&gt;"",CONCATENATE(B8, REPT(" ", 31 - LEN(B8)),E8," ", IF(LEN(F8)&gt;0, CONCATENATE("(",F8,")"), " "), "  ",  IF(I8&lt;&gt;"", CONCATENATE(" DEFAULT ", I8,""), ""  ), IF(OR(D8="N",D8="IDENTITY",D8="NOT NULL"), " NOT NULL ", ""), IF(LEN(L8)&gt;0, "IDENTITY"&amp;L8, ""),  IF(B9&lt;&gt;""," ,"," ")), ") Tablespace TS_HEMR_DATA ;" )</f>
        <v>Userdefine_Ma_Name             nvarchar(300)     ,</v>
      </c>
      <c r="O8" s="2"/>
      <c r="P8" s="3"/>
      <c r="Q8" s="3"/>
      <c r="R8" s="3"/>
      <c r="S8" s="3"/>
      <c r="T8" s="3"/>
      <c r="U8" s="41" t="str">
        <f>CONCATENATE( "EXEC SP_ADDEXTENDEDPROPERTY 'MS_Description', '", C8, "', 'USER', DBO, 'TABLE', ",$F$4,",'COLUMN',",B8)</f>
        <v>EXEC SP_ADDEXTENDEDPROPERTY 'MS_Description', '사용자정의대분류코드명', 'USER', DBO, 'TABLE', Userdefine_Ma_Master,'COLUMN',Userdefine_Ma_Name</v>
      </c>
      <c r="V8" s="3"/>
      <c r="W8" s="3"/>
      <c r="X8" s="3"/>
      <c r="Y8" s="3"/>
      <c r="Z8" s="3"/>
      <c r="AA8" s="3"/>
    </row>
    <row r="9" spans="1:27">
      <c r="A9" s="7">
        <v>3</v>
      </c>
      <c r="B9" s="86" t="s">
        <v>420</v>
      </c>
      <c r="C9" s="86" t="s">
        <v>419</v>
      </c>
      <c r="D9" s="86" t="s">
        <v>329</v>
      </c>
      <c r="E9" s="86" t="s">
        <v>90</v>
      </c>
      <c r="F9" s="156"/>
      <c r="G9" s="86" t="s">
        <v>331</v>
      </c>
      <c r="H9" s="86" t="s">
        <v>331</v>
      </c>
      <c r="I9" s="179"/>
      <c r="J9" s="174"/>
      <c r="K9" s="161"/>
      <c r="L9" s="147"/>
      <c r="M9" s="2"/>
      <c r="N9" s="23" t="str">
        <f>IF(B9&lt;&gt;"",CONCATENATE(B9, REPT(" ", 31 - LEN(B9)),E9," ", IF(LEN(F9)&gt;0, CONCATENATE("(",F9,")"), " "), "  ",  IF(I9&lt;&gt;"", CONCATENATE(" DEFAULT ", I9,""), ""  ), IF(OR(D9="N",D9="IDENTITY",D9="NOT NULL"), " NOT NULL ", ""), IF(LEN(L9)&gt;0, "IDENTITY"&amp;L9, ""),  IF(B10&lt;&gt;""," ,"," ")), ") Tablespace TS_HEMR_DATA ;" )</f>
        <v>Mng_Type                       nchar(1)     ,</v>
      </c>
      <c r="O9" s="2"/>
      <c r="P9" s="3"/>
      <c r="Q9" s="3"/>
      <c r="R9" s="3"/>
      <c r="S9" s="3"/>
      <c r="T9" s="3"/>
      <c r="U9" s="41" t="str">
        <f>CONCATENATE( "EXEC SP_ADDEXTENDEDPROPERTY 'MS_Description', '", C9, "', 'USER', DBO, 'TABLE', ",$F$4,",'COLUMN',",B9)</f>
        <v>EXEC SP_ADDEXTENDEDPROPERTY 'MS_Description', '사용자정의상세분류편집유무', 'USER', DBO, 'TABLE', Userdefine_Ma_Master,'COLUMN',Mng_Type</v>
      </c>
      <c r="V9" s="3"/>
      <c r="W9" s="3"/>
      <c r="X9" s="3"/>
      <c r="Y9" s="3"/>
      <c r="Z9" s="3"/>
      <c r="AA9" s="3"/>
    </row>
    <row r="10" spans="1:27">
      <c r="A10" s="7">
        <v>4</v>
      </c>
      <c r="B10" s="86" t="s">
        <v>106</v>
      </c>
      <c r="C10" s="86" t="s">
        <v>137</v>
      </c>
      <c r="D10" s="86" t="s">
        <v>329</v>
      </c>
      <c r="E10" s="86" t="s">
        <v>125</v>
      </c>
      <c r="F10" s="156"/>
      <c r="G10" s="86" t="s">
        <v>331</v>
      </c>
      <c r="H10" s="86" t="s">
        <v>331</v>
      </c>
      <c r="I10" s="179"/>
      <c r="J10" s="175"/>
      <c r="K10" s="158"/>
      <c r="L10" s="147"/>
      <c r="M10" s="2"/>
      <c r="N10" s="23" t="str">
        <f>IF(B10&lt;&gt;"",CONCATENATE(B10, REPT(" ", 31 - LEN(B10)),E10," ", IF(LEN(F10)&gt;0, CONCATENATE("(",F10,")"), " "), "  ",  IF(I10&lt;&gt;"", CONCATENATE(" DEFAULT ", I10,""), ""  ), IF(OR(D10="N",D10="IDENTITY",D10="NOT NULL"), " NOT NULL ", ""), IF(LEN(L10)&gt;0, "IDENTITY"&amp;L10, ""),  IF(B11&lt;&gt;""," ,"," ")), ") Tablespace TS_HEMR_DATA ;" )</f>
        <v>Remark                         nvarchar(100)     ,</v>
      </c>
      <c r="O10" s="2"/>
      <c r="P10" s="3"/>
      <c r="Q10" s="3"/>
      <c r="R10" s="3"/>
      <c r="S10" s="3"/>
      <c r="T10" s="3"/>
      <c r="U10" s="41" t="str">
        <f>CONCATENATE( "EXEC SP_ADDEXTENDEDPROPERTY 'MS_Description', '", C10, "', 'USER', DBO, 'TABLE', ",$F$4,",'COLUMN',",B10)</f>
        <v>EXEC SP_ADDEXTENDEDPROPERTY 'MS_Description', '비고', 'USER', DBO, 'TABLE', Userdefine_Ma_Master,'COLUMN',Remark</v>
      </c>
      <c r="V10" s="3"/>
      <c r="W10" s="3"/>
      <c r="X10" s="3"/>
      <c r="Y10" s="3"/>
      <c r="Z10" s="3"/>
      <c r="AA10" s="3"/>
    </row>
    <row r="11" spans="1:27">
      <c r="A11" s="7">
        <v>5</v>
      </c>
      <c r="B11" s="86" t="s">
        <v>78</v>
      </c>
      <c r="C11" s="86" t="s">
        <v>79</v>
      </c>
      <c r="D11" s="86" t="s">
        <v>329</v>
      </c>
      <c r="E11" s="86" t="s">
        <v>90</v>
      </c>
      <c r="F11" s="156"/>
      <c r="G11" s="86" t="s">
        <v>331</v>
      </c>
      <c r="H11" s="86" t="s">
        <v>331</v>
      </c>
      <c r="I11" s="179"/>
      <c r="J11" s="174"/>
      <c r="K11" s="161"/>
      <c r="L11" s="147"/>
      <c r="M11" s="2"/>
      <c r="N11" s="23" t="str">
        <f>IF(B11&lt;&gt;"",CONCATENATE(B11, REPT(" ", 31 - LEN(B11)),E11," ", IF(LEN(F11)&gt;0, CONCATENATE("(",F11,")"), " "), "  ",  IF(I11&lt;&gt;"", CONCATENATE(" DEFAULT ", I11,""), ""  ), IF(OR(D11="N",D11="IDENTITY",D11="NOT NULL"), " NOT NULL ", ""), IF(LEN(L11)&gt;0, "IDENTITY"&amp;L11, ""),  IF(B12&lt;&gt;""," ,"," ")), ") Tablespace TS_HEMR_DATA ;" )</f>
        <v>Use_YN                         nchar(1)     ,</v>
      </c>
      <c r="O11" s="2"/>
      <c r="P11" s="3"/>
      <c r="Q11" s="3"/>
      <c r="R11" s="3"/>
      <c r="S11" s="3"/>
      <c r="T11" s="3"/>
      <c r="U11" s="41" t="str">
        <f>CONCATENATE( "EXEC SP_ADDEXTENDEDPROPERTY 'MS_Description', '", C11, "', 'USER', DBO, 'TABLE', ",$F$4,",'COLUMN',",B11)</f>
        <v>EXEC SP_ADDEXTENDEDPROPERTY 'MS_Description', '사용유무', 'USER', DBO, 'TABLE', Userdefine_Ma_Master,'COLUMN',Use_YN</v>
      </c>
      <c r="V11" s="3"/>
      <c r="W11" s="3"/>
      <c r="X11" s="3"/>
      <c r="Y11" s="3"/>
      <c r="Z11" s="3"/>
      <c r="AA11" s="3"/>
    </row>
    <row r="12" spans="1:27">
      <c r="A12" s="7">
        <v>6</v>
      </c>
      <c r="B12" s="86" t="s">
        <v>84</v>
      </c>
      <c r="C12" s="86" t="s">
        <v>85</v>
      </c>
      <c r="D12" s="86" t="s">
        <v>329</v>
      </c>
      <c r="E12" s="86" t="s">
        <v>93</v>
      </c>
      <c r="F12" s="156"/>
      <c r="G12" s="86" t="s">
        <v>331</v>
      </c>
      <c r="H12" s="86" t="s">
        <v>331</v>
      </c>
      <c r="I12" s="179"/>
      <c r="J12" s="175"/>
      <c r="K12" s="158"/>
      <c r="L12" s="147"/>
      <c r="M12" s="2"/>
      <c r="N12" s="23" t="str">
        <f>IF(B12&lt;&gt;"",CONCATENATE(B12, REPT(" ", 31 - LEN(B12)),E12," ", IF(LEN(F12)&gt;0, CONCATENATE("(",F12,")"), " "), "  ",  IF(I12&lt;&gt;"", CONCATENATE(" DEFAULT ", I12,""), ""  ), IF(OR(D12="N",D12="IDENTITY",D12="NOT NULL"), " NOT NULL ", ""), IF(LEN(L12)&gt;0, "IDENTITY"&amp;L12, ""),  IF(B13&lt;&gt;""," ,"," ")), ") Tablespace TS_HEMR_DATA ;" )</f>
        <v>Up_Date                        datetime     ,</v>
      </c>
      <c r="O12" s="2"/>
      <c r="P12" s="3"/>
      <c r="Q12" s="3"/>
      <c r="R12" s="3"/>
      <c r="S12" s="3"/>
      <c r="T12" s="3"/>
      <c r="U12" s="41" t="str">
        <f>CONCATENATE( "EXEC SP_ADDEXTENDEDPROPERTY 'MS_Description', '", C12, "', 'USER', DBO, 'TABLE', ",$F$4,",'COLUMN',",B12)</f>
        <v>EXEC SP_ADDEXTENDEDPROPERTY 'MS_Description', '최종수정일자', 'USER', DBO, 'TABLE', Userdefine_Ma_Master,'COLUMN',Up_Date</v>
      </c>
      <c r="V12" s="3"/>
      <c r="W12" s="3"/>
      <c r="X12" s="3"/>
      <c r="Y12" s="3"/>
      <c r="Z12" s="3"/>
      <c r="AA12" s="3"/>
    </row>
    <row r="13" spans="1:27">
      <c r="A13" s="7">
        <v>7</v>
      </c>
      <c r="B13" s="86" t="s">
        <v>86</v>
      </c>
      <c r="C13" s="86" t="s">
        <v>87</v>
      </c>
      <c r="D13" s="86" t="s">
        <v>329</v>
      </c>
      <c r="E13" s="86" t="s">
        <v>88</v>
      </c>
      <c r="F13" s="156"/>
      <c r="G13" s="86" t="s">
        <v>331</v>
      </c>
      <c r="H13" s="86" t="s">
        <v>331</v>
      </c>
      <c r="I13" s="179"/>
      <c r="J13" s="175"/>
      <c r="K13" s="158"/>
      <c r="L13" s="147"/>
      <c r="M13" s="2"/>
      <c r="N13" s="23" t="str">
        <f>IF(B13&lt;&gt;"",CONCATENATE(B13, REPT(" ", 31 - LEN(B13)),E13," ", IF(LEN(F13)&gt;0, CONCATENATE("(",F13,")"), " "), "  ",  IF(I13&lt;&gt;"", CONCATENATE(" DEFAULT ", I13,""), ""  ), IF(OR(D13="N",D13="IDENTITY",D13="NOT NULL"), " NOT NULL ", ""), IF(LEN(L13)&gt;0, "IDENTITY"&amp;L13, ""),  IF(B14&lt;&gt;""," ,"," ")), ") Tablespace TS_HEMR_DATA ;" )</f>
        <v>Up_Emp                         nvarchar(20)     ,</v>
      </c>
      <c r="O13" s="2"/>
      <c r="P13" s="3"/>
      <c r="Q13" s="3"/>
      <c r="R13" s="3"/>
      <c r="S13" s="3"/>
      <c r="T13" s="3"/>
      <c r="U13" s="41" t="str">
        <f>CONCATENATE( "EXEC SP_ADDEXTENDEDPROPERTY 'MS_Description', '", C13, "', 'USER', DBO, 'TABLE', ",$F$4,",'COLUMN',",B13)</f>
        <v>EXEC SP_ADDEXTENDEDPROPERTY 'MS_Description', '최종수정자', 'USER', DBO, 'TABLE', Userdefine_Ma_Master,'COLUMN',Up_Emp</v>
      </c>
      <c r="V13" s="3"/>
      <c r="W13" s="3"/>
      <c r="X13" s="3"/>
      <c r="Y13" s="3"/>
      <c r="Z13" s="3"/>
      <c r="AA13" s="3"/>
    </row>
    <row r="14" spans="1:27">
      <c r="A14" s="7">
        <v>8</v>
      </c>
      <c r="B14" s="86" t="s">
        <v>80</v>
      </c>
      <c r="C14" s="86" t="s">
        <v>81</v>
      </c>
      <c r="D14" s="86" t="s">
        <v>329</v>
      </c>
      <c r="E14" s="86" t="s">
        <v>93</v>
      </c>
      <c r="F14" s="156"/>
      <c r="G14" s="86" t="s">
        <v>331</v>
      </c>
      <c r="H14" s="86" t="s">
        <v>331</v>
      </c>
      <c r="I14" s="180"/>
      <c r="J14" s="175"/>
      <c r="K14" s="158"/>
      <c r="L14" s="147"/>
      <c r="M14" s="2"/>
      <c r="N14" s="23" t="str">
        <f>IF(B14&lt;&gt;"",CONCATENATE(B14, REPT(" ", 31 - LEN(B14)),E14," ", IF(LEN(F14)&gt;0, CONCATENATE("(",F14,")"), " "), "  ",  IF(I14&lt;&gt;"", CONCATENATE(" DEFAULT ", I14,""), ""  ), IF(OR(D14="N",D14="IDENTITY",D14="NOT NULL"), " NOT NULL ", ""), IF(LEN(L14)&gt;0, "IDENTITY"&amp;L14, ""),  IF(B15&lt;&gt;""," ,"," ")), ") Tablespace TS_HEMR_DATA ;" )</f>
        <v>Ins_Date                       datetime     ,</v>
      </c>
      <c r="O14" s="2"/>
      <c r="P14" s="3"/>
      <c r="Q14" s="3"/>
      <c r="R14" s="3"/>
      <c r="S14" s="3"/>
      <c r="T14" s="3"/>
      <c r="U14" s="41" t="str">
        <f>CONCATENATE( "EXEC SP_ADDEXTENDEDPROPERTY 'MS_Description', '", C14, "', 'USER', DBO, 'TABLE', ",$F$4,",'COLUMN',",B14)</f>
        <v>EXEC SP_ADDEXTENDEDPROPERTY 'MS_Description', '최초입력일자', 'USER', DBO, 'TABLE', Userdefine_Ma_Master,'COLUMN',Ins_Date</v>
      </c>
      <c r="V14" s="3"/>
      <c r="W14" s="3"/>
      <c r="X14" s="3"/>
      <c r="Y14" s="3"/>
      <c r="Z14" s="3"/>
      <c r="AA14" s="3"/>
    </row>
    <row r="15" spans="1:27">
      <c r="A15" s="7">
        <v>9</v>
      </c>
      <c r="B15" s="86" t="s">
        <v>82</v>
      </c>
      <c r="C15" s="86" t="s">
        <v>83</v>
      </c>
      <c r="D15" s="86" t="s">
        <v>329</v>
      </c>
      <c r="E15" s="86" t="s">
        <v>88</v>
      </c>
      <c r="F15" s="156"/>
      <c r="G15" s="86" t="s">
        <v>331</v>
      </c>
      <c r="H15" s="86" t="s">
        <v>331</v>
      </c>
      <c r="I15" s="179"/>
      <c r="J15" s="175"/>
      <c r="K15" s="158"/>
      <c r="L15" s="147"/>
      <c r="M15" s="2"/>
      <c r="N15" s="23" t="str">
        <f>IF(B15&lt;&gt;"",CONCATENATE(B15, REPT(" ", 31 - LEN(B15)),E15," ", IF(LEN(F15)&gt;0, CONCATENATE("(",F15,")"), " "), "  ",  IF(I15&lt;&gt;"", CONCATENATE(" DEFAULT ", I15,""), ""  ), IF(OR(D15="N",D15="IDENTITY",D15="NOT NULL"), " NOT NULL ", ""), IF(LEN(L15)&gt;0, "IDENTITY"&amp;L15, ""),  IF(B16&lt;&gt;""," ,"," ")), ") Tablespace TS_HEMR_DATA ;" )</f>
        <v xml:space="preserve">Ins_Emp                        nvarchar(20)     </v>
      </c>
      <c r="O15" s="2"/>
      <c r="P15" s="3"/>
      <c r="Q15" s="3"/>
      <c r="R15" s="3"/>
      <c r="S15" s="3"/>
      <c r="T15" s="3"/>
      <c r="U15" s="41" t="str">
        <f>CONCATENATE( "EXEC SP_ADDEXTENDEDPROPERTY 'MS_Description', '", C15, "', 'USER', DBO, 'TABLE', ",$F$4,",'COLUMN',",B15)</f>
        <v>EXEC SP_ADDEXTENDEDPROPERTY 'MS_Description', '최초입력자', 'USER', DBO, 'TABLE', Userdefine_Ma_Master,'COLUMN',Ins_Emp</v>
      </c>
      <c r="V15" s="3"/>
      <c r="W15" s="3"/>
      <c r="X15" s="3"/>
      <c r="Y15" s="3"/>
      <c r="Z15" s="3"/>
      <c r="AA15" s="3"/>
    </row>
    <row r="16" spans="1:27">
      <c r="A16" s="7">
        <v>10</v>
      </c>
      <c r="B16" s="156"/>
      <c r="C16" s="156"/>
      <c r="D16" s="156"/>
      <c r="E16" s="156"/>
      <c r="F16" s="156"/>
      <c r="G16" s="156"/>
      <c r="H16" s="156"/>
      <c r="I16" s="179"/>
      <c r="J16" s="175"/>
      <c r="K16" s="158"/>
      <c r="L16" s="147"/>
      <c r="M16" s="2"/>
      <c r="N16" s="23" t="str">
        <f>IF(B16&lt;&gt;"",CONCATENATE(B16, REPT(" ", 31 - LEN(B16)),E16," ", IF(LEN(F16)&gt;0, CONCATENATE("(",F16,")"), " "), "  ",  IF(I16&lt;&gt;"", CONCATENATE(" DEFAULT ", I16,""), ""  ), IF(OR(D16="N",D16="IDENTITY",D16="NOT NULL"), " NOT NULL ", ""), IF(LEN(L16)&gt;0, "IDENTITY"&amp;L16, ""),  IF(B17&lt;&gt;""," ,"," ")), ") Tablespace TS_HEMR_DATA ;" )</f>
        <v>) Tablespace TS_HEMR_DATA ;</v>
      </c>
      <c r="O16" s="2"/>
      <c r="P16" s="3"/>
      <c r="Q16" s="3"/>
      <c r="R16" s="3"/>
      <c r="S16" s="3"/>
      <c r="T16" s="3"/>
      <c r="U16" s="41" t="str">
        <f>CONCATENATE( "EXEC SP_ADDEXTENDEDPROPERTY 'MS_Description', '", C16, "', 'USER', DBO, 'TABLE', ",$F$4,",'COLUMN',",B16)</f>
        <v>EXEC SP_ADDEXTENDEDPROPERTY 'MS_Description', '', 'USER', DBO, 'TABLE', Userdefine_Ma_Master,'COLUMN',</v>
      </c>
      <c r="V16" s="3"/>
      <c r="W16" s="3"/>
      <c r="X16" s="3"/>
      <c r="Y16" s="3"/>
      <c r="Z16" s="3"/>
      <c r="AA16" s="3"/>
    </row>
    <row r="17" spans="1:27">
      <c r="A17" s="7">
        <v>11</v>
      </c>
      <c r="B17" s="156"/>
      <c r="C17" s="156"/>
      <c r="D17" s="156"/>
      <c r="E17" s="156"/>
      <c r="F17" s="156"/>
      <c r="G17" s="156"/>
      <c r="H17" s="156"/>
      <c r="I17" s="179"/>
      <c r="J17" s="175"/>
      <c r="K17" s="158"/>
      <c r="L17" s="147"/>
      <c r="M17" s="2"/>
      <c r="N17" s="23" t="str">
        <f>IF(B17&lt;&gt;"",CONCATENATE(B17, REPT(" ", 31 - LEN(B17)),E17," ", IF(LEN(F17)&gt;0, CONCATENATE("(",F17,")"), " "), "  ",  IF(I17&lt;&gt;"", CONCATENATE(" DEFAULT ", I17,""), ""  ), IF(OR(D17="N",D17="IDENTITY",D17="NOT NULL"), " NOT NULL ", ""), IF(LEN(L17)&gt;0, "IDENTITY"&amp;L17, ""),  IF(B18&lt;&gt;""," ,"," ")), ") Tablespace TS_HEMR_DATA ;" )</f>
        <v>) Tablespace TS_HEMR_DATA ;</v>
      </c>
      <c r="O17" s="2"/>
      <c r="P17" s="3"/>
      <c r="Q17" s="3"/>
      <c r="R17" s="3"/>
      <c r="S17" s="3"/>
      <c r="T17" s="3"/>
      <c r="U17" s="41" t="str">
        <f>CONCATENATE( "EXEC SP_ADDEXTENDEDPROPERTY 'MS_Description', '", C17, "', 'USER', DBO, 'TABLE', ",$F$4,",'COLUMN',",B17)</f>
        <v>EXEC SP_ADDEXTENDEDPROPERTY 'MS_Description', '', 'USER', DBO, 'TABLE', Userdefine_Ma_Master,'COLUMN',</v>
      </c>
      <c r="V17" s="3"/>
      <c r="W17" s="3"/>
      <c r="X17" s="3"/>
      <c r="Y17" s="3"/>
      <c r="Z17" s="3"/>
      <c r="AA17" s="3"/>
    </row>
    <row r="18" spans="1:27">
      <c r="A18" s="7">
        <v>12</v>
      </c>
      <c r="B18" s="153"/>
      <c r="C18" s="153"/>
      <c r="D18" s="153"/>
      <c r="E18" s="153"/>
      <c r="F18" s="153"/>
      <c r="G18" s="153"/>
      <c r="H18" s="153"/>
      <c r="I18" s="25"/>
      <c r="J18" s="174"/>
      <c r="K18" s="161"/>
      <c r="L18" s="147"/>
      <c r="M18" s="2"/>
      <c r="N18" s="23" t="str">
        <f>IF(B18&lt;&gt;"",CONCATENATE(B18, REPT(" ", 31 - LEN(B18)),E18," ", IF(LEN(F18)&gt;0, CONCATENATE("(",F18,")"), " "), "  ",  IF(I18&lt;&gt;"", CONCATENATE(" DEFAULT ", I18,""), ""  ), IF(OR(D18="N",D18="IDENTITY",D18="NOT NULL"), " NOT NULL ", ""), IF(LEN(L18)&gt;0, "IDENTITY"&amp;L18, ""),  IF(B19&lt;&gt;""," ,"," ")), ") Tablespace TS_HEMR_DATA ;" )</f>
        <v>) Tablespace TS_HEMR_DATA ;</v>
      </c>
      <c r="O18" s="2"/>
      <c r="P18" s="3"/>
      <c r="Q18" s="3"/>
      <c r="R18" s="3"/>
      <c r="S18" s="3"/>
      <c r="T18" s="3"/>
      <c r="U18" s="41" t="str">
        <f>CONCATENATE( "EXEC SP_ADDEXTENDEDPROPERTY 'MS_Description', '", C18, "', 'USER', DBO, 'TABLE', ",$F$4,",'COLUMN',",B18)</f>
        <v>EXEC SP_ADDEXTENDEDPROPERTY 'MS_Description', '', 'USER', DBO, 'TABLE', Userdefine_Ma_Master,'COLUMN',</v>
      </c>
      <c r="V18" s="3"/>
      <c r="W18" s="3"/>
      <c r="X18" s="3"/>
      <c r="Y18" s="3"/>
      <c r="Z18" s="3"/>
      <c r="AA18" s="3"/>
    </row>
    <row r="19" spans="1:27">
      <c r="A19" s="7">
        <v>13</v>
      </c>
      <c r="B19" s="36"/>
      <c r="C19" s="36"/>
      <c r="D19" s="36"/>
      <c r="E19" s="36"/>
      <c r="F19" s="36"/>
      <c r="G19" s="36"/>
      <c r="H19" s="36"/>
      <c r="I19" s="25"/>
      <c r="J19" s="174"/>
      <c r="K19" s="161"/>
      <c r="L19" s="147"/>
      <c r="M19" s="2"/>
      <c r="N19" s="23" t="str">
        <f>IF(B19&lt;&gt;"",CONCATENATE(B19, REPT(" ", 31 - LEN(B19)),E19," ", IF(LEN(F19)&gt;0, CONCATENATE("(",F19,")"), " "), "  ",  IF(I19&lt;&gt;"", CONCATENATE(" DEFAULT ", I19,""), ""  ), IF(OR(D19="N",D19="IDENTITY",D19="NOT NULL"), " NOT NULL ", ""), IF(LEN(L19)&gt;0, "IDENTITY"&amp;L19, ""),  IF(B20&lt;&gt;""," ,"," ")), ") Tablespace TS_HEMR_DATA ;" )</f>
        <v>) Tablespace TS_HEMR_DATA ;</v>
      </c>
      <c r="O19" s="2"/>
      <c r="P19" s="3"/>
      <c r="Q19" s="3"/>
      <c r="R19" s="3"/>
      <c r="S19" s="3"/>
      <c r="T19" s="3"/>
      <c r="U19" s="41" t="str">
        <f>CONCATENATE( "EXEC SP_ADDEXTENDEDPROPERTY 'MS_Description', '", C19, "', 'USER', DBO, 'TABLE', ",$F$4,",'COLUMN',",B19)</f>
        <v>EXEC SP_ADDEXTENDEDPROPERTY 'MS_Description', '', 'USER', DBO, 'TABLE', Userdefine_Ma_Master,'COLUMN',</v>
      </c>
      <c r="V19" s="3"/>
      <c r="W19" s="3"/>
      <c r="X19" s="3"/>
      <c r="Y19" s="3"/>
      <c r="Z19" s="3"/>
      <c r="AA19" s="3"/>
    </row>
    <row r="20" spans="1:27">
      <c r="A20" s="7">
        <v>14</v>
      </c>
      <c r="B20" s="36"/>
      <c r="C20" s="36"/>
      <c r="D20" s="36"/>
      <c r="E20" s="36"/>
      <c r="F20" s="36"/>
      <c r="G20" s="36"/>
      <c r="H20" s="36"/>
      <c r="I20" s="25"/>
      <c r="J20" s="174"/>
      <c r="K20" s="161"/>
      <c r="L20" s="147"/>
      <c r="M20" s="2"/>
      <c r="N20" s="23" t="str">
        <f>IF(B20&lt;&gt;"",CONCATENATE(B20, REPT(" ", 31 - LEN(B20)),E20," ", IF(LEN(F20)&gt;0, CONCATENATE("(",F20,")"), " "), "  ",  IF(I20&lt;&gt;"", CONCATENATE(" DEFAULT ", I20,""), ""  ), IF(OR(D20="N",D20="IDENTITY",D20="NOT NULL"), " NOT NULL ", ""), IF(LEN(L20)&gt;0, "IDENTITY"&amp;L20, ""),  IF(B21&lt;&gt;""," ,"," ")), ") Tablespace TS_HEMR_DATA ;" )</f>
        <v>) Tablespace TS_HEMR_DATA ;</v>
      </c>
      <c r="O20" s="2"/>
      <c r="P20" s="3"/>
      <c r="Q20" s="3"/>
      <c r="R20" s="3"/>
      <c r="S20" s="3"/>
      <c r="T20" s="3"/>
      <c r="U20" s="41" t="str">
        <f>CONCATENATE( "EXEC SP_ADDEXTENDEDPROPERTY 'MS_Description', '", C20, "', 'USER', DBO, 'TABLE', ",$F$4,",'COLUMN',",B20)</f>
        <v>EXEC SP_ADDEXTENDEDPROPERTY 'MS_Description', '', 'USER', DBO, 'TABLE', Userdefine_Ma_Master,'COLUMN',</v>
      </c>
      <c r="V20" s="3"/>
      <c r="W20" s="3"/>
      <c r="X20" s="3"/>
      <c r="Y20" s="3"/>
      <c r="Z20" s="3"/>
      <c r="AA20" s="3"/>
    </row>
    <row r="21" spans="1:27">
      <c r="A21" s="7">
        <v>15</v>
      </c>
      <c r="B21" s="36"/>
      <c r="C21" s="36"/>
      <c r="D21" s="36"/>
      <c r="E21" s="36"/>
      <c r="F21" s="36"/>
      <c r="G21" s="36"/>
      <c r="H21" s="36"/>
      <c r="I21" s="25"/>
      <c r="J21" s="174"/>
      <c r="K21" s="161"/>
      <c r="L21" s="147"/>
      <c r="M21" s="2"/>
      <c r="N21" s="23" t="str">
        <f>IF(B21&lt;&gt;"",CONCATENATE(B21, REPT(" ", 31 - LEN(B21)),E21," ", IF(LEN(F21)&gt;0, CONCATENATE("(",F21,")"), " "), "  ",  IF(I21&lt;&gt;"", CONCATENATE(" DEFAULT ", I21,""), ""  ), IF(OR(D21="N",D21="IDENTITY",D21="NOT NULL"), " NOT NULL ", ""), IF(LEN(L21)&gt;0, "IDENTITY"&amp;L21, ""),  IF(B22&lt;&gt;""," ,"," ")), ") Tablespace TS_HEMR_DATA ;" )</f>
        <v>) Tablespace TS_HEMR_DATA ;</v>
      </c>
      <c r="O21" s="2"/>
      <c r="P21" s="3"/>
      <c r="Q21" s="3"/>
      <c r="R21" s="3"/>
      <c r="S21" s="3"/>
      <c r="T21" s="3"/>
      <c r="U21" s="41" t="str">
        <f>CONCATENATE( "EXEC SP_ADDEXTENDEDPROPERTY 'MS_Description', '", C21, "', 'USER', DBO, 'TABLE', ",$F$4,",'COLUMN',",B21)</f>
        <v>EXEC SP_ADDEXTENDEDPROPERTY 'MS_Description', '', 'USER', DBO, 'TABLE', Userdefine_Ma_Master,'COLUMN',</v>
      </c>
      <c r="V21" s="3"/>
      <c r="W21" s="3"/>
      <c r="X21" s="3"/>
      <c r="Y21" s="3"/>
      <c r="Z21" s="3"/>
      <c r="AA21" s="3"/>
    </row>
    <row r="22" spans="1:27">
      <c r="A22" s="7">
        <v>16</v>
      </c>
      <c r="B22" s="36"/>
      <c r="C22" s="36"/>
      <c r="D22" s="36"/>
      <c r="E22" s="36"/>
      <c r="F22" s="36"/>
      <c r="G22" s="36"/>
      <c r="H22" s="36"/>
      <c r="I22" s="25"/>
      <c r="J22" s="174"/>
      <c r="K22" s="161"/>
      <c r="L22" s="147"/>
      <c r="M22" s="2"/>
      <c r="N22" s="23" t="str">
        <f>IF(B22&lt;&gt;"",CONCATENATE(B22, REPT(" ", 31 - LEN(B22)),E22," ", IF(LEN(F22)&gt;0, CONCATENATE("(",F22,")"), " "), "  ",  IF(I22&lt;&gt;"", CONCATENATE(" DEFAULT ", I22,""), ""  ), IF(OR(D22="N",D22="IDENTITY",D22="NOT NULL"), " NOT NULL ", ""), IF(LEN(L22)&gt;0, "IDENTITY"&amp;L22, ""),  IF(B23&lt;&gt;""," ,"," ")), ") Tablespace TS_HEMR_DATA ;" )</f>
        <v>) Tablespace TS_HEMR_DATA ;</v>
      </c>
      <c r="O22" s="2"/>
      <c r="P22" s="3"/>
      <c r="Q22" s="3"/>
      <c r="R22" s="3"/>
      <c r="S22" s="3"/>
      <c r="T22" s="3"/>
      <c r="U22" s="41" t="str">
        <f>CONCATENATE( "EXEC SP_ADDEXTENDEDPROPERTY 'MS_Description', '", C22, "', 'USER', DBO, 'TABLE', ",$F$4,",'COLUMN',",B22)</f>
        <v>EXEC SP_ADDEXTENDEDPROPERTY 'MS_Description', '', 'USER', DBO, 'TABLE', Userdefine_Ma_Master,'COLUMN',</v>
      </c>
      <c r="V22" s="3"/>
      <c r="W22" s="3"/>
      <c r="X22" s="3"/>
      <c r="Y22" s="3"/>
      <c r="Z22" s="3"/>
      <c r="AA22" s="3"/>
    </row>
    <row r="23" spans="1:27">
      <c r="A23" s="7">
        <v>17</v>
      </c>
      <c r="B23" s="36"/>
      <c r="C23" s="36"/>
      <c r="D23" s="36"/>
      <c r="E23" s="36"/>
      <c r="F23" s="36"/>
      <c r="G23" s="36"/>
      <c r="H23" s="36"/>
      <c r="I23" s="25"/>
      <c r="J23" s="174"/>
      <c r="K23" s="161"/>
      <c r="L23" s="147"/>
      <c r="M23" s="2"/>
      <c r="N23" s="23" t="str">
        <f>IF(B23&lt;&gt;"",CONCATENATE(B23, REPT(" ", 31 - LEN(B23)),E23," ", IF(LEN(F23)&gt;0, CONCATENATE("(",F23,")"), " "), "  ",  IF(I23&lt;&gt;"", CONCATENATE(" DEFAULT ", I23,""), ""  ), IF(OR(D23="N",D23="IDENTITY",D23="NOT NULL"), " NOT NULL ", ""), IF(LEN(L23)&gt;0, "IDENTITY"&amp;L23, ""),  IF(B24&lt;&gt;""," ,"," ")), ") Tablespace TS_HEMR_DATA ;" )</f>
        <v>) Tablespace TS_HEMR_DATA ;</v>
      </c>
      <c r="O23" s="2"/>
      <c r="P23" s="3"/>
      <c r="Q23" s="3"/>
      <c r="R23" s="3"/>
      <c r="S23" s="3"/>
      <c r="T23" s="3"/>
      <c r="U23" s="41" t="str">
        <f>CONCATENATE( "EXEC SP_ADDEXTENDEDPROPERTY 'MS_Description', '", C23, "', 'USER', DBO, 'TABLE', ",$F$4,",'COLUMN',",B23)</f>
        <v>EXEC SP_ADDEXTENDEDPROPERTY 'MS_Description', '', 'USER', DBO, 'TABLE', Userdefine_Ma_Master,'COLUMN',</v>
      </c>
      <c r="V23" s="3"/>
      <c r="W23" s="3"/>
      <c r="X23" s="3"/>
      <c r="Y23" s="3"/>
      <c r="Z23" s="3"/>
      <c r="AA23" s="3"/>
    </row>
    <row r="24" spans="1:27">
      <c r="A24" s="7">
        <v>18</v>
      </c>
      <c r="B24" s="36"/>
      <c r="C24" s="36"/>
      <c r="D24" s="36"/>
      <c r="E24" s="36"/>
      <c r="F24" s="36"/>
      <c r="G24" s="36"/>
      <c r="H24" s="36"/>
      <c r="I24" s="25"/>
      <c r="J24" s="174"/>
      <c r="K24" s="161"/>
      <c r="L24" s="147"/>
      <c r="M24" s="2"/>
      <c r="N24" s="23"/>
      <c r="O24" s="2"/>
      <c r="P24" s="3"/>
      <c r="Q24" s="3"/>
      <c r="R24" s="3"/>
      <c r="S24" s="3"/>
      <c r="T24" s="3"/>
      <c r="U24" s="41"/>
      <c r="V24" s="3"/>
      <c r="W24" s="3"/>
      <c r="X24" s="3"/>
      <c r="Y24" s="3"/>
      <c r="Z24" s="3"/>
      <c r="AA24" s="3"/>
    </row>
    <row r="25" spans="1:27">
      <c r="A25" s="7">
        <v>19</v>
      </c>
      <c r="B25" s="36"/>
      <c r="C25" s="36"/>
      <c r="D25" s="36"/>
      <c r="E25" s="36"/>
      <c r="F25" s="36"/>
      <c r="G25" s="36"/>
      <c r="H25" s="36"/>
      <c r="I25" s="25"/>
      <c r="J25" s="174"/>
      <c r="K25" s="161"/>
      <c r="L25" s="147"/>
      <c r="M25" s="2"/>
      <c r="N25" s="23"/>
      <c r="O25" s="2"/>
      <c r="P25" s="3"/>
      <c r="Q25" s="3"/>
      <c r="R25" s="3"/>
      <c r="S25" s="3"/>
      <c r="T25" s="3"/>
      <c r="U25" s="41"/>
      <c r="V25" s="3"/>
      <c r="W25" s="3"/>
      <c r="X25" s="3"/>
      <c r="Y25" s="3"/>
      <c r="Z25" s="3"/>
      <c r="AA25" s="3"/>
    </row>
    <row r="26" spans="1:27">
      <c r="A26" s="7">
        <v>20</v>
      </c>
      <c r="B26" s="36"/>
      <c r="C26" s="36"/>
      <c r="D26" s="36"/>
      <c r="E26" s="36"/>
      <c r="F26" s="36"/>
      <c r="G26" s="36"/>
      <c r="H26" s="36"/>
      <c r="I26" s="25"/>
      <c r="J26" s="174"/>
      <c r="K26" s="161"/>
      <c r="L26" s="147"/>
      <c r="M26" s="2"/>
      <c r="N26" s="23"/>
      <c r="O26" s="2"/>
      <c r="P26" s="3"/>
      <c r="Q26" s="3"/>
      <c r="R26" s="3"/>
      <c r="S26" s="3"/>
      <c r="T26" s="3"/>
      <c r="U26" s="41"/>
      <c r="V26" s="3"/>
      <c r="W26" s="3"/>
      <c r="X26" s="3"/>
      <c r="Y26" s="3"/>
      <c r="Z26" s="3"/>
      <c r="AA26" s="3"/>
    </row>
    <row r="27" spans="1:27">
      <c r="A27" s="7">
        <v>21</v>
      </c>
      <c r="B27" s="36"/>
      <c r="C27" s="36"/>
      <c r="D27" s="36"/>
      <c r="E27" s="36"/>
      <c r="F27" s="36"/>
      <c r="G27" s="36"/>
      <c r="H27" s="36"/>
      <c r="I27" s="25"/>
      <c r="J27" s="174"/>
      <c r="K27" s="161"/>
      <c r="L27" s="147"/>
      <c r="M27" s="2"/>
      <c r="N27" s="23" t="s">
        <v>328</v>
      </c>
      <c r="O27" s="2"/>
      <c r="P27" s="3"/>
      <c r="Q27" s="3"/>
      <c r="R27" s="3"/>
      <c r="S27" s="3"/>
      <c r="T27" s="3"/>
      <c r="U27" s="41"/>
      <c r="V27" s="3"/>
      <c r="W27" s="3"/>
      <c r="X27" s="3"/>
      <c r="Y27" s="3"/>
      <c r="Z27" s="3"/>
      <c r="AA27" s="3"/>
    </row>
    <row r="28" spans="1:27">
      <c r="A28" s="7">
        <v>22</v>
      </c>
      <c r="B28" s="36"/>
      <c r="C28" s="36"/>
      <c r="D28" s="36"/>
      <c r="E28" s="36"/>
      <c r="F28" s="36"/>
      <c r="G28" s="36"/>
      <c r="H28" s="36"/>
      <c r="I28" s="25"/>
      <c r="J28" s="174"/>
      <c r="K28" s="161"/>
      <c r="L28" s="147"/>
      <c r="M28" s="2"/>
      <c r="N28" s="23"/>
      <c r="O28" s="2"/>
      <c r="P28" s="3"/>
      <c r="Q28" s="3"/>
      <c r="R28" s="3"/>
      <c r="S28" s="3"/>
      <c r="T28" s="3"/>
      <c r="U28" s="41"/>
      <c r="V28" s="3"/>
      <c r="W28" s="3"/>
      <c r="X28" s="3"/>
      <c r="Y28" s="3"/>
      <c r="Z28" s="3"/>
      <c r="AA28" s="3"/>
    </row>
    <row r="29" spans="1:27">
      <c r="A29" s="7">
        <v>23</v>
      </c>
      <c r="B29" s="36"/>
      <c r="C29" s="36"/>
      <c r="D29" s="36"/>
      <c r="E29" s="36"/>
      <c r="F29" s="36"/>
      <c r="G29" s="36"/>
      <c r="H29" s="36"/>
      <c r="I29" s="25"/>
      <c r="J29" s="174"/>
      <c r="K29" s="161"/>
      <c r="L29" s="147"/>
      <c r="M29" s="2"/>
      <c r="N29" s="23"/>
      <c r="O29" s="2"/>
      <c r="P29" s="3"/>
      <c r="Q29" s="3"/>
      <c r="R29" s="3"/>
      <c r="S29" s="3"/>
      <c r="T29" s="3"/>
      <c r="U29" s="41"/>
      <c r="V29" s="3"/>
      <c r="W29" s="3"/>
      <c r="X29" s="3"/>
      <c r="Y29" s="3"/>
      <c r="Z29" s="3"/>
      <c r="AA29" s="3"/>
    </row>
    <row r="30" spans="1:27">
      <c r="A30" s="7">
        <v>24</v>
      </c>
      <c r="B30" s="36"/>
      <c r="C30" s="36"/>
      <c r="D30" s="36"/>
      <c r="E30" s="36"/>
      <c r="F30" s="36"/>
      <c r="G30" s="36"/>
      <c r="H30" s="36"/>
      <c r="I30" s="25"/>
      <c r="J30" s="174"/>
      <c r="K30" s="161"/>
      <c r="L30" s="147"/>
      <c r="M30" s="2"/>
      <c r="N30" s="23"/>
      <c r="O30" s="2"/>
      <c r="P30" s="3"/>
      <c r="Q30" s="3"/>
      <c r="R30" s="3"/>
      <c r="S30" s="3"/>
      <c r="T30" s="3"/>
      <c r="U30" s="41"/>
      <c r="V30" s="3"/>
      <c r="W30" s="3"/>
      <c r="X30" s="3"/>
      <c r="Y30" s="3"/>
      <c r="Z30" s="3"/>
      <c r="AA30" s="3"/>
    </row>
    <row r="31" spans="1:27">
      <c r="A31" s="7">
        <v>25</v>
      </c>
      <c r="B31" s="36"/>
      <c r="C31" s="36"/>
      <c r="D31" s="36"/>
      <c r="E31" s="36"/>
      <c r="F31" s="36"/>
      <c r="G31" s="36"/>
      <c r="H31" s="36"/>
      <c r="I31" s="25"/>
      <c r="J31" s="174"/>
      <c r="K31" s="161"/>
      <c r="L31" s="147"/>
      <c r="M31" s="2"/>
      <c r="N31" s="23"/>
      <c r="O31" s="2"/>
      <c r="P31" s="3"/>
      <c r="Q31" s="3"/>
      <c r="R31" s="3"/>
      <c r="S31" s="3"/>
      <c r="T31" s="3"/>
      <c r="U31" s="41"/>
      <c r="V31" s="3"/>
      <c r="W31" s="3"/>
      <c r="X31" s="3"/>
      <c r="Y31" s="3"/>
      <c r="Z31" s="3"/>
      <c r="AA31" s="3"/>
    </row>
    <row r="32" spans="1:27">
      <c r="A32" s="7">
        <v>26</v>
      </c>
      <c r="B32" s="36"/>
      <c r="C32" s="36"/>
      <c r="D32" s="36"/>
      <c r="E32" s="36"/>
      <c r="F32" s="36"/>
      <c r="G32" s="36"/>
      <c r="H32" s="36"/>
      <c r="I32" s="25"/>
      <c r="J32" s="174"/>
      <c r="K32" s="161"/>
      <c r="L32" s="147"/>
      <c r="M32" s="2"/>
      <c r="N32" s="23"/>
      <c r="O32" s="2"/>
      <c r="P32" s="3"/>
      <c r="Q32" s="3"/>
      <c r="R32" s="3"/>
      <c r="S32" s="3"/>
      <c r="T32" s="3"/>
      <c r="U32" s="41"/>
      <c r="V32" s="3"/>
      <c r="W32" s="3"/>
      <c r="X32" s="3"/>
      <c r="Y32" s="3"/>
      <c r="Z32" s="3"/>
      <c r="AA32" s="3"/>
    </row>
    <row r="33" spans="1:27">
      <c r="A33" s="7">
        <v>27</v>
      </c>
      <c r="B33" s="36"/>
      <c r="C33" s="36"/>
      <c r="D33" s="36"/>
      <c r="E33" s="36"/>
      <c r="F33" s="36"/>
      <c r="G33" s="36"/>
      <c r="H33" s="36"/>
      <c r="I33" s="25"/>
      <c r="J33" s="174"/>
      <c r="K33" s="161"/>
      <c r="L33" s="147"/>
      <c r="M33" s="2"/>
      <c r="N33" s="23"/>
      <c r="O33" s="2"/>
      <c r="P33" s="3"/>
      <c r="Q33" s="3"/>
      <c r="R33" s="3"/>
      <c r="S33" s="3"/>
      <c r="T33" s="3"/>
      <c r="U33" s="41"/>
      <c r="V33" s="3"/>
      <c r="W33" s="3"/>
      <c r="X33" s="3"/>
      <c r="Y33" s="3"/>
      <c r="Z33" s="3"/>
      <c r="AA33" s="3"/>
    </row>
    <row r="34" spans="1:27">
      <c r="A34" s="7">
        <v>28</v>
      </c>
      <c r="B34" s="36"/>
      <c r="C34" s="36"/>
      <c r="D34" s="36"/>
      <c r="E34" s="36"/>
      <c r="F34" s="36"/>
      <c r="G34" s="36"/>
      <c r="H34" s="36"/>
      <c r="I34" s="25"/>
      <c r="J34" s="174"/>
      <c r="K34" s="161"/>
      <c r="L34" s="147"/>
      <c r="M34" s="2"/>
      <c r="N34" s="23"/>
      <c r="O34" s="2"/>
      <c r="P34" s="3"/>
      <c r="Q34" s="3"/>
      <c r="R34" s="3"/>
      <c r="S34" s="3"/>
      <c r="T34" s="3"/>
      <c r="U34" s="41"/>
      <c r="V34" s="3"/>
      <c r="W34" s="3"/>
      <c r="X34" s="3"/>
      <c r="Y34" s="3"/>
      <c r="Z34" s="3"/>
      <c r="AA34" s="3"/>
    </row>
    <row r="35" spans="1:27">
      <c r="A35" s="7">
        <v>29</v>
      </c>
      <c r="B35" s="36"/>
      <c r="C35" s="36"/>
      <c r="D35" s="36"/>
      <c r="E35" s="36"/>
      <c r="F35" s="36"/>
      <c r="G35" s="36"/>
      <c r="H35" s="36"/>
      <c r="I35" s="25"/>
      <c r="J35" s="174"/>
      <c r="K35" s="161"/>
      <c r="L35" s="147"/>
      <c r="M35" s="2"/>
      <c r="N35" s="23"/>
      <c r="O35" s="2"/>
      <c r="P35" s="3"/>
      <c r="Q35" s="3"/>
      <c r="R35" s="3"/>
      <c r="S35" s="3"/>
      <c r="T35" s="3"/>
      <c r="U35" s="41"/>
      <c r="V35" s="3"/>
      <c r="W35" s="3"/>
      <c r="X35" s="3"/>
      <c r="Y35" s="3"/>
      <c r="Z35" s="3"/>
      <c r="AA35" s="3"/>
    </row>
    <row r="36" spans="1:27">
      <c r="A36" s="7">
        <v>30</v>
      </c>
      <c r="B36" s="151"/>
      <c r="C36" s="151"/>
      <c r="D36" s="36"/>
      <c r="E36" s="36"/>
      <c r="F36" s="36"/>
      <c r="G36" s="36"/>
      <c r="H36" s="36"/>
      <c r="I36" s="25"/>
      <c r="J36" s="174"/>
      <c r="K36" s="161"/>
      <c r="L36" s="147"/>
      <c r="M36" s="2"/>
      <c r="N36" s="23"/>
      <c r="O36" s="2"/>
      <c r="P36" s="3"/>
      <c r="Q36" s="3"/>
      <c r="R36" s="3"/>
      <c r="S36" s="3"/>
      <c r="T36" s="3"/>
      <c r="U36" s="41"/>
      <c r="V36" s="3"/>
      <c r="W36" s="3"/>
      <c r="X36" s="3"/>
      <c r="Y36" s="3"/>
      <c r="Z36" s="3"/>
      <c r="AA36" s="3"/>
    </row>
    <row r="37" spans="1:27">
      <c r="A37" s="7">
        <v>31</v>
      </c>
      <c r="B37" s="151"/>
      <c r="C37" s="151"/>
      <c r="D37" s="36"/>
      <c r="E37" s="36"/>
      <c r="F37" s="36"/>
      <c r="G37" s="150"/>
      <c r="H37" s="36"/>
      <c r="I37" s="25"/>
      <c r="J37" s="174"/>
      <c r="K37" s="161"/>
      <c r="L37" s="147"/>
      <c r="M37" s="2"/>
      <c r="N37" s="23"/>
      <c r="O37" s="2"/>
      <c r="P37" s="3"/>
      <c r="Q37" s="3"/>
      <c r="R37" s="3"/>
      <c r="S37" s="3"/>
      <c r="T37" s="3"/>
      <c r="U37" s="41"/>
      <c r="V37" s="3"/>
      <c r="W37" s="3"/>
      <c r="X37" s="3"/>
      <c r="Y37" s="3"/>
      <c r="Z37" s="3"/>
      <c r="AA37" s="3"/>
    </row>
    <row r="38" spans="1:27">
      <c r="M38" s="2"/>
      <c r="N38" s="23" t="s">
        <v>42</v>
      </c>
      <c r="O38" s="2"/>
      <c r="P38" s="3"/>
      <c r="Q38" s="3"/>
      <c r="R38" s="3"/>
      <c r="S38" s="3"/>
      <c r="T38" s="3"/>
      <c r="U38" s="41"/>
      <c r="V38" s="3"/>
      <c r="W38" s="3"/>
      <c r="X38" s="3"/>
      <c r="Y38" s="3"/>
      <c r="Z38" s="3"/>
      <c r="AA38" s="3"/>
    </row>
    <row r="39" spans="1:27">
      <c r="M39" s="2"/>
      <c r="N39" s="23"/>
      <c r="O39" s="2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>
      <c r="M40" s="2"/>
      <c r="N40" s="23"/>
      <c r="O40" s="2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>
      <c r="M41" s="146"/>
      <c r="N41" s="23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>
      <c r="M42" s="3"/>
      <c r="N42" s="23" t="str">
        <f>CONCATENATE("CREATE ", IF(H42&lt;&gt;"", "UNIQUE ", ""),"INDEX ", B42, " ON ", $F$4, "( ",C42, " ) " )</f>
        <v xml:space="preserve">CREATE INDEX  ON Userdefine_Ma_Master(  ) 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>
      <c r="M43" s="3"/>
      <c r="N43" s="23" t="str">
        <f>CONCATENATE("CREATE ", IF(H43&lt;&gt;"", "UNIQUE ", ""),"INDEX ", B43, " ON ", $F$4, "( ",C43, " ) " )</f>
        <v xml:space="preserve">CREATE INDEX  ON Userdefine_Ma_Master(  ) 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>
      <c r="M44" s="3"/>
      <c r="N44" s="23" t="str">
        <f>CONCATENATE("CREATE ", IF(H44&lt;&gt;"", "UNIQUE ", ""),"INDEX ", B44, " ON ", $F$4, "( ",C44, " ) " )</f>
        <v xml:space="preserve">CREATE INDEX  ON Userdefine_Ma_Master(  ) 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>
      <c r="M45" s="3"/>
      <c r="N45" s="23" t="str">
        <f>CONCATENATE("CREATE ", IF(H45&lt;&gt;"", "UNIQUE ", ""),"INDEX ", B45, " ON ", $F$4, "( ",C45, " ) " )</f>
        <v xml:space="preserve">CREATE INDEX  ON Userdefine_Ma_Master(  ) 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>
      <c r="M46" s="2"/>
      <c r="N46" s="23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>
      <c r="M47" s="2"/>
      <c r="N47" s="23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>
      <c r="M48" s="2"/>
      <c r="N48" s="23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3:27">
      <c r="M49" s="2"/>
      <c r="N49" s="23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3:27">
      <c r="M50" s="2"/>
      <c r="N50" s="23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3:27">
      <c r="M51" s="2"/>
      <c r="N51" s="23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3:27">
      <c r="M52" s="2"/>
      <c r="N52" s="23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3:27">
      <c r="M53" s="2"/>
      <c r="N53" s="23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3:27">
      <c r="M54" s="2"/>
      <c r="N54" s="23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3:27">
      <c r="M55" s="2"/>
      <c r="N55" s="23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3:27">
      <c r="M56" s="2"/>
      <c r="N56" s="23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</sheetData>
  <mergeCells count="50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13:K13"/>
    <mergeCell ref="J14:K14"/>
    <mergeCell ref="J15:K15"/>
    <mergeCell ref="J16:K16"/>
    <mergeCell ref="J4:L4"/>
    <mergeCell ref="A5:B5"/>
    <mergeCell ref="C5:D5"/>
    <mergeCell ref="E5:F5"/>
    <mergeCell ref="G5:H5"/>
    <mergeCell ref="J5:L5"/>
    <mergeCell ref="J27:K27"/>
    <mergeCell ref="J28:K28"/>
    <mergeCell ref="J17:K17"/>
    <mergeCell ref="J6:K6"/>
    <mergeCell ref="J7:K7"/>
    <mergeCell ref="J8:K8"/>
    <mergeCell ref="J9:K9"/>
    <mergeCell ref="J10:K10"/>
    <mergeCell ref="J11:K11"/>
    <mergeCell ref="J12:K12"/>
    <mergeCell ref="J29:K29"/>
    <mergeCell ref="J18:K18"/>
    <mergeCell ref="J19:K19"/>
    <mergeCell ref="J20:K20"/>
    <mergeCell ref="J21:K21"/>
    <mergeCell ref="J22:K22"/>
    <mergeCell ref="J23:K23"/>
    <mergeCell ref="J24:K24"/>
    <mergeCell ref="J25:K25"/>
    <mergeCell ref="J26:K26"/>
    <mergeCell ref="J36:K36"/>
    <mergeCell ref="J37:K37"/>
    <mergeCell ref="J30:K30"/>
    <mergeCell ref="J31:K31"/>
    <mergeCell ref="J32:K32"/>
    <mergeCell ref="J33:K33"/>
    <mergeCell ref="J34:K34"/>
    <mergeCell ref="J35:K3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35</vt:i4>
      </vt:variant>
    </vt:vector>
  </HeadingPairs>
  <TitlesOfParts>
    <vt:vector size="35" baseType="lpstr">
      <vt:lpstr>WorkOrder</vt:lpstr>
      <vt:lpstr>WorkCenter_Master</vt:lpstr>
      <vt:lpstr>Work_History</vt:lpstr>
      <vt:lpstr>Userdefine_Mi_Master</vt:lpstr>
      <vt:lpstr>Wo_Req_backup</vt:lpstr>
      <vt:lpstr>Wo_Req</vt:lpstr>
      <vt:lpstr>UserGroup_Master</vt:lpstr>
      <vt:lpstr>UserGroup_Mapping</vt:lpstr>
      <vt:lpstr>Userdefine_Ma_Master  </vt:lpstr>
      <vt:lpstr>User_Master  </vt:lpstr>
      <vt:lpstr>User_Ip_Master</vt:lpstr>
      <vt:lpstr>Unit_Mc_RunTime_History</vt:lpstr>
      <vt:lpstr>Unit_Mc_Nop_History</vt:lpstr>
      <vt:lpstr>Unit_Mc_Nop_Allocation</vt:lpstr>
      <vt:lpstr>Time_Production_History</vt:lpstr>
      <vt:lpstr>Sys_Ma_Master</vt:lpstr>
      <vt:lpstr>Sys_Mi_Master</vt:lpstr>
      <vt:lpstr>Item_level_Master</vt:lpstr>
      <vt:lpstr>Item_Master</vt:lpstr>
      <vt:lpstr>Login_History</vt:lpstr>
      <vt:lpstr>Nop_History</vt:lpstr>
      <vt:lpstr>Nop_Ma_Master</vt:lpstr>
      <vt:lpstr>Nop_Mi_Master</vt:lpstr>
      <vt:lpstr>Prd_Req_Plan_Allocation</vt:lpstr>
      <vt:lpstr>Prd_Req_Wo_Allocation</vt:lpstr>
      <vt:lpstr>Process_Master</vt:lpstr>
      <vt:lpstr>Production_Plan_Backup_Detail</vt:lpstr>
      <vt:lpstr>Production_Plan_Detail</vt:lpstr>
      <vt:lpstr>Production_Plan_Header</vt:lpstr>
      <vt:lpstr>Production_Req</vt:lpstr>
      <vt:lpstr>Prodution_Plan_Backup_Header</vt:lpstr>
      <vt:lpstr>RunTime_History</vt:lpstr>
      <vt:lpstr>ScreenItem_Authority</vt:lpstr>
      <vt:lpstr>Screenitem_Master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jylee</dc:creator>
  <cp:lastModifiedBy>gksal</cp:lastModifiedBy>
  <dcterms:created xsi:type="dcterms:W3CDTF">2015-05-10T10:41:37Z</dcterms:created>
  <dcterms:modified xsi:type="dcterms:W3CDTF">2021-12-26T13:17:53Z</dcterms:modified>
</cp:coreProperties>
</file>